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Y:\Download\"/>
    </mc:Choice>
  </mc:AlternateContent>
  <xr:revisionPtr revIDLastSave="0" documentId="8_{357DA9EA-956B-415C-BC2C-1DC8C946C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8" r:id="rId1"/>
    <sheet name="Stage" sheetId="5" r:id="rId2"/>
    <sheet name="Vision" sheetId="7" r:id="rId3"/>
    <sheet name="Process" sheetId="11" r:id="rId4"/>
    <sheet name="PLC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01___04月___生産_計劃__對___實績" localSheetId="3">#REF!</definedName>
    <definedName name="_01___04月___生産_計劃__對___實績" localSheetId="1">#REF!</definedName>
    <definedName name="_01___04月___生産_計劃__對___實績">#REF!</definedName>
    <definedName name="_01_02월" localSheetId="1">#REF!</definedName>
    <definedName name="_01_02월">#REF!</definedName>
    <definedName name="_1_3_0Crite" localSheetId="1">#REF!</definedName>
    <definedName name="_1_3_0Crite">#REF!</definedName>
    <definedName name="_2_3_0Criteria" localSheetId="1">#REF!</definedName>
    <definedName name="_2_3_0Criteria">#REF!</definedName>
    <definedName name="_3G_0Extr" localSheetId="1">#REF!</definedName>
    <definedName name="_3G_0Extr">#REF!</definedName>
    <definedName name="_4G_0Extract" localSheetId="1">#REF!</definedName>
    <definedName name="_4G_0Extract">#REF!</definedName>
    <definedName name="_Key1" localSheetId="1" hidden="1">#REF!</definedName>
    <definedName name="_Key1" hidden="1">#REF!</definedName>
    <definedName name="_Key2" localSheetId="1" hidden="1">[1]①매출!#REF!</definedName>
    <definedName name="_Key2" hidden="1">[1]①매출!#REF!</definedName>
    <definedName name="_MatMult_A" localSheetId="1" hidden="1">#REF!</definedName>
    <definedName name="_MatMult_A" hidden="1">#REF!</definedName>
    <definedName name="_Order1">0</definedName>
    <definedName name="_Order2">0</definedName>
    <definedName name="_PR1" localSheetId="1">[2]npv!#REF!</definedName>
    <definedName name="_PR1">[2]npv!#REF!</definedName>
    <definedName name="_PR2" localSheetId="1">[2]npv!#REF!</definedName>
    <definedName name="_PR2">[2]npv!#REF!</definedName>
    <definedName name="_PR3" localSheetId="1">[2]npv!#REF!</definedName>
    <definedName name="_PR3">[2]npv!#REF!</definedName>
    <definedName name="_PR4">#N/A</definedName>
    <definedName name="_Regression_Int">1</definedName>
    <definedName name="_Sort" localSheetId="1" hidden="1">#REF!</definedName>
    <definedName name="_Sort" hidden="1">#REF!</definedName>
    <definedName name="\a">#N/A</definedName>
    <definedName name="\c" localSheetId="1">#REF!</definedName>
    <definedName name="\c">#REF!</definedName>
    <definedName name="\e">#N/A</definedName>
    <definedName name="\m">#N/A</definedName>
    <definedName name="\p">#N/A</definedName>
    <definedName name="\q">#N/A</definedName>
    <definedName name="\r">#N/A</definedName>
    <definedName name="\w">#N/A</definedName>
    <definedName name="\y" localSheetId="1">#REF!</definedName>
    <definedName name="\y">#REF!</definedName>
    <definedName name="\z" localSheetId="1">#REF!</definedName>
    <definedName name="\z">#REF!</definedName>
    <definedName name="a" localSheetId="1">#REF!</definedName>
    <definedName name="a">#REF!</definedName>
    <definedName name="aa">#N/A</definedName>
    <definedName name="aaa" localSheetId="1">#REF!</definedName>
    <definedName name="aaa">#REF!</definedName>
    <definedName name="AAAA" localSheetId="1">#REF!</definedName>
    <definedName name="AAAA">#REF!</definedName>
    <definedName name="AAAAA" localSheetId="1">#REF!</definedName>
    <definedName name="AAAAA">#REF!</definedName>
    <definedName name="AAAAAAAAA" localSheetId="1">[3]일일특이사항!#REF!</definedName>
    <definedName name="AAAAAAAAA">[3]일일특이사항!#REF!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"C:\생산판매\long98\9802장판원본.mdb"</definedName>
    <definedName name="ASDF" localSheetId="1">OFFSET(#REF!,,[4]!스크롤,1,13)</definedName>
    <definedName name="ASDF">OFFSET(#REF!,,[4]!스크롤,1,13)</definedName>
    <definedName name="asdfadsfa" localSheetId="1">#REF!</definedName>
    <definedName name="asdfadsfa">#REF!</definedName>
    <definedName name="assadad" localSheetId="1">#REF!</definedName>
    <definedName name="assadad">#REF!</definedName>
    <definedName name="asss" localSheetId="1">#REF!</definedName>
    <definedName name="asss">#REF!</definedName>
    <definedName name="B" localSheetId="1" hidden="1">#REF!</definedName>
    <definedName name="B" hidden="1">#REF!</definedName>
    <definedName name="B_1" localSheetId="1">#REF!</definedName>
    <definedName name="B_1">#REF!</definedName>
    <definedName name="bb" localSheetId="1">[3]일일특이사항!#REF!</definedName>
    <definedName name="bb">[3]일일특이사항!#REF!</definedName>
    <definedName name="BBB" localSheetId="1">#REF!</definedName>
    <definedName name="BBB">#REF!</definedName>
    <definedName name="BOM">[5]FullBOM!$F$2:$AA$2</definedName>
    <definedName name="C_" localSheetId="1">#REF!</definedName>
    <definedName name="C_">#REF!</definedName>
    <definedName name="CCC" localSheetId="1">#REF!</definedName>
    <definedName name="CCC">#REF!</definedName>
    <definedName name="cdef" localSheetId="1">[3]일일특이사항!#REF!</definedName>
    <definedName name="cdef">[3]일일특이사항!#REF!</definedName>
    <definedName name="D" localSheetId="1">#REF!</definedName>
    <definedName name="D">#REF!</definedName>
    <definedName name="dasdf" localSheetId="1">#REF!</definedName>
    <definedName name="dasdf">#REF!</definedName>
    <definedName name="_xlnm.Database" localSheetId="1">#REF!</definedName>
    <definedName name="_xlnm.Database">#REF!</definedName>
    <definedName name="DD" localSheetId="1">[3]일일특이사항!#REF!</definedName>
    <definedName name="DD">[3]일일특이사항!#REF!</definedName>
    <definedName name="dda" localSheetId="1">#REF!</definedName>
    <definedName name="dda">#REF!</definedName>
    <definedName name="DDD" localSheetId="1">#REF!</definedName>
    <definedName name="DDD">#REF!</definedName>
    <definedName name="df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fgvdg" localSheetId="1">#REF!</definedName>
    <definedName name="dfgvdg">#REF!</definedName>
    <definedName name="dksl" localSheetId="1">[6]일일특이사항!#REF!</definedName>
    <definedName name="dksl">[6]일일특이사항!#REF!</definedName>
    <definedName name="DMS">#N/A</definedName>
    <definedName name="Drawing">#N/A</definedName>
    <definedName name="Drawing_Sample">#N/A</definedName>
    <definedName name="Drawing2">#N/A</definedName>
    <definedName name="dt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t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dt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E" localSheetId="1">#REF!</definedName>
    <definedName name="E">#REF!</definedName>
    <definedName name="EQP">[7]목록!$E$3:$E$23</definedName>
    <definedName name="erwewrefwer" localSheetId="1">[8]주간계획!#REF!</definedName>
    <definedName name="erwewrefwer">[8]주간계획!#REF!</definedName>
    <definedName name="F_P_Firmware" localSheetId="1">#REF!</definedName>
    <definedName name="F_P_Firmware">#REF!</definedName>
    <definedName name="fasdqw" localSheetId="1">#REF!</definedName>
    <definedName name="fasdqw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" localSheetId="1">#REF!</definedName>
    <definedName name="fd">#REF!</definedName>
    <definedName name="fine">[9]sheet1!$A$1:$G$2734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GG" localSheetId="1">[3]일일특이사항!#REF!</definedName>
    <definedName name="GG">[3]일일특이사항!#REF!</definedName>
    <definedName name="HHHH" localSheetId="1">#REF!</definedName>
    <definedName name="HHHH">#REF!</definedName>
    <definedName name="HHHHHH" localSheetId="1">#REF!</definedName>
    <definedName name="HHHHHH">#REF!</definedName>
    <definedName name="jj" localSheetId="1">#REF!</definedName>
    <definedName name="jj">#REF!</definedName>
    <definedName name="jkjk" localSheetId="1">#REF!</definedName>
    <definedName name="jkjk">#REF!</definedName>
    <definedName name="kh" localSheetId="1">#REF!</definedName>
    <definedName name="kh">#REF!</definedName>
    <definedName name="KKKKKKKKKKK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KKKKKKKKKKK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KKKKKKKKKKK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" localSheetId="1">#REF!</definedName>
    <definedName name="L">#REF!</definedName>
    <definedName name="L_P_Firmware" localSheetId="1">#REF!</definedName>
    <definedName name="L_P_Firmware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D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ogViewerrr" localSheetId="1">#REF!</definedName>
    <definedName name="LogViewerrr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MM" localSheetId="1">[8]주간계획!#REF!</definedName>
    <definedName name="MMM">[8]주간계획!#REF!</definedName>
    <definedName name="MMMMMMMM" localSheetId="1">#REF!</definedName>
    <definedName name="MMMMMMMM">#REF!</definedName>
    <definedName name="MMMMMMMMMM" localSheetId="1">#REF!</definedName>
    <definedName name="MMMMMMMMMM">#REF!</definedName>
    <definedName name="nbvd" localSheetId="1">#REF!</definedName>
    <definedName name="nbvd">#REF!</definedName>
    <definedName name="NN" localSheetId="1">#REF!</definedName>
    <definedName name="NN">#REF!</definedName>
    <definedName name="NNNNNN" localSheetId="1">#REF!</definedName>
    <definedName name="NNNNNN">#REF!</definedName>
    <definedName name="nnnnnnnn" localSheetId="1">#REF!</definedName>
    <definedName name="nnnnnnnn">#REF!</definedName>
    <definedName name="NOMU" localSheetId="1">#REF!</definedName>
    <definedName name="NOMU">#REF!</definedName>
    <definedName name="OO" localSheetId="1">#REF!</definedName>
    <definedName name="OO">#REF!</definedName>
    <definedName name="P" localSheetId="1">#REF!</definedName>
    <definedName name="P">#REF!</definedName>
    <definedName name="Plot1Actual1">OFFSET('[10]Plot Data'!$A$11,0,1,1,'[10]Plot Data'!$B$4)</definedName>
    <definedName name="Plot1Actual2">OFFSET('[10]Plot Data'!$A$12,0,1,1,'[10]Plot Data'!$B$4)</definedName>
    <definedName name="Plot1Actual3">OFFSET('[10]Plot Data'!$A$13,0,1,1,'[10]Plot Data'!$B$4)</definedName>
    <definedName name="Plot1Actual4">OFFSET('[10]Plot Data'!$A$14,0,1,1,'[10]Plot Data'!$B$4)</definedName>
    <definedName name="Plot2Actual1">OFFSET('[10]Plot Data'!$A$23,0,1,1,'[10]Plot Data'!$B$17)</definedName>
    <definedName name="Plot2Actual2">OFFSET('[10]Plot Data'!$A$24,0,1,1,'[10]Plot Data'!$B$17)</definedName>
    <definedName name="Plot2Actual3">OFFSET('[10]Plot Data'!$A$25,0,1,1,'[10]Plot Data'!$B$17)</definedName>
    <definedName name="Plot3Actual1">OFFSET('[10]Plot Data'!$A$34,0,1,1,'[10]Plot Data'!$B$28)</definedName>
    <definedName name="Plot3Actual2">OFFSET('[10]Plot Data'!$A$35,0,1,1,'[10]Plot Data'!$B$28)</definedName>
    <definedName name="Plot3Actual3">OFFSET('[10]Plot Data'!$A$36,0,1,1,'[10]Plot Data'!$B$28)</definedName>
    <definedName name="Plot4Actual1">OFFSET('[10]Plot Data'!$A$45,0,1,1,'[10]Plot Data'!$B$39)</definedName>
    <definedName name="Plot4Actual2">OFFSET('[10]Plot Data'!$A$46,0,1,1,'[10]Plot Data'!$B$39)</definedName>
    <definedName name="Plot4Actual3">OFFSET('[10]Plot Data'!$A$47,0,1,1,'[10]Plot Data'!$B$39)</definedName>
    <definedName name="price" localSheetId="1">#REF!</definedName>
    <definedName name="price">#REF!</definedName>
    <definedName name="_xlnm.Print_Area" localSheetId="1">#REF!</definedName>
    <definedName name="_xlnm.Print_Area">#REF!</definedName>
    <definedName name="PRINT_AREA_MI" localSheetId="1">#REF!</definedName>
    <definedName name="PRINT_AREA_MI">#REF!</definedName>
    <definedName name="Project_Start" localSheetId="1">#REF!</definedName>
    <definedName name="Project_Start">#REF!</definedName>
    <definedName name="Q" localSheetId="1">#REF!</definedName>
    <definedName name="Q">#REF!</definedName>
    <definedName name="qfawdewdsvfg" localSheetId="1">#REF!</definedName>
    <definedName name="qfawdewdsvfg">#REF!</definedName>
    <definedName name="qqqq" localSheetId="1">#REF!</definedName>
    <definedName name="qqqq">#REF!</definedName>
    <definedName name="Rev매입업체금액" localSheetId="1">#REF!</definedName>
    <definedName name="Rev매입업체금액">#REF!</definedName>
    <definedName name="rkskekekek" localSheetId="1">#REF!</definedName>
    <definedName name="rkskekekek">#REF!</definedName>
    <definedName name="sadasd" localSheetId="1">#REF!</definedName>
    <definedName name="sadasd">#REF!</definedName>
    <definedName name="sassd" localSheetId="1">[11]주간계획!#REF!</definedName>
    <definedName name="sassd">[11]주간계획!#REF!</definedName>
    <definedName name="Scrolling_Increment" localSheetId="1">#REF!</definedName>
    <definedName name="Scrolling_Increment">#REF!</definedName>
    <definedName name="sdf" localSheetId="1">[11]주간계획!#REF!</definedName>
    <definedName name="sdf">[11]주간계획!#REF!</definedName>
    <definedName name="sdffsdfsfgdfgerg" localSheetId="1">[11]주간계획!#REF!</definedName>
    <definedName name="sdffsdfsfgdfgerg">[11]주간계획!#REF!</definedName>
    <definedName name="sdfsfs" localSheetId="1">[3]일일특이사항!#REF!</definedName>
    <definedName name="sdfsfs">[3]일일특이사항!#REF!</definedName>
    <definedName name="Shift">[7]목록!$C$3:$C$5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ong" localSheetId="1">[3]일일특이사항!#REF!</definedName>
    <definedName name="song">[3]일일특이사항!#REF!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s" localSheetId="1">[6]일일특이사항!#REF!</definedName>
    <definedName name="ssss">[6]일일특이사항!#REF!</definedName>
    <definedName name="sssss" localSheetId="1">[12]일일특이사항!#REF!</definedName>
    <definedName name="sssss">[12]일일특이사항!#REF!</definedName>
    <definedName name="TABLE">[9]sheet1!$A$3:$G$2734</definedName>
    <definedName name="TEST" localSheetId="1">#REF!</definedName>
    <definedName name="TEST">#REF!</definedName>
    <definedName name="TEST1" localSheetId="1">#REF!</definedName>
    <definedName name="TEST1">#REF!</definedName>
    <definedName name="TEST3" localSheetId="1">#REF!</definedName>
    <definedName name="TEST3">#REF!</definedName>
    <definedName name="vision" localSheetId="1">#REF!</definedName>
    <definedName name="vision">#REF!</definedName>
    <definedName name="W" localSheetId="1">#REF!</definedName>
    <definedName name="W">#REF!</definedName>
    <definedName name="WIPS" localSheetId="1">#REF!</definedName>
    <definedName name="WIPS">#REF!</definedName>
    <definedName name="WORKDAY" localSheetId="1">#REF!</definedName>
    <definedName name="WORKDAY">#REF!</definedName>
    <definedName name="wrn.1월속보.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sedgf" localSheetId="1">#REF!</definedName>
    <definedName name="wsedgf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z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z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z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가나다" localSheetId="1">#REF!</definedName>
    <definedName name="가나다">#REF!</definedName>
    <definedName name="객" localSheetId="1">#REF!</definedName>
    <definedName name="객">#REF!</definedName>
    <definedName name="객담" localSheetId="1">#REF!</definedName>
    <definedName name="객담">#REF!</definedName>
    <definedName name="거북이" localSheetId="1">[13]주간계획!#REF!</definedName>
    <definedName name="거북이">[13]주간계획!#REF!</definedName>
    <definedName name="경제전망" localSheetId="1">#REF!</definedName>
    <definedName name="경제전망">#REF!</definedName>
    <definedName name="고" localSheetId="1">#REF!</definedName>
    <definedName name="고">#REF!</definedName>
    <definedName name="공통양식" localSheetId="1">[3]일일특이사항!#REF!</definedName>
    <definedName name="공통양식">[3]일일특이사항!#REF!</definedName>
    <definedName name="구분">[7]목록!$D$3:$D$6</definedName>
    <definedName name="근무조">'[14]3.5 Inch 가동 효율'!$M$261:$AD$261</definedName>
    <definedName name="금" localSheetId="1">#REF!</definedName>
    <definedName name="금">#REF!</definedName>
    <definedName name="기준셀" localSheetId="1">#REF!</definedName>
    <definedName name="기준셀">#REF!</definedName>
    <definedName name="김" localSheetId="1">#REF!</definedName>
    <definedName name="김">#REF!</definedName>
    <definedName name="ㄴ" localSheetId="1">OFFSET(#REF!,,[4]!스크롤,1,13)</definedName>
    <definedName name="ㄴ">OFFSET(#REF!,,[4]!스크롤,1,13)</definedName>
    <definedName name="ㄴㅇ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ㄴㅇㄴㅇ" localSheetId="1">#REF!</definedName>
    <definedName name="ㄴㅇㄴㅇ">#REF!</definedName>
    <definedName name="ㄴㅇㄵ" localSheetId="1">#REF!</definedName>
    <definedName name="ㄴㅇㄵ">#REF!</definedName>
    <definedName name="ㄴㅇㄹ" localSheetId="1">#REF!</definedName>
    <definedName name="ㄴㅇㄹ">#REF!</definedName>
    <definedName name="날짜">'[14]3.5 Inch 가동 효율'!$G$260:$CU$260</definedName>
    <definedName name="날짜2">OFFSET('[14]2.5 Inch 가동 효율'!$G$193,0,0,1,COUNTA('[14]2.5 Inch 가동 효율'!$A$193:$IV$193)-1)</definedName>
    <definedName name="너름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너름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너름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단위">1000</definedName>
    <definedName name="대상자명단" localSheetId="1">#REF!</definedName>
    <definedName name="대상자명단">#REF!</definedName>
    <definedName name="동남" localSheetId="1">#REF!</definedName>
    <definedName name="동남">#REF!</definedName>
    <definedName name="ㅁ1" localSheetId="1">#REF!</definedName>
    <definedName name="ㅁ1">#REF!</definedName>
    <definedName name="ㅁㄴㅇ" localSheetId="1">#REF!</definedName>
    <definedName name="ㅁㄴㅇ">#REF!</definedName>
    <definedName name="ㅁㄴㅇ리ㅣㅁㄴㅇㄹ" localSheetId="1">#REF!</definedName>
    <definedName name="ㅁㄴㅇ리ㅣㅁㄴㅇㄹ">#REF!</definedName>
    <definedName name="ㅁㄴㅇㄻㄴㅇㄹ" localSheetId="1">OFFSET(#REF!,,[4]!스크롤,1,13)</definedName>
    <definedName name="ㅁㄴㅇㄻㄴㅇㄹ">OFFSET(#REF!,,[4]!스크롤,1,13)</definedName>
    <definedName name="ㅁㅁ" localSheetId="1">[6]일일특이사항!#REF!</definedName>
    <definedName name="ㅁㅁ">[6]일일특이사항!#REF!</definedName>
    <definedName name="ㅁㅁㅁㅁ" localSheetId="1">[6]일일특이사항!#REF!</definedName>
    <definedName name="ㅁㅁㅁㅁ">[6]일일특이사항!#REF!</definedName>
    <definedName name="ㅁㅁㅁㅁㅁ" localSheetId="1">[6]일일특이사항!#REF!</definedName>
    <definedName name="ㅁㅁㅁㅁㅁ">[6]일일특이사항!#REF!</definedName>
    <definedName name="매출1" localSheetId="1">#REF!</definedName>
    <definedName name="매출1">#REF!</definedName>
    <definedName name="매출추정2" localSheetId="1">#REF!</definedName>
    <definedName name="매출추정2">#REF!</definedName>
    <definedName name="모듈인당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모듈인당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모듈인당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뭐냐">#N/A</definedName>
    <definedName name="ㅂㄷㅈㅂㄴㅇㅊ" localSheetId="1">#REF!</definedName>
    <definedName name="ㅂㄷㅈㅂㄴㅇㅊ">#REF!</definedName>
    <definedName name="ㅂㅂ" localSheetId="1" hidden="1">#REF!</definedName>
    <definedName name="ㅂㅂ" hidden="1">#REF!</definedName>
    <definedName name="ㅂㅂㄷㅈ" localSheetId="1">#REF!</definedName>
    <definedName name="ㅂㅂㄷㅈ">#REF!</definedName>
    <definedName name="백만">1000000</definedName>
    <definedName name="보고서인쇄" localSheetId="1">[15]①매출!보고서인쇄</definedName>
    <definedName name="보고서인쇄">[15]①매출!보고서인쇄</definedName>
    <definedName name="분류">'[7]변경점 관리 기준'!$E$4:$E$78</definedName>
    <definedName name="사직구장">'[16]96월별PL'!$S$190:$AI$216</definedName>
    <definedName name="상여인원" localSheetId="1">[17]부서실적!#REF!</definedName>
    <definedName name="상여인원">[17]부서실적!#REF!</definedName>
    <definedName name="성장" localSheetId="1">#REF!</definedName>
    <definedName name="성장">#REF!</definedName>
    <definedName name="속속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속속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속속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목표1" localSheetId="1">#REF!</definedName>
    <definedName name="손익목표1">#REF!</definedName>
    <definedName name="손익분석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손익분석1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수지" localSheetId="1">#REF!</definedName>
    <definedName name="수지">#REF!</definedName>
    <definedName name="숨기기" localSheetId="1">[18]!숨기기</definedName>
    <definedName name="숨기기">[18]!숨기기</definedName>
    <definedName name="스크롤" localSheetId="1">#REF!</definedName>
    <definedName name="스크롤">#REF!</definedName>
    <definedName name="신장" localSheetId="1">[19]주간계획!#REF!</definedName>
    <definedName name="신장">[19]주간계획!#REF!</definedName>
    <definedName name="신학주">#N/A</definedName>
    <definedName name="실적" localSheetId="1">#REF!</definedName>
    <definedName name="실적">#REF!</definedName>
    <definedName name="實績" localSheetId="1">#REF!</definedName>
    <definedName name="實績">#REF!</definedName>
    <definedName name="ㅇㄻㄴ" localSheetId="1">'[20]10월판관'!#REF!</definedName>
    <definedName name="ㅇㄻㄴ">'[20]10월판관'!#REF!</definedName>
    <definedName name="ㅇㅇㅇ" localSheetId="1">[6]일일특이사항!#REF!</definedName>
    <definedName name="ㅇㅇㅇ">[6]일일특이사항!#REF!</definedName>
    <definedName name="아" localSheetId="1">#REF!</definedName>
    <definedName name="아">#REF!</definedName>
    <definedName name="아싸">#N/A</definedName>
    <definedName name="아싸2">#N/A</definedName>
    <definedName name="아싸3">#N/A</definedName>
    <definedName name="按时地方" localSheetId="1">[12]일일특이사항!#REF!</definedName>
    <definedName name="按时地方">[12]일일특이사항!#REF!</definedName>
    <definedName name="어" localSheetId="1">#REF!</definedName>
    <definedName name="어">#REF!</definedName>
    <definedName name="어아" localSheetId="1">#REF!</definedName>
    <definedName name="어아">#REF!</definedName>
    <definedName name="업체별분류" localSheetId="1">#REF!</definedName>
    <definedName name="업체별분류">#REF!</definedName>
    <definedName name="업체별분류표">[21]업체별통화분류!$B$1:$J$812</definedName>
    <definedName name="업체코드" localSheetId="1">#REF!</definedName>
    <definedName name="업체코드">#REF!</definedName>
    <definedName name="우" localSheetId="1">#REF!</definedName>
    <definedName name="우">#REF!</definedName>
    <definedName name="우리" localSheetId="1">[11]주간계획!#REF!</definedName>
    <definedName name="우리">[11]주간계획!#REF!</definedName>
    <definedName name="원">1</definedName>
    <definedName name="원본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원본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원본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월간" localSheetId="1">#REF!</definedName>
    <definedName name="월간">#REF!</definedName>
    <definedName name="월별" localSheetId="1">#REF!</definedName>
    <definedName name="월별">#REF!</definedName>
    <definedName name="위치도" localSheetId="1">[22]주간계획!#REF!</definedName>
    <definedName name="위치도">[22]주간계획!#REF!</definedName>
    <definedName name="이" localSheetId="1">#REF!</definedName>
    <definedName name="이">#REF!</definedName>
    <definedName name="이차" localSheetId="1">#REF!*3-3</definedName>
    <definedName name="이차">#REF!*3-3</definedName>
    <definedName name="일" localSheetId="1">[6]일일특이사항!#REF!</definedName>
    <definedName name="일">[6]일일특이사항!#REF!</definedName>
    <definedName name="일일보고" localSheetId="1">[6]일일특이사항!#REF!</definedName>
    <definedName name="일일보고">[6]일일특이사항!#REF!</definedName>
    <definedName name="일일보고고" localSheetId="1">[3]일일특이사항!#REF!</definedName>
    <definedName name="일일보고고">[3]일일특이사항!#REF!</definedName>
    <definedName name="일자">[7]목록!$B$3:$B$5</definedName>
    <definedName name="잉넝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잉넝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잉넝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ㅈㄷ" localSheetId="1">#REF!</definedName>
    <definedName name="ㅈㄷ">#REF!</definedName>
    <definedName name="ㅈㅈ" localSheetId="1">[23]주간계획!#REF!</definedName>
    <definedName name="ㅈㅈ">[23]주간계획!#REF!</definedName>
    <definedName name="ㅈㅈㅈ" localSheetId="1">#REF!</definedName>
    <definedName name="ㅈㅈㅈ">#REF!</definedName>
    <definedName name="ㅈㅈㅈㅂㅂ" localSheetId="1">#REF!</definedName>
    <definedName name="ㅈㅈㅈㅂㅂ">#REF!</definedName>
    <definedName name="ㅈㅈㅈㅈㅈ" localSheetId="1">#REF!</definedName>
    <definedName name="ㅈㅈㅈㅈㅈ">#REF!</definedName>
    <definedName name="제목">#N/A</definedName>
    <definedName name="조" localSheetId="1">[6]일일특이사항!#REF!</definedName>
    <definedName name="조">[6]일일특이사항!#REF!</definedName>
    <definedName name="조직도" localSheetId="1">#REF!</definedName>
    <definedName name="조직도">#REF!</definedName>
    <definedName name="ㅊㅇㅊㅇㅊ" localSheetId="1">[3]일일특이사항!#REF!</definedName>
    <definedName name="ㅊㅇㅊㅇㅊ">[3]일일특이사항!#REF!</definedName>
    <definedName name="ㅋ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ㅋ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ㅋ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코드테이블" localSheetId="1">#REF!</definedName>
    <definedName name="코드테이블">#REF!</definedName>
    <definedName name="테이블" localSheetId="1">#REF!</definedName>
    <definedName name="테이블">#REF!</definedName>
    <definedName name="포승" localSheetId="1">#REF!</definedName>
    <definedName name="포승">#REF!</definedName>
    <definedName name="ㅎ" localSheetId="1">#REF!</definedName>
    <definedName name="ㅎ">#REF!</definedName>
    <definedName name="환률">2000</definedName>
    <definedName name="ㅓ헝ㄴ" localSheetId="1">#REF!</definedName>
    <definedName name="ㅓ헝ㄴ">#REF!</definedName>
    <definedName name="ㅗㅓㄹ로ㅓ" localSheetId="1">[12]일일특이사항!#REF!</definedName>
    <definedName name="ㅗㅓㄹ로ㅓ">[12]일일특이사항!#REF!</definedName>
    <definedName name="ㅠㅜ1" localSheetId="1">[24]품종별월계!#REF!</definedName>
    <definedName name="ㅠㅜ1">[24]품종별월계!#REF!</definedName>
    <definedName name="ㅣㅊㅇ" localSheetId="4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localSheetId="3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ㅣㅣ">#N/A</definedName>
  </definedName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/>
  </authors>
  <commentList>
    <comment ref="H152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4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6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58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0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2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4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6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68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0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2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6" authorId="0">
      <text>
        <t xml:space="preserve">* PPID 파라미터 기반 가공좌표생성
コード 구현 단계: 100%
확인 내용: PPID 값에서 Cell/Shot/Beam 및 Head 가공좌표를 계산
남은 개발: 추가 개발 없음 (잠정안)
검증 구분: SW단위
후속 검증 일정안: 10월3~4주(안)
착수 전제: 최신 버전 빌드 및 시험 데이터/승인 기준 준비 후(실장 합격과 별개)
확인할 내용: 좌표·포인트 수 회귀시험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7" authorId="0">
      <text>
        <t xml:space="preserve">* 고객사 Script 생성 좌표와 비교 검증
コード 구현 단계: 50%
확인 내용: 생성 Script·좌표 로그 존재. 고객사 원본과의 합격 비교 기록은 별도
남은 개발: 10월3주~10월4주 (잠정안)
검증 구분: SW단위
후속 검증 일정안: 11월1주(안)
착수 전제: 남은 개발 10월3주~10월4주 완료 및 시험 데이터/승인 기준 준비 후
확인할 내용: 고객 기준 Script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8" authorId="0">
      <text>
        <t xml:space="preserve">* Masking조건 반영된 생성좌표 검증
コード 구현 단계: 100%
확인 내용: Beam 마스킹과 Cell 모서리/홀 제외 판정 코드 구현
남은 개발: 추가 개발 없음 (잠정안)
검증 구분: SW단위
후속 검증 일정안: 10월3~4주(안)
착수 전제: 최신 버전 빌드 및 시험 데이터/승인 기준 준비 후(실장 합격과 별개)
확인할 내용: 경계·마스킹 기준 비교
실제 장비 합격 기록은 이번 분석에서 추가하지 않음
근거: https://github.com/kjuws10-rgb/A3_LD_Process_SW_IPS/blob/0c501c104dec1cebab87bd909de29b1b1395a8b4/Drilling.Common/Recipe/CRecipeShotMaskingPlan.cs#L46-L82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79" authorId="0">
      <text>
        <t xml:space="preserve">* Chess 조건 반영된 생성좌표 검증
コード 구현 단계: 100%
확인 내용: Chess 및 Pitch/Pixel 기반 Shot 중심 계산 구현
남은 개발: 추가 개발 없음 (잠정안)
검증 구분: SW단위
후속 검증 일정안: 10월3~4주(안)
착수 전제: 최신 버전 빌드 및 시험 데이터/승인 기준 준비 후(실장 합격과 별개)
확인할 내용: Chess ON/OFF 좌표 비교
실제 장비 합격 기록은 이번 분석에서 추가하지 않음
근거: https://github.com/kjuws10-rgb/A3_LD_Process_SW_IPS/blob/0c501c104dec1cebab87bd909de29b1b1395a8b4/Drilling.Common/Recipe/CCellPatternCalculator.cs#L47-L83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2" authorId="0">
      <text>
        <t xml:space="preserve">* Driver 코드개발
コード 구현 단계: 100%
확인 내용: Laser 명령 및 상태 관리 Driver 경로 구현
남은 개발: 추가 개발 없음 (잠정안)
검증 구분: 실장장치
후속 검증 일정안: 11월4주(안)
착수 전제: Turn-On 11/13·I/O 확인 11/18 및 해당 광학 장치/안전 준비 후
확인할 내용: Driver 실장 전체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3" authorId="0">
      <text>
        <t xml:space="preserve">* Talon Laser Driver 통신 연결 및 초기화 상태 검증
コード 구현 단계: 100%
확인 내용: Talon 연결·초기 상태 조회 구현. 현장 합격 여부는 별도
남은 개발: 추가 개발 없음 (잠정안)
검증 구분: 실장장치
후속 검증 일정안: 11월4주(안)
착수 전제: Turn-On 11/13·I/O 확인 11/18 및 해당 광학 장치/안전 준비 후
확인할 내용: 접속·초기화 반복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4" authorId="0">
      <text>
        <t xml:space="preserve">* Laser ON/OFF 명령 전송 및 실제 상태 피드백 검증
コード 구현 단계: 100%
확인 내용: Laser ON/OFF 명령과 피드백 표시 구현
남은 개발: 추가 개발 없음 (잠정안)
검증 구분: 실장장치
후속 검증 일정안: 11월4주(안)
착수 전제: Turn-On 11/13·I/O 확인 11/18 및 해당 광학 장치/안전 준비 후
확인할 내용: 실제 출사·상태 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5" authorId="0">
      <text>
        <t xml:space="preserve">* Gate ON/OFF 및 Shutter Open/Close 동작·상태 검증
コード 구현 단계: 100%
확인 내용: Gate/Shutter 개별 명령·상태 표시 구현
남은 개발: 추가 개발 없음 (잠정안)
검증 구분: 실장장치
후속 검증 일정안: 11월4주(안)
착수 전제: Turn-On 11/13·I/O 확인 11/18 및 해당 광학 장치/안전 준비 후
확인할 내용: 광학 안전·출사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6" authorId="0">
      <text>
        <t xml:space="preserve">* Frequency, Power 설정값 범위 및 장비 Readback 값 비교
コード 구현 단계: 75%
확인 내용: Frequency/Power 입력·명령·상태 표시 존재. 전 항목 자동 Readback 판정 일부
남은 개발: 10월3주~10월4주 (잠정안)
검증 구분: 실장장치
후속 검증 일정안: 11월4주(안)
착수 전제: Turn-On 11/13·I/O 확인 11/18 및 해당 광학 장치/안전 준비 후
확인할 내용: 범위·Readback 불일치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7" authorId="0">
      <text>
        <t xml:space="preserve">* PPID/Recipe의 Laser 설정값이 가공 전 정상 반영되는지 검증
コード 구현 단계: 50%
확인 내용: ATT/BET 준비와 Head Script 파라미터 존재. Laser 조건 일괄 설정·확인 추가 필요
남은 개발: 10월3주~10월4주 (잠정안)
검증 구분: 실가공
후속 검증 일정안: 2027년1월3주 이후(안)
착수 전제: 광학 셋업 2026-12-30 및 가공 평가 2027-01-12 완료·기판/인력 확보 후
확인할 내용: Recipe별 가공 전 조건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88" authorId="0">
      <text>
        <t xml:space="preserve">* 통신 Timeout, Interlock 미충족, 비정상 응답 시 Alarm 및 복구 동작 검증
コード 구현 단계: 50%
확인 내용: 통신 예외·정지 복귀 존재. 전체 Laser Interlock/복구 흐름은 미완성
남은 개발: 10월3주~10월4주 (잠정안)
검증 구분: 실가공
후속 검증 일정안: 2027년1월3주 이후(안)
착수 전제: 광학 셋업 2026-12-30 및 가공 평가 2027-01-12 완료·기판/인력 확보 후
확인할 내용: Timeout·안전 복귀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1" authorId="0">
      <text>
        <t xml:space="preserve">* Driver 코드개발
コード 구현 단계: 100%
확인 내용: ATT/BET/PowerMeter/XPS Driver 관리 경로 구현
남은 개발: 추가 개발 없음 (잠정안)
검증 구분: 실장장치
후속 검증 일정안: 11월4주(안)
착수 전제: Turn-On 11/13·I/O 확인 11/18 및 해당 광학 장치/안전 준비 후
확인할 내용: Optics 실장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2" authorId="0">
      <text>
        <t xml:space="preserve">* Optic별 Driver 통신 연결, 초기화 및 장비 ID 매칭 검증
コード 구현 단계: 100%
확인 내용: 장치별 연결 설정·번호·상태 관리 구현
남은 개발: 추가 개발 없음 (잠정안)
검증 구분: 실장장치
후속 검증 일정안: 11월4주(안)
착수 전제: Turn-On 11/13·I/O 확인 11/18 및 해당 광학 장치/안전 준비 후
확인할 내용: 물리 연결과 ID 대조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3" authorId="0">
      <text>
        <t xml:space="preserve">* ATT 원점복귀, 목표 각도 이동, 현재 위치 및 상·하한 Limit 검증
コード 구현 단계: 100%
확인 내용: ATT 유한값·Min/Max 검사와 목표 도착 판정 구현
남은 개발: 추가 개발 없음 (잠정안)
검증 구분: 실장장치
후속 검증 일정안: 11월4주(안)
착수 전제: Turn-On 11/13·I/O 확인 11/18 및 해당 광학 장치/안전 준비 후
확인할 내용: Home/Limit·정확도 시험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4" authorId="0">
      <text>
        <t xml:space="preserve">* BET 원점복귀, 목표 위치 이동 및 실제 위치 피드백 검증
コード 구현 단계: 100%
확인 내용: BET 목표 이동·폴링·도착 공차/Timeout 구현
남은 개발: 추가 개발 없음 (잠정안)
검증 구분: 실장장치
후속 검증 일정안: 11월4주(안)
착수 전제: Turn-On 11/13·I/O 확인 11/18 및 해당 광학 장치/안전 준비 후
확인할 내용: 실제 위치 피드백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5" authorId="0">
      <text>
        <t xml:space="preserve">* PowerMeter 측정값 수신, 단위, 유효범위, 반복 측정 및 평균값 검증
コード 구현 단계: 75%
확인 내용: 측정 파워·단위·평균 처리 존재. 센서 무효값/반복성 전 조건 확인 필요
남은 개발: 10월3주~10월4주 (잠정안)
검증 구분: 실장장치
후속 검증 일정안: 11월4주(안)
착수 전제: Turn-On 11/13·I/O 확인 11/18 및 해당 광학 장치/안전 준비 후
확인할 내용: 정밀도·유효범위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6" authorId="0">
      <text>
        <t xml:space="preserve">* XPS Class의 Servo ON/OFF, Home, 절대이동, 정지 및 상태 확인 검증
コード 구현 단계: 75%
확인 내용: XPS 상태·이동 명령 경로 존재. 요구 축 전체 Servo/Home/Stop 확인 필요
남은 개발: 10월3주~10월4주 (잠정안)
검증 구분: 실장장치
후속 검증 일정안: 11월4주(안)
착수 전제: Turn-On 11/13·I/O 확인 11/18 및 해당 광학 장치/안전 준비 후
확인할 내용: XPS 축별 단동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7" authorId="0">
      <text>
        <t xml:space="preserve">* Head별 Optic 선택과 개별 명령이 다른 Head에 영향을 주지 않는지 검증
コード 구현 단계: 75%
확인 내용: Head별 장치 선택·번호 매핑 구현. 타 Head 영향은 실장 검증 필요
남은 개발: 10월3주~10월4주 (잠정안)
검증 구분: 실장장치
후속 검증 일정안: 11월4주(안)
착수 전제: Turn-On 11/13·I/O 확인 11/18 및 해당 광학 장치/안전 준비 후
확인할 내용: 8 Head 명령 분리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8" authorId="0">
      <text>
        <t xml:space="preserve">* 설정값 저장·재로딩 및 명령값과 실제 장비 Readback 값 비교 검증
コード 구현 단계: 75%
확인 내용: 설정 저장·재로드 및 상태 표시 존재. 전 장치 자동 Readback 판정 일부
남은 개발: 10월3주~10월4주 (잠정안)
검증 구분: 실장장치
후속 검증 일정안: 11월4주(안)
착수 전제: Turn-On 11/13·I/O 확인 11/18 및 해당 광학 장치/안전 준비 후
확인할 내용: 재기동·설정 대조 시험
실제 장비 합격 기록은 이번 분석에서 추가하지 않음
근거: https://github.com/kjuws10-rgb/A3_LD_Process_SW_IPS/blob/0c501c104dec1cebab87bd909de29b1b1395a8b4/Drilling.UI/Menu/Menus/CMenuSetting.cs#L9-L45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199" authorId="0">
      <text>
        <t xml:space="preserve">* 통신 단절, 이동 실패, Limit 초과 및 장비 Alarm 발생 시 복구 동작 검증
コード 구현 단계: 50%
확인 내용: Timeout·오류·Stop 처리 존재. 장치별 자동 복구 정책은 일부
남은 개발: 10월3주~10월4주 (잠정안)
검증 구분: 실장장치
후속 검증 일정안: 11월4주(안)
착수 전제: Turn-On 11/13·I/O 확인 11/18 및 해당 광학 장치/안전 준비 후
확인할 내용: 단절·Limit·알람 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2" authorId="0">
      <text>
        <t xml:space="preserve">* PLC/CIM/Stage/Vision/Scanner/Optics Interface 연결상태 실시간 표시
コード 구현 단계: 75%
확인 내용: Interface 상태 화면 구현. CIM 실제 Host Handshake는 일부 미연결
남은 개발: 10월3주~10월4주 (잠정안)
검증 구분: 실장축
후속 검증 일정안: 12월2주(안)
착수 전제: Stage 튜닝 11/28·Review 직각도 12/4·안전 IO 확인 후
확인할 내용: 통신 상태 실시간 대조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3" authorId="0">
      <text>
        <t xml:space="preserve">* 현재 Sequence Step, 진행률, Glass ID, PPID 및 작업상태 표시
コード 구현 단계: 100%
확인 내용: Step·진행 상태·Glass/Recipe 정보를 Snapshot으로 표시
남은 개발: 추가 개발 없음 (잠정안)
검증 구분: 실장축
후속 검증 일정안: 12월2주(안)
착수 전제: Stage 튜닝 11/28·Review 직각도 12/4·안전 IO 확인 후
확인할 내용: 표시값과 실제 Sequence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4" authorId="0">
      <text>
        <t xml:space="preserve">* Door/E-Stop/Laser/Servo 등 Safety 및 Interlock 상태 표시
コード 구현 단계: 25%
확인 내용: Safety 규칙은 존재하나 Station/Alarm에 IO=[] 전달로 실제 신호 평가 누락
남은 개발: 10월3주~10월4주 (잠정안)
검증 구분: 실장축
후속 검증 일정안: 12월2주(안)
착수 전제: Stage 튜닝 11/28·Review 직각도 12/4·안전 IO 확인 후
확인할 내용: 실제 HW IO 수신부터 개발 필요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5" authorId="0">
      <text>
        <t xml:space="preserve">* Head별 Use/Ready/Run/Alarm 상태를 Head Map에 구분 표시
コード 구현 단계: 75%
확인 내용: Head Use/Run·Script 상태 표시. 전체 Head Ready/Alarm 실장 연계 확인 필요
남은 개발: 10월3주~10월4주 (잠정안)
검증 구분: 실장축
후속 검증 일정안: 12월2주(안)
착수 전제: Stage 튜닝 11/28·Review 직각도 12/4·안전 IO 확인 후
확인할 내용: Head별 상태 전환 시험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6" authorId="0">
      <text>
        <t xml:space="preserve">* Auto Start/Stop/Cycle Stop/Reset 버튼의 활성조건 및 명령동작 검증
コード 구현 단계: 50%
확인 내용: Auto Start/Stop/Reset 구현. Cycle Stop 안전 정지 정책은 미확인
남은 개발: 10월3주~10월4주 (잠정안)
검증 구분: 실장축
후속 검증 일정안: 12월2주(안)
착수 전제: Stage 튜닝 11/28·Review 직각도 12/4·안전 IO 확인 후
확인할 내용: Cycle Stop 별도 구현·시험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09" authorId="0">
      <text>
        <t xml:space="preserve">* Scanner Head 선택, GX/GY 이동
コード 구현 단계: 100%
확인 내용: 선택 Head GX/GY 상대·절대 이동 구현
남은 개발: 추가 개발 없음 (잠정안)
검증 구분: 실장축
후속 검증 일정안: 12월2주(안)
착수 전제: Stage 튜닝 11/28·Review 직각도 12/4·안전 IO 확인 후
확인할 내용: 축 방향·범위·도착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0" authorId="0">
      <text>
        <t xml:space="preserve">* Stage Servo ON/OFF, Home, Jog, 절대이동 및 현재위치 표시
コード 구현 단계: 50%
확인 내용: Stage 현재 위치/목표 쓰기 존재. 이동 Req/도착 Handshake는 미완성
남은 개발: 10월3주~10월4주 (잠정안)
검증 구분: 실장축
후속 검증 일정안: 12월2주(안)
착수 전제: Stage 튜닝 11/28·Review 직각도 12/4·안전 IO 확인 후
확인할 내용: PLC 이동 연동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1" authorId="0">
      <text>
        <t xml:space="preserve">* Align/Review 측정 및 결과표시 기능 검증
コード 구현 단계: 50%
확인 내용: Review 측정·결과 표시 존재. Stage/Review X 이동은 TODO
남은 개발: 10월3주~10월4주 (잠정안)
검증 구분: 실장축
후속 검증 일정안: 12월2주(안)
착수 전제: Stage 튜닝 11/28·Review 직각도 12/4·안전 IO 확인 후
확인할 내용: 실제 이동 연동 개발·시험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2" authorId="0">
      <text>
        <t xml:space="preserve">* Laser/ATT/BET/PowerMeter/XPS/DOE Z 등 Optics 개별제어 검증
コード 구현 단계: 75%
확인 내용: Optics 개별 제어 및 DOE Z Script 이동 구현. 전 장치 조건 연동 일부
남은 개발: 10월3주~10월4주 (잠정안)
검증 구분: 실장축
후속 검증 일정안: 12월2주(안)
착수 전제: Stage 튜닝 11/28·Review 직각도 12/4·안전 IO 확인 후
확인할 내용: 장치별 단동·정지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3" authorId="0">
      <text>
        <t xml:space="preserve">* Auto 운전 중 Manual 조작금지 및 Safety 조건 연동 검증
コード 구현 단계: 50%
확인 내용: 일부 Auto 중 조작 제한 존재. 모든 Manual 명령의 안전 조건 통합 추가 필요
남은 개발: 10월3주~10월4주 (잠정안)
검증 구분: 실장축
후속 검증 일정안: 12월2주(안)
착수 전제: Stage 튜닝 11/28·Review 직각도 12/4·안전 IO 확인 후
확인할 내용: 전 버튼 Auto/Safety 차단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6" authorId="0">
      <text>
        <t xml:space="preserve">* Recipe/Setting/Product/PM 데이터 조회·편집·저장 기능 검증
コード 구현 단계: 100%
확인 내용: Recipe/Setting/Product/PM 화면과 저장·편집 경로 구현
남은 개발: 추가 개발 없음 (잠정안)
검증 구분: SW단위
후속 검증 일정안: 10월3~4주(안)
착수 전제: 최신 버전 빌드 및 시험 데이터/승인 기준 준비 후(실장 합격과 별개)
확인할 내용: 저장·재시작 데이터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7" authorId="0">
      <text>
        <t xml:space="preserve">* Parameter Grid의 항목명, 설정값, 단위 및 설명 표시 검증
コード 구현 단계: 100%
확인 내용: JHMI 항목명·단위·설명·값 표시 구조 구현
남은 개발: 추가 개발 없음 (잠정안)
검증 구분: SW단위
후속 검증 일정안: 10월3~4주(안)
착수 전제: 최신 버전 빌드 및 시험 데이터/승인 기준 준비 후(실장 합격과 별개)
확인할 내용: 정의표와 UI 항목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8" authorId="0">
      <text>
        <t xml:space="preserve">* Parameter별 Min/Max 범위, 필수값 입력 검증
コード 구현 단계: 75%
확인 내용: 숫자·Min/Max 입력 검사 구현. 전 필수값·조건 조합 검사 일부
남은 개발: 10월3주~10월4주 (잠정안)
검증 구분: SW단위
후속 검증 일정안: 11월1주(안)
착수 전제: 남은 개발 10월3주~10월4주 완료 및 시험 데이터/승인 기준 준비 후
확인할 내용: 필수값·범위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19" authorId="0">
      <text>
        <t xml:space="preserve">* 변경값 Apply/Cancel 및 저장 후 재로딩 결과 검증
コード 구현 단계: 100%
확인 내용: Apply/Cancel·Save 및 재로드 경로 구현
남은 개발: 추가 개발 없음 (잠정안)
검증 구분: SW단위
후속 검증 일정안: 10월3~4주(안)
착수 전제: 최신 버전 빌드 및 시험 데이터/승인 기준 준비 후(실장 합격과 별개)
확인할 내용: 취소·저장 후 재로드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0" authorId="0">
      <text>
        <t xml:space="preserve">* 변경이력 저장 검증
コード 구현 단계: 75%
확인 내용: Recipe 변경 로그 구현. 전 화면/전 파라미터 이력 범위 추가 확인
남은 개발: 10월3주~10월4주 (잠정안)
검증 구분: SW단위
후속 검증 일정안: 11월1주(안)
착수 전제: 남은 개발 10월3주~10월4주 완료 및 시험 데이터/승인 기준 준비 후
확인할 내용: 작업자·변경값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3" authorId="0">
      <text>
        <t xml:space="preserve">* 각 항목에 대한 UI 구성
コード 구현 단계: 100%
확인 내용: 장치별 Monitor Tab UI 구성 구현
남은 개발: 추가 개발 없음 (잠정안)
검증 구분: 실장장치
후속 검증 일정안: 11월4주(안)
착수 전제: Turn-On 11/13·I/O 확인 11/18 및 해당 광학 장치/안전 준비 후
확인할 내용: 표시 항목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4" authorId="0">
      <text>
        <t xml:space="preserve">* Device별 통신 연결, Ready, Run, Alarm 상태 실시간 표시
コード 구현 단계: 75%
확인 내용: 장치 연결·실시간 폴링 상태 표시. 전 장치 Ready/Run/Alarm 조건 일부
남은 개발: 10월3주~10월4주 (잠정안)
검증 구분: 실장장치
후속 검증 일정안: 11월4주(안)
착수 전제: Turn-On 11/13·I/O 확인 11/18 및 해당 광학 장치/안전 준비 후
확인할 내용: 실제 상태·화면 일치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5" authorId="0">
      <text>
        <t xml:space="preserve">* 설정값·현재값·상태정보 매칭 검증
コード 구현 단계: 75%
확인 내용: 설정/측정 Snapshot을 화면에 연결. 전 항목 매칭 실측 필요
남은 개발: 10월3주~10월4주 (잠정안)
검증 구분: 실장장치
후속 검증 일정안: 11월4주(안)
착수 전제: Turn-On 11/13·I/O 확인 11/18 및 해당 광학 장치/안전 준비 후
확인할 내용: 설정값·Readback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6" authorId="0">
      <text>
        <t xml:space="preserve">* PowerMeter 측정값, Chiller 온도, Laser 상태 등 주요 데이터 표시
コード 구현 단계: 100%
확인 내용: PowerMeter/Chiller/Laser 수신 상태 표시 구현
남은 개발: 추가 개발 없음 (잠정안)
검증 구분: 실장장치
후속 검증 일정안: 11월4주(안)
착수 전제: Turn-On 11/13·I/O 확인 11/18 및 해당 광학 장치/안전 준비 후
확인할 내용: 단위·갱신 주기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7" authorId="0">
      <text>
        <t xml:space="preserve">* PicoMotor 위치, Motion Servo/Home/Limit 및 I/O ON/OFF 상태 표시
コード 구현 단계: 50%
확인 내용: 축/PicoMotor 캐시 표시 존재. HW I/O 전항목 실장 연계 미완성
남은 개발: 10월3주~10월4주 (잠정안)
검증 구분: 실장축
후속 검증 일정안: 12월2주(안)
착수 전제: Stage 튜닝 11/28·Review 직각도 12/4·안전 IO 확인 후
확인할 내용: Servo/Home/Limit/IO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28" authorId="0">
      <text>
        <t xml:space="preserve">* 통신 단절, 비정상 응답 및 재연결 시 화면과 Alarm 연동 검증
コード 구현 단계: 50%
확인 내용: 단절 상태·오류 메시지 존재. 공통 Alarm/재접속 복구 일부
남은 개발: 10월3주~10월4주 (잠정안)
검증 구분: 실장축
후속 검증 일정안: 12월2주(안)
착수 전제: Stage 튜닝 11/28·Review 직각도 12/4·안전 IO 확인 후
확인할 내용: 단절·재연결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1" authorId="0">
      <text>
        <t xml:space="preserve">* 현재 Alarm 발생내용, 발생시각, 설비상태 및 해제조건 표시
コード 구현 단계: 75%
확인 내용: 현재 알람·시각·등급·Recovery 문구 구현. 확인/해제 정책 일부
남은 개발: 10월3주~10월4주 (잠정안)
검증 구분: 실장축
후속 검증 일정안: 12월2주(안)
착수 전제: Stage 튜닝 11/28·Review 직각도 12/4·안전 IO 확인 후
확인할 내용: 알람 발생·해제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2" authorId="0">
      <text>
        <t xml:space="preserve">* Alarm/Sequence/Interface/Recipe 변경이력 조회 및 검색 검증
コード 구현 단계: 25%
확인 내용: Alarm History/Trend는 샘플 자료. 실제 통합 이력 조회 미연결
남은 개발: 10월3주~10월4주 (잠정안)
검증 구분: 실장축
후속 검증 일정안: 12월2주(안)
착수 전제: Stage 튜닝 11/28·Review 직각도 12/4·안전 IO 확인 후
확인할 내용: 실적 로그 조회 개발 필요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3" authorId="0">
      <text>
        <t xml:space="preserve">* Power, Offset, Align 결과 등 주요 데이터 Trend 표시 검증
コード 구현 단계: 25%
확인 내용: Trend UI는 샘플. Power/Offset/Align 실적 시계열은 미연결
남은 개발: 10월3주~10월4주 (잠정안)
검증 구분: 실장축
후속 검증 일정안: 12월2주(안)
착수 전제: Stage 튜닝 11/28·Review 직각도 12/4·안전 IO 확인 후
확인할 내용: 실측 Trend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4" authorId="0">
      <text>
        <t xml:space="preserve">* Log 기간·종류·Head·Glass ID별 검색 및 파일 저장 검증
コード 구현 단계: 50%
확인 내용: 날짜별 파일 저장 존재. 기간/종류/Head/Glass 통합 검색 일부
남은 개발: 10월3주~10월4주 (잠정안)
검증 구분: 실장축
후속 검증 일정안: 12월2주(안)
착수 전제: Stage 튜닝 11/28·Review 직각도 12/4·안전 IO 확인 후
확인할 내용: 조회 필터 개발·시험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5" authorId="0">
      <text>
        <t xml:space="preserve">* Head/Cell별 보정 전후값, 누적 Offset 및 Tolerance 상태 표시
コード 구현 단계: 75%
확인 내용: Head/Cell Offset 표·적용 정보 존재. 전후·누적·Tolerance 완전 연계 일부
남은 개발: 10월3주~10월4주 (잠정안)
검증 구분: 실가공
후속 검증 일정안: 2027년1월3주 이후(안)
착수 전제: 광학 셋업 2026-12-30 및 가공 평가 2027-01-12 완료·기판/인력 확보 후
확인할 내용: 보정 전후 표시 대조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8" authorId="0">
      <text>
        <t xml:space="preserve">* Recipe 목록 조회, 검색, 선택 및 활성 Recipe 표시 검증
コード 구현 단계: 100%
확인 내용: 목록·선택·활성 Recipe 표시 구현
남은 개발: 추가 개발 없음 (잠정안)
검증 구분: SW단위
후속 검증 일정안: 10월3~4주(안)
착수 전제: 최신 버전 빌드 및 시험 데이터/승인 기준 준비 후(실장 합격과 별개)
확인할 내용: 검색·선택 상태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39" authorId="0">
      <text>
        <t xml:space="preserve">* Recipe Load/Save와 저장 후 Parameter 재로딩 결과 검증
コード 구현 단계: 100%
확인 내용: Load/Save·파라미터 재로드 구현
남은 개발: 추가 개발 없음 (잠정안)
검증 구분: SW단위
후속 검증 일정안: 10월3~4주(안)
착수 전제: 최신 버전 빌드 및 시험 데이터/승인 기준 준비 후(실장 합격과 별개)
확인할 내용: 저장파일과 재로드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0" authorId="0">
      <text>
        <t xml:space="preserve">* 신규 생성, 복사, 이름변경 및 삭제 기능 검증
コード 구현 단계: 100%
확인 내용: 신규/복사/이름변경/삭제 경로 구현
남은 개발: 추가 개발 없음 (잠정안)
검증 구분: SW단위
후속 검증 일정안: 10월3~4주(안)
착수 전제: 최신 버전 빌드 및 시험 데이터/승인 기준 준비 후(실장 합격과 별개)
확인할 내용: CRUD 파일 연계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1" authorId="0">
      <text>
        <t xml:space="preserve">* 중복 이름, 사용 중 Recipe, 기본 Recipe 삭제 방지 검증
コード 구현 단계: 75%
확인 내용: 이름 중복·운전 중 편집 제한 존재. 기본 Recipe 삭제 예외 범위 확인 필요
남은 개발: 10월3주~10월4주 (잠정안)
검증 구분: SW단위
후속 검증 일정안: 11월1주(안)
착수 전제: 남은 개발 10월3주~10월4주 완료 및 시험 데이터/승인 기준 준비 후
확인할 내용: 삭제 보호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2" authorId="0">
      <text>
        <t xml:space="preserve">* Recipe 변경이력, 작업자 및 변경시간 저장 검증
コード 구현 단계: 75%
확인 내용: 변경 로그 기록 존재. 작업자 식별·전체 변경 전후 범위 확인 필요
남은 개발: 10월3주~10월4주 (잠정안)
검증 구분: SW단위
후속 검증 일정안: 11월1주(안)
착수 전제: 남은 개발 10월3주~10월4주 완료 및 시험 데이터/승인 기준 준비 후
확인할 내용: 변경자·시각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5" authorId="0">
      <text>
        <t xml:space="preserve">* CIM에서 수신한 PPID와 EQ Recipe Mapping Table 비교 검증
コード 구현 단계: 25%
확인 내용: ONLINE_PPID 자료 존재. CIM Mapping Table Handshake 실행 경로 미확인
남은 개발: 11월1주~11월4주 (잠정안)
검증 구분: SW단위
후속 검증 일정안: 12월1주(안)
착수 전제: 남은 개발 11월1주~11월4주 완료 및 시험 데이터/승인 기준 준비 후
확인할 내용: Host/CIM 매칭 개발·시험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6" authorId="0">
      <text>
        <t xml:space="preserve">* Mapping Recipe 존재 여부, 사용 가능상태 및 버전 일치 검증
コード 구현 단계: 50%
확인 내용: 로컬 Recipe 존재·입력 검사 존재. RMS/버전 일치 검증 미연결
남은 개발: 11월1주~11월4주 (잠정안)
검증 구분: SW단위
후속 검증 일정안: 12월1주(안)
착수 전제: 남은 개발 11월1주~11월4주 완료 및 시험 데이터/승인 기준 준비 후
확인할 내용: RMS 버전 검사 개발 필요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7" authorId="0">
      <text>
        <t xml:space="preserve">* Job Change 시 Product/Recipe/Parameter 일괄 전환 검증
コード 구현 단계: 50%
확인 내용: 로컬 Recipe→Preview/자료 갱신 구현. Host JobChange 일괄 확정은 미연결
남은 개발: 11월1주~11월4주 (잠정안)
검증 구분: SW단위
후속 검증 일정안: 12월1주(안)
착수 전제: 남은 개발 11월1주~11월4주 완료 및 시험 데이터/승인 기준 준비 후
확인할 내용: Host 유효성 ACK→전환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8" authorId="0">
      <text>
        <t xml:space="preserve">* 운전 중 Job Change 제한 및 안전 정지조건 검증
コード 구현 단계: 50%
확인 내용: 운전 중 로컬 Recipe 편집 제한 존재. Host 전환 안전 정지 정책 추가 필요
남은 개발: 11월1주~11월4주 (잠정안)
검증 구분: SW단위
후속 검증 일정안: 12월1주(안)
착수 전제: 남은 개발 11월1주~11월4주 완료 및 시험 데이터/승인 기준 준비 후
확인할 내용: Host JobChange 제한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49" authorId="0">
      <text>
        <t xml:space="preserve">* Matching 실패, Recipe 미존재 및 불일치 시 Alarm·응답 검증
コード 구현 단계: 25%
확인 내용: 로컬 실패 메시지/예외 존재. CIM NAK/ACK/Timeout 전용 응답 미연결
남은 개발: 11월1주~11월4주 (잠정안)
검증 구분: SW단위
후속 검증 일정안: 12월1주(안)
착수 전제: 남은 개발 11월1주~11월4주 완료 및 시험 데이터/승인 기준 준비 후
확인할 내용: Host NAK·Timeout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2" authorId="0">
      <text>
        <t xml:space="preserve">* Head별 Power, Frequency, Shot Count 설정 검증
コード 구현 단계: 100%
확인 내용: Head별 Power/Frequency/Shot 파라미터를 Script로 전달
남은 개발: 추가 개발 없음 (잠정안)
검증 구분: SW단위
후속 검증 일정안: 10월3~4주(안)
착수 전제: 최신 버전 빌드 및 시험 데이터/승인 기준 준비 후(실장 합격과 별개)
확인할 내용: 출사 조건 실측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3" authorId="0">
      <text>
        <t xml:space="preserve">* Jump/Mark Speed, X/Y Offset 및 Head Use/Not Use 설정 검증
コード 구현 단계: 100%
확인 내용: Head Use·Speed·Default Offset·축 방향 계산 구현
남은 개발: 추가 개발 없음 (잠정안)
검증 구분: SW단위
후속 검증 일정안: 10월3~4주(안)
착수 전제: 최신 버전 빌드 및 시험 데이터/승인 기준 준비 후(실장 합격과 별개)
확인할 내용: Head별 최종 좌표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4" authorId="0">
      <text>
        <t xml:space="preserve">* 전체 Cell 및 Cell별 X/Y Shift 설정과 적용 우선순위 검증
コード 구현 단계: 100%
확인 내용: 선택/전체 Cell Shift와 좌표 재계산 구현
남은 개발: 추가 개발 없음 (잠정안)
검증 구분: SW단위
후속 검증 일정안: 10월3~4주(안)
착수 전제: 최신 버전 빌드 및 시험 데이터/승인 기준 준비 후(실장 합격과 별개)
확인할 내용: Shift 적용 범위·우선순위 시험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5" authorId="0">
      <text>
        <t xml:space="preserve">* 미사용 Head의 좌표와 가공 Point가 Script에서 제외되는지 검증
コード 구현 단계: 100%
확인 내용: 미사용 Head의 가공 대상 제외 구현
남은 개발: 추가 개발 없음 (잠정안)
검증 구분: SW단위
후속 검증 일정안: 10월3~4주(안)
착수 전제: 최신 버전 빌드 및 시험 데이터/승인 기준 준비 후(실장 합격과 별개)
확인할 내용: Head OFF 시 Script 비교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6" authorId="0">
      <text>
        <t xml:space="preserve">* 설정값 저장·재로딩 및 최종 가공좌표 반영결과 검증
コード 구현 단계: 100%
확인 내용: 조건 저장·재로드와 가공 Plan 반영 코드 구현
남은 개발: 추가 개발 없음 (잠정안)
검증 구분: SW단위
후속 검증 일정안: 10월3~4주(안)
착수 전제: 최신 버전 빌드 및 시험 데이터/승인 기준 준비 후(실장 합격과 별개)
확인할 내용: 파일→최종 좌표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59" authorId="0">
      <text>
        <t xml:space="preserve">* Door, E-Stop, Laser, Stage, Scanner, Vision, Optics Interlock 통합 판정
コード 구현 단계: 25%
확인 내용: HW 안전 규칙 존재. Station IO=[]로 Door/EMS 실제 평가 누락
남은 개발: 10월3주~10월4주 (잠정안)
검증 구분: 실장축
후속 검증 일정안: 12월2주(안)
착수 전제: Stage 튜닝 11/28·Review 직각도 12/4·안전 IO 확인 후
확인할 내용: 실제 IO 기반 PreCheck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0" authorId="0">
      <text>
        <t xml:space="preserve">* Glass ID, Lot ID, Product, PPID 등 작업정보 존재 여부 및 유효성 확인
コード 구현 단계: 50%
확인 내용: Recipe/Glass/Product 자료 존재. 필수 식별자·PPID 매칭 전 조건 검사 일부
남은 개발: 10월3주~10월4주 (잠정안)
검증 구분: 실장축
후속 검증 일정안: 12월2주(안)
착수 전제: Stage 튜닝 11/28·Review 직각도 12/4·안전 IO 확인 후
확인할 내용: 누락·불일치 시작 차단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1" authorId="0">
      <text>
        <t xml:space="preserve">* Stage Status, Scanner Status, Vision, Laser, Optics Ready 확인
コード 구현 단계: 50%
확인 내용: Automation 축/온도/DOE Z 검사 구현. PLC Stage/Vision 실신호 일부 미연결
남은 개발: 10월3주~10월4주 (잠정안)
검증 구분: 실장축
후속 검증 일정안: 12월2주(안)
착수 전제: Stage 튜닝 11/28·Review 직각도 12/4·안전 IO 확인 후
확인할 내용: Ready Handshake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2" authorId="0">
      <text>
        <t xml:space="preserve">* 실패 원인을 UI에 표시하고 재확인·Reset 구현
コード 구현 단계: 75%
확인 내용: 실패 메시지·Alarm Reset 시 Interlock 재확인 구현. HW IO 연결 필요
남은 개발: 10월3주~10월4주 (잠정안)
검증 구분: 실장축
후속 검증 일정안: 12월2주(안)
착수 전제: Stage 튜닝 11/28·Review 직각도 12/4·안전 IO 확인 후
확인할 내용: 원인 해제·Reset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5" authorId="0">
      <text>
        <t xml:space="preserve">* Product 및 PPID 기반 EQ Recipe 선택·Load
コード 구현 단계: 50%
확인 내용: 로컬 선택 Recipe Load 구현. Product/Host PPID 자동 선택 미연결
남은 개발: 11월1주~11월4주 (잠정안)
검증 구분: 실장축
후속 검증 일정안: 12월2주(안)
착수 전제: Stage 튜닝 11/28·Review 직각도 12/4·안전 IO 확인 후
확인할 내용: Host Job Load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6" authorId="0">
      <text>
        <t xml:space="preserve">* Cell, 가공좌표, Laser 및 Head별 Parameter 적용
コード 구현 단계: 75%
확인 내용: Cell/Head 가공 Plan 생성 구현. Laser 전체 장치 설정 확인 추가 필요
남은 개발: 11월1주~11월4주 (잠정안)
검증 구분: 실장축
후속 검증 일정안: 12월2주(안)
착수 전제: Stage 튜닝 11/28·Review 직각도 12/4·안전 IO 확인 후
확인할 내용: Running 조건 실장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67" authorId="0">
      <text>
        <t xml:space="preserve">* 필수값 누락, 범위초과 및 Version 불일치 처리
コード 구현 단계: 50%
확인 내용: 입력 수치·범위 검사 존재. RMS 버전/실행 필수값 일괄 검증 미연결
남은 개발: 11월1주~11월4주 (잠정안)
검증 구분: 실장축
후속 검증 일정안: 12월2주(안)
착수 전제: Stage 튜닝 11/28·Review 직각도 12/4·안전 IO 확인 후
확인할 내용: 사전 유효성 Handshake 개발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0" authorId="0">
      <text>
        <t xml:space="preserve">* Align Key 측정결과 수신 및 Pixel-to-mm 좌표변환
コード 구현 단계: 25%
확인 내용: Align 이동 요청과 Product 상태 기록만 존재. 실제 Align 측정 결과 계산은 미연결
남은 개발: 11월1주~11월3주 (잠정안)
검증 구분: 실가공
후속 검증 일정안: 2027년1월3주 이후(안)
착수 전제: 광학 셋업 2026-12-30 및 가공 평가 2027-01-12 완료·기판/인력 확보 후
확인할 내용: Align 수신·좌표 변환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1" authorId="0">
      <text>
        <t xml:space="preserve">* 다점 측정결과 기반 X/Y/Theta 및 기판형상 보정값 계산
コード 구현 단계: 25%
확인 내용: Align Offset/Theta 필드는 존재. 다점 실측 기반 계산 경로 미확인
남은 개발: 11월1주~11월3주 (잠정안)
검증 구분: 실가공
후속 검증 일정안: 2027년1월3주 이후(안)
착수 전제: 광학 셋업 2026-12-30 및 가공 평가 2027-01-12 완료·기판/인력 확보 후
확인할 내용: 다점 형상 보정 개발
실제 장비 합격 기록은 이번 분석에서 추가하지 않음
근거: https://github.com/kjuws10-rgb/A3_LD_Process_SW_IPS/blob/0c501c104dec1cebab87bd909de29b1b1395a8b4/Drilling.Common/Station/CStationProcess.cs#L704-L740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2" authorId="0">
      <text>
        <t xml:space="preserve">* 측정 잔차와 Tolerance 기반 Outlier 판정
コード 구현 단계: 0%
확인 내용: 실측 잔차 기반 Outlier 판정 실행 경로 미확인
남은 개발: 11월1주~11월3주 (잠정안)
검증 구분: 실가공
후속 검증 일정안: 2027년1월3주 이후(안)
착수 전제: 광학 셋업 2026-12-30 및 가공 평가 2027-01-12 완료·기판/인력 확보 후
확인할 내용: Outlier 판단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3" authorId="0">
      <text>
        <t xml:space="preserve">* 보정값의 Cell·Global·Scanner 가공좌표 반영
コード 구현 단계: 25%
확인 내용: 일반 Shift/Offset 변환은 존재. 실측 Align 보정 전달은 미완성
남은 개발: 11월1주~11월3주 (잠정안)
검증 구분: 실가공
후속 검증 일정안: 2027년1월3주 이후(안)
착수 전제: 광학 셋업 2026-12-30 및 가공 평가 2027-01-12 완료·기판/인력 확보 후
확인할 내용: Align→가공좌표 연결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6" authorId="0">
      <text>
        <t xml:space="preserve">* IOF/P-to-P 방식별 Review 좌표와 측정 요청 생성
コード 구현 단계: 100%
확인 내용: IOF/PTP Plan·측정 요청·Beam별 좌표 생성 코드 구현
남은 개발: 추가 개발 없음 (잠정안)
검증 구분: SW단위
후속 검증 일정안: 10월3~4주(안)
착수 전제: 최신 버전 빌드 및 시험 데이터/승인 기준 준비 후(실장 합격과 별개)
확인할 내용: 생성 경로/포인트 수 비교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7" authorId="0">
      <text>
        <t xml:space="preserve">* Stage·Vision Ready, Trigger 및 검사결과 수신 연계
コード 구현 단계: 50%
확인 내용: Vision 요청·결과 수신 존재. MELSEC 축 이동/도착 Ready는 TODO
남은 개발: 10월3주~11월1주 (잠정안)
검증 구분: 실가공
후속 검증 일정안: 2027년1월3주 이후(안)
착수 전제: 광학 셋업 2026-12-30 및 가공 평가 2027-01-12 완료·기판/인력 확보 후
확인할 내용: 축 이동·Trigger 연동 개발
실제 장비 합격 기록은 이번 분석에서 추가하지 않음
근거: https://github.com/kjuws10-rgb/A3_LD_Process_SW_IPS/blob/0c501c104dec1cebab87bd909de29b1b1395a8b4/Drilling.Common/Review/CReviewManager.cs#L1935-L1971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8" authorId="0">
      <text>
        <t xml:space="preserve">* 측정오차의 px→mm 변환과 Head/Cell별 Offset 계산
コード 구현 단계: 75%
확인 내용: 오차 단위·Head/Cell Offset 계산 존재. Camera 보정값 실측 대조 필요
남은 개발: 10월3주~11월1주 (잠정안)
검증 구분: 실가공
후속 검증 일정안: 2027년1월3주 이후(안)
착수 전제: 광학 셋업 2026-12-30 및 가공 평가 2027-01-12 완료·기판/인력 확보 후
확인할 내용: 단위·부호·Offset 실측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79" authorId="0">
      <text>
        <t xml:space="preserve">* Tolerance 판정, 누적 Offset 적용 및 재검사 처리
コード 구현 단계: 50%
확인 내용: Tolerance·보정 파일 저장/적용 존재. NG 보정 제외·재검사 정책 추가 필요
남은 개발: 10월3주~11월1주 (잠정안)
검증 구분: 실가공
후속 검증 일정안: 2027년1월3주 이후(안)
착수 전제: 광학 셋업 2026-12-30 및 가공 평가 2027-01-12 완료·기판/인력 확보 후
확인할 내용: NG·보정 제한·재검사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2" authorId="0">
      <text>
        <t xml:space="preserve">* Cycle Stop 및 비상정지 동작구분과 안전정지 처리
コード 구현 단계: 50%
확인 내용: Stop 취소/Task 정지/Laser 안전복귀 구현. Cycle Stop/EStop 전체 정책 미완성
남은 개발: 10월3주~11월1주 (잠정안)
검증 구분: 실장축
후속 검증 일정안: 12월2주(안)
착수 전제: Stage 튜닝 11/28·Review 직각도 12/4·안전 IO 확인 후
확인할 내용: 안전정지·Cycle Stop 개발
실제 장비 합격 기록은 이번 분석에서 추가하지 않음
근거: https://github.com/kjuws10-rgb/A3_LD_Process_SW_IPS/blob/0c501c104dec1cebab87bd909de29b1b1395a8b4/Drilling.Common/Station/CStationProcess.cs#L1677-L1713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3" authorId="0">
      <text>
        <t xml:space="preserve">* Alarm Clear 후 Interlock과 Device Ready 재확인
コード 구현 단계: 50%
확인 내용: Alarm Reset 시 Interlock 재확인 존재. 전체 Device Ready/실 IO 연결 미완성
남은 개발: 10월3주~11월1주 (잠정안)
검증 구분: 실장축
후속 검증 일정안: 12월2주(안)
착수 전제: Stage 튜닝 11/28·Review 직각도 12/4·안전 IO 확인 후
확인할 내용: HW IO·재시작 조건 시험
실제 장비 합격 기록은 이번 분석에서 추가하지 않음
근거: https://github.com/kjuws10-rgb/A3_LD_Process_SW_IPS/blob/0c501c104dec1cebab87bd909de29b1b1395a8b4/Drilling.Common/Station/CStationProcess.cs#L1726-L1762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6" authorId="0">
      <text>
        <t xml:space="preserve">* Request 수신부터 Job Load·PreCheck·Align까지 순차 연계
コード 구현 단계: 25%
확인 내용: 로컬 Auto 단계 연계 존재. Host Request/ACK와 실측 Align 미연결
남은 개발: 11월1주~11월4주 (잠정안)
검증 구분: 실가공
후속 검증 일정안: 2027년1월3주 이후(안)
착수 전제: 광학 셋업 2026-12-30 및 가공 평가 2027-01-12 완료·기판/인력 확보 후
확인할 내용: Host→Align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7" authorId="0">
      <text>
        <t xml:space="preserve">* 좌표생성·Script 실행·MOF 가공 Sequence 연계
コード 구현 단계: 50%
확인 내용: Script 생성·Load·Task 감시 구현. Stage 시작 이동 호출 주석 처리
남은 개발: 11월1주~11월4주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https://github.com/kjuws10-rgb/A3_LD_Process_SW_IPS/blob/0c501c104dec1cebab87bd909de29b1b1395a8b4/Drilling.Common/Station/CStationProcess.cs#L1054-L1090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8" authorId="0">
      <text>
        <t xml:space="preserve">* Review 검사·Offset 보정·재검사 및 NG 분기 구현
コード 구현 단계: 25%
확인 내용: 별도 Review Manager 존재. Auto RunReviewStep은 로그만 있는 예약 단계
남은 개발: 11월1주~11월4주 (잠정안)
검증 구분: 실가공
후속 검증 일정안: 2027년1월3주 이후(안)
착수 전제: 광학 셋업 2026-12-30 및 가공 평가 2027-01-12 완료·기판/인력 확보 후
확인할 내용: Auto Review·NG 분기 개발
실제 장비 합격 기록은 이번 분석에서 추가하지 않음
근거: https://github.com/kjuws10-rgb/A3_LD_Process_SW_IPS/blob/0c501c104dec1cebab87bd909de29b1b1395a8b4/Drilling.Common/Station/CStationProcess.cs#L1617-L1653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89" authorId="0">
      <text>
        <t xml:space="preserve">* Complete 보고, Timeout, Alarm 처리
コード 구현 단계: 50%
확인 내용: Complete/Product 기록과 Task Timeout 존재. Host 완료·실제 Tact 추가 필요
남은 개발: 11월1주~11월4주 (잠정안)
검증 구분: 실가공
후속 검증 일정안: 2027년1월3주 이후(안)
착수 전제: 광학 셋업 2026-12-30 및 가공 평가 2027-01-12 완료·기판/인력 확보 후
확인할 내용: Host Complete·실측 Tact 개발
실제 장비 합격 기록은 이번 분석에서 추가하지 않음
근거: https://github.com/kjuws10-rgb/A3_LD_Process_SW_IPS/blob/0c501c104dec1cebab87bd909de29b1b1395a8b4/Drilling.Common/Station/CStationProcess.cs#L1629-L1665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2" authorId="0">
      <text>
        <t xml:space="preserve">* 각 좌표계의 Origin, 축 방향, 회전방향 및 단위 정의
コード 구현 단계: 100%
확인 내용: Origin·축 교환/반전·회전·단위 변환 코드 구현
남은 개발: 추가 개발 없음 (잠정안)
검증 구분: SW단위
후속 검증 일정안: 10월3~4주(안)
착수 전제: 최신 버전 빌드 및 시험 데이터/승인 기준 준비 후(실장 합격과 별개)
확인할 내용: 좌표계 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3" authorId="0">
      <text>
        <t xml:space="preserve">* Design/Cell 좌표를 Align 결과가 반영된 Stage Global 좌표로 변환
コード 구현 단계: 50%
확인 내용: Cell 배치/회전/Shift 구현. 실제 Align 측정값 연결 일부 미완성
남은 개발: 10월3주~10월4주 (잠정안)
검증 구분: 실가공
후속 검증 일정안: 2027년1월3주 이후(안)
착수 전제: 광학 셋업 2026-12-30 및 가공 평가 2027-01-12 완료·기판/인력 확보 후
확인할 내용: 실측 Align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4" authorId="0">
      <text>
        <t xml:space="preserve">* Stage Global 좌표를 Head Local 및 Scanner GX/GY 좌표로 변환
コード 구현 단계: 100%
확인 내용: Head Local/Scanner GX/GY 변환 구현
남은 개발: 추가 개발 없음 (잠정안)
검증 구분: SW단위
후속 검증 일정안: 10월3~4주(안)
착수 전제: 최신 버전 빌드 및 시험 데이터/승인 기준 준비 후(실장 합격과 별개)
확인할 내용: Head별 방향·Offset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5" authorId="0">
      <text>
        <t xml:space="preserve">* DOE 기준 Branch와 Camera Calibration을 반영한 Review 좌표 생성
コード 구현 단계: 75%
확인 내용: 선택 Beam Offset·Review 좌표 변환 구현. 실측 Camera Calibration 별도
남은 개발: 10월3주~10월4주 (잠정안)
검증 구분: 실가공
후속 검증 일정안: 2027년1월3주 이후(안)
착수 전제: 광학 셋업 2026-12-30 및 가공 평가 2027-01-12 완료·기판/인력 확보 후
확인할 내용: Beam↔Camera 보정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8" authorId="0">
      <text>
        <t xml:space="preserve">* Head별 실제 가공영역 중심과 Virtual Center 정의
コード 구현 단계: 100%
확인 내용: Head 중심·HeadGap/가공 영역 배정 구현
남은 개발: 추가 개발 없음 (잠정안)
검증 구분: SW단위
후속 검증 일정안: 10월3~4주(안)
착수 전제: 최신 버전 빌드 및 시험 데이터/승인 기준 준비 후(실장 합격과 별개)
확인할 내용: 실제 가공영역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299" authorId="0">
      <text>
        <t xml:space="preserve">* Head별 Default Offset X/Y 저장·적용
コード 구현 단계: 100%
확인 내용: Default Offset X/Y 저장·최종 합산 구현
남은 개발: 추가 개발 없음 (잠정안)
검증 구분: SW단위
후속 검증 일정안: 10월3~4주(안)
착수 전제: 최신 버전 빌드 및 시험 데이터/승인 기준 준비 후(실장 합격과 별개)
확인할 내용: Offset 단일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0" authorId="0">
      <text>
        <t xml:space="preserve">* 홀수·짝수 Scanner 설치방향에 따른 Offset 방향변환
コード 구현 단계: 100%
확인 내용: Head 설정별 XY 교환·X/Y 반전 코드 구현
남은 개발: 추가 개발 없음 (잠정안)
검증 구분: SW단위
후속 검증 일정안: 10월3~4주(안)
착수 전제: 최신 버전 빌드 및 시험 데이터/승인 기준 준비 후(실장 합격과 별개)
확인할 내용: 설치 방향별 부호 시험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1" authorId="0">
      <text>
        <t xml:space="preserve">* 8개 Head의 공통 Shift 및 가공간격 동기화
コード 구현 단계: 75%
확인 내용: 8 Head 배치·Shift 좌표 계산 존재. 실제 동기 시작/간격 실측 미완성
남은 개발: 10월3주~10월4주 (잠정안)
검증 구분: 실가공
후속 검증 일정안: 2027년1월3주 이후(안)
착수 전제: 광학 셋업 2026-12-30 및 가공 평가 2027-01-12 완료·기판/인력 확보 후
확인할 내용: 다중 Head 동기·간격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4" authorId="0">
      <text>
        <t xml:space="preserve">* 이상좌표와 실측좌표 기반 Mapping 계수/LUT 생성
コード 구현 단계: 25%
확인 내용: Distortion Key 파라미터는 존재. 실측 Mapping/LUT 생성 미확인
남은 개발: 11월1주~11월3주 (잠정안)
검증 구분: 실가공
후속 검증 일정안: 2027년1월3주 이후(안)
착수 전제: 광학 셋업 2026-12-30 및 가공 평가 2027-01-12 완료·기판/인력 확보 후
확인할 내용: Field LUT 생성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5" authorId="0">
      <text>
        <t xml:space="preserve">* Scanner 명령좌표에 Field Correction 적용
コード 구현 단계: 0%
확인 내용: 실측 Field LUT를 Scanner 명령에 적용하는 경로 미확인
남은 개발: 11월1주~11월3주 (잠정안)
검증 구분: 실가공
후속 검증 일정안: 2027년1월3주 이후(안)
착수 전제: 광학 셋업 2026-12-30 및 가공 평가 2027-01-12 완료·기판/인력 확보 후
확인할 내용: Field 보정 적용 개발
실제 장비 합격 기록은 이번 분석에서 추가하지 않음
근거: https://github.com/kjuws10-rgb/A3_LD_Process_SW_IPS/blob/0c501c104dec1cebab87bd909de29b1b1395a8b4/Drilling.File/Script/CAutomation1ScriptFile.cs#L365-L401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6" authorId="0">
      <text>
        <t xml:space="preserve">* 보정 전후 잔차와 Field 전체 위치정확도 검증
コード 구현 단계: 0%
확인 내용: Field 전 영역 잔차 검증/합격 기록 미확인
남은 개발: 11월1주~11월3주 (잠정안)
검증 구분: 실가공
후속 검증 일정안: 2027년1월3주 이후(안)
착수 전제: 광학 셋업 2026-12-30 및 가공 평가 2027-01-12 완료·기판/인력 확보 후
확인할 내용: LUT 적용 후 전영역 실측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09" authorId="0">
      <text>
        <t xml:space="preserve">* Simple 지정점 측정 및 선택 Head/Cell 일괄 Offset 적용
コード 구현 단계: 100%
확인 내용: Simple 대표점 측정값의 대상 Head/Cell 투영 구현
남은 개발: 추가 개발 없음 (잠정안)
검증 구분: SW단위
후속 검증 일정안: 10월3~4주(안)
착수 전제: 최신 버전 빌드 및 시험 데이터/승인 기준 준비 후(실장 합격과 별개)
확인할 내용: 대표점→전체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0" authorId="0">
      <text>
        <t xml:space="preserve">* Rough 대표점 측정 및 영역별 상수 Offset 적용
コード 구현 단계: 100%
확인 내용: Rough 기준선별 상수 Offset 투영 구현
남은 개발: 추가 개발 없음 (잠정안)
검증 구분: SW단위
후속 검증 일정안: 10월3~4주(안)
착수 전제: 최신 버전 빌드 및 시험 데이터/승인 기준 준비 후(실장 합격과 별개)
확인할 내용: 영역별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1" authorId="0">
      <text>
        <t xml:space="preserve">* Fine X 전수·Y 1/3/5/7 Line 측정과 미측정 영역 보간
コード 구현 단계: 100%
확인 내용: Fine 1/3/5/7 Line 및 미측정 위치 보간 구현
남은 개발: 추가 개발 없음 (잠정안)
검증 구분: SW단위
후속 검증 일정안: 10월3~4주(안)
착수 전제: 최신 버전 빌드 및 시험 데이터/승인 기준 준비 후(실장 합격과 별개)
확인할 내용: 미측정 위치 보간 회귀시험
실제 장비 합격 기록은 이번 분석에서 추가하지 않음
근거: https://github.com/kjuws10-rgb/A3_LD_Process_SW_IPS/blob/0c501c104dec1cebab87bd909de29b1b1395a8b4/Drilling.Common/Review/CReviewManager.cs#L1685-L1721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2" authorId="0">
      <text>
        <t xml:space="preserve">* Cell/Head Offset Table, 누적적용, Reset, 부분 초기화 및 이력관리
コード 구현 단계: 75%
확인 내용: Offset Table 저장·로드·선택 적용 구현. 누적/부분 Reset/중복 방지 전 조건 일부
남은 개발: 10월3주~10월4주 (잠정안)
검증 구분: 실가공
후속 검증 일정안: 2027년1월3주 이후(안)
착수 전제: 광학 셋업 2026-12-30 및 가공 평가 2027-01-12 완료·기판/인력 확보 후
확인할 내용: 중복 적용·Reset·이력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5" authorId="0">
      <text>
        <t xml:space="preserve">* Head별 Manual/Auto Power 측정 및 목표값 비교
コード 구현 단계: 50%
확인 내용: 수동 Target Tune/측정 구현. Auto PowerCheck는 현재값 로그만 기록
남은 개발: 10월3주~11월1주 (잠정안)
검증 구분: 실가공
후속 검증 일정안: 2027년1월3주 이후(안)
착수 전제: 광학 셋업 2026-12-30 및 가공 평가 2027-01-12 완료·기판/인력 확보 후
확인할 내용: 자동 측정 Sequence 개발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6" authorId="0">
      <text>
        <t xml:space="preserve">* 측정 Power 기반 ATT 이동량 계산과 반복 보정
コード 구현 단계: 100%
확인 내용: 파워 오차로 ATT 후보 계산·반복 측정 보정 구현
남은 개발: 추가 개발 없음 (잠정안)
검증 구분: 실가공
후속 검증 일정안: 2027년1월3주 이후(안)
착수 전제: 광학 셋업 2026-12-30 및 가공 평가 2027-01-12 완료·기판/인력 확보 후
확인할 내용: 센서/ATT 반복 수렴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7" authorId="0">
      <text>
        <t xml:space="preserve">* ATT 이동횟수, 누적 사용량, Limit 및 보정이력 관리
コード 구현 단계: 25%
확인 내용: ATT Limit는 구현. 누적 이동횟수·사용량 이력 관리 미확인
남은 개발: 10월3주~11월1주 (잠정안)
검증 구분: 실가공
후속 검증 일정안: 2027년1월3주 이후(안)
착수 전제: 광학 셋업 2026-12-30 및 가공 평가 2027-01-12 완료·기판/인력 확보 후
확인할 내용: 사용량·보정 이력 개발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18" authorId="0">
      <text>
        <t xml:space="preserve">* Power 저하 기반 보호윈도우 Shift·교체·재보정 처리
コード 구현 단계: 0%
확인 내용: Power 저하 기반 Window Shift/교체/재보정 통합 Sequence 미확인
남은 개발: 10월3주~11월1주 (잠정안)
검증 구분: 실가공
후속 검증 일정안: 2027년1월3주 이후(안)
착수 전제: 광학 셋업 2026-12-30 및 가공 평가 2027-01-12 완료·기판/인력 확보 후
확인할 내용: Window 관리 Sequence 개발
실제 장비 합격 기록은 이번 분석에서 추가하지 않음
근거: https://github.com/kjuws10-rgb/A3_LD_Process_SW_IPS/blob/0c501c104dec1cebab87bd909de29b1b1395a8b4/Drilling.Common/Station/CStationProcess.cs#L1623-L1659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1" authorId="0">
      <text>
        <t xml:space="preserve">* CIM/Shared Folder의 APC 파일 탐색·Load
コード 구현 단계: 0%
확인 내용: CIM/Shared APC 파일 탐색·로드 경로 미확인
남은 개발: 11월1주~11월3주 (잠정안)
검증 구분: SW단위
후속 검증 일정안: 11월4주(안)
착수 전제: 남은 개발 11월1주~11월3주 완료 및 시험 데이터/승인 기준 준비 후
확인할 내용: APC 파일 계약·로더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2" authorId="0">
      <text>
        <t xml:space="preserve">* Glass ID, PPID, Recipe, 유효기간 및 데이터 범위 검증
コード 구현 단계: 0%
확인 내용: APC 식별자·유효기간·범위 검증 경로 미확인
남은 개발: 11월1주~11월3주 (잠정안)
검증 구분: SW단위
후속 검증 일정안: 11월4주(안)
착수 전제: 남은 개발 11월1주~11월3주 완료 및 시험 데이터/승인 기준 준비 후
확인할 내용: APC 유효성 검사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3" authorId="0">
      <text>
        <t xml:space="preserve">* APC 좌표계와 설비 좌표계 간 방향·단위 변환
コード 구현 단계: 0%
확인 내용: 일반 좌표 변환 존재하지만 APC 전용 변환 미확인
남은 개발: 11월1주~11월3주 (잠정안)
검증 구분: SW단위
후속 검증 일정안: 11월4주(안)
착수 전제: 남은 개발 11월1주~11월3주 완료 및 시험 데이터/승인 기준 준비 후
확인할 내용: APC 단위·방향 규칙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4" authorId="0">
      <text>
        <t xml:space="preserve">* Cell/Head/기판 위치별 보정값 Mapping 및 적용
コード 구현 단계: 0%
확인 내용: APC 위치별 보정 Mapping/적용 실행 경로 미확인
남은 개발: 11월1주~11월3주 (잠정안)
검증 구분: SW단위
후속 검증 일정안: 11월4주(안)
착수 전제: 남은 개발 11월1주~11월3주 완료 및 시험 데이터/승인 기준 준비 후
확인할 내용: APC Mapping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7" authorId="0">
      <text>
        <t xml:space="preserve">* Head, Cell 및 Point 선택 기반 수동가공 구현
コード 구현 단계: 50%
확인 내용: Head·형상 수동 출사 구현. Cell/Point 지정 Recipe 가공 범위 일부
남은 개발: 10월3주~11월1주 (잠정안)
검증 구분: 실가공
후속 검증 일정안: 2027년1월3주 이후(안)
착수 전제: 광학 셋업 2026-12-30 및 가공 평가 2027-01-12 완료·기판/인력 확보 후
확인할 내용: Cell/Point 수동가공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8" authorId="0">
      <text>
        <t xml:space="preserve">* Laser OFF Dry Run과 실제 가공 Mode 분리
コード 구현 단계: 25%
확인 내용: Simulation/출사 제외 조건 존재. 명시적 Laser OFF DryRun 운전모드 일부
남은 개발: 10월3주~11월1주 (잠정안)
검증 구분: 실가공
후속 검증 일정안: 2027년1월3주 이후(안)
착수 전제: 광학 셋업 2026-12-30 및 가공 평가 2027-01-12 완료·기판/인력 확보 후
확인할 내용: 안전 DryRun 모드 개발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29" authorId="0">
      <text>
        <t xml:space="preserve">* IOF/P-to-P 방식별 수동검사 구현
コード 구현 단계: 50%
확인 내용: IOF/PTP 수동 측정 루프 존재. 실제 축 이동은 TODO
남은 개발: 10월3주~11월1주 (잠정안)
검증 구분: 실가공
후속 검증 일정안: 2027년1월3주 이후(안)
착수 전제: 광학 셋업 2026-12-30 및 가공 평가 2027-01-12 완료·기판/인력 확보 후
확인할 내용: 축 도착 확인 연동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0" authorId="0">
      <text>
        <t xml:space="preserve">* 결과 Table 표시, Offset 적용 및 Error 처리
コード 구현 단계: 75%
확인 내용: 결과 Table·Offset 저장/적용·예외 처리 존재. NG 보정 제한 정책 일부
남은 개발: 10월3주~11월1주 (잠정안)
검증 구분: 실가공
후속 검증 일정안: 2027년1월3주 이후(안)
착수 전제: 광학 셋업 2026-12-30 및 가공 평가 2027-01-12 완료·기판/인력 확보 후
확인할 내용: NG·보정 범위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3" authorId="0">
      <text>
        <t xml:space="preserve">대상 Head 선택 및 Head별 가공 조건·사용 가능 상태 확인 구현
コード 구현 단계: 75%
확인 내용: Head/축 선택·Recipe 조건 존재. 전체 Ready/출사 허용 조건은 일부
남은 개발: 10월3주~10월4주 (잠정안)
검증 구분: 실장장치
후속 검증 일정안: 11월4주(안)
착수 전제: Turn-On 11/13·I/O 확인 11/18 및 해당 광학 장치/안전 준비 후
확인할 내용: Head별 조건·Ready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4" authorId="0">
      <text>
        <t xml:space="preserve">Stage/Review 현재 위치·목표 위치·이동 상태 모니터링 구현
コード 구현 단계: 75%
확인 내용: 현재 위치 캐시·목표 쓰기 표시 존재. 실제 도착 상태 연계 일부
남은 개발: 10월3주~10월4주 (잠정안)
검증 구분: 실장축
후속 검증 일정안: 12월2주(안)
착수 전제: Stage 튜닝 11/28·Review 직각도 12/4·안전 IO 확인 후
확인할 내용: PLC 상태·위치 실측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5" authorId="0">
      <text>
        <t xml:space="preserve">상대/절대 이동 명령, 이동 범위 확인 및 이동 완료·실패 처리 구현
コード 구현 단계: 50%
확인 내용: Scanner 상대/절대 명령 존재. Stage/Review 이동 Req·도착 Handshake 미완성
남은 개발: 10월3주~10월4주 (잠정안)
검증 구분: 실장축
후속 검증 일정안: 12월2주(안)
착수 전제: Stage 튜닝 11/28·Review 직각도 12/4·안전 IO 확인 후
확인할 내용: 각 축 범위·도착·실패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6" authorId="0">
      <text>
        <t xml:space="preserve">선택 Head의 MOF 수동가공 실행, Stage–Scanner 동기화 및 완료·중단 처리 구현
コード 구현 단계: 50%
확인 내용: 선택 Head Script/정지 경로 존재. Stage 시작 이동 호출은 주석 처리
남은 개발: 10월3주~10월4주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1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9" authorId="0">
      <text>
        <t xml:space="preserve">TEG 위치 등록·현재 위치 저장·호출 및 Recipe/Head별 위치 관리 구현
コード 구현 단계: 0%
확인 내용: 일반 Manual CSV 저장은 있으나 TEG 위치 목록/Recipe별 관리 경로 미확인
남은 개발: 11월1주~11월2주 (잠정안)
검증 구분: 실가공
후속 검증 일정안: 2027년1월3주 이후(안)
착수 전제: 광학 셋업 2026-12-30 및 가공 평가 2027-01-12 완료·기판/인력 확보 후
확인할 내용: TEG 자료·저장/호출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0" authorId="0">
      <text>
        <t xml:space="preserve">TEG 기준 가공좌표 생성 및 Offset 적용 범위·방향·중복 적용 방지 구현
コード 구현 단계: 25%
확인 내용: 일반 Offset 변환은 존재. TEG 기준좌표/중복방지 전용 경로 미확인
남은 개발: 11월1주~11월2주 (잠정안)
검증 구분: 실가공
후속 검증 일정안: 2027년1월3주 이후(안)
착수 전제: 광학 셋업 2026-12-30 및 가공 평가 2027-01-12 완료·기판/인력 확보 후
확인할 내용: TEG Offset 규칙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1" authorId="0">
      <text>
        <t xml:space="preserve">Step 방식의 위치 이동 → 도착 확인 → 수동가공 → 다음 위치 진행 구현
コード 구현 단계: 0%
확인 내용: TEG Step 가공·도착 Handshake 연계 실행 경로 미확인
남은 개발: 11월1주~11월2주 (잠정안)
검증 구분: 실가공
후속 검증 일정안: 2027년1월3주 이후(안)
착수 전제: 광학 셋업 2026-12-30 및 가공 평가 2027-01-12 완료·기판/인력 확보 후
확인할 내용: Step 가공 Sequence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2" authorId="0">
      <text>
        <t xml:space="preserve">Manual/Option 가공의 대상·반복 횟수·가공 조건 설정 및 실행 결과 저장 구현
コード 구현 단계: 50%
확인 내용: 일반 형상·반복 출사·CSV 저장 존재. TEG Option 결과 연결 미완성
남은 개발: 11월1주~11월2주 (잠정안)
검증 구분: 실가공
후속 검증 일정안: 2027년1월3주 이후(안)
착수 전제: 광학 셋업 2026-12-30 및 가공 평가 2027-01-12 완료·기판/인력 확보 후
확인할 내용: TEG 대상/결과 저장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37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5" authorId="0">
      <text>
        <t xml:space="preserve">IOF의 이동 중 Trigger 검사 및 PtoP의 정지·도착 확인 후 검사 Sequence 구현
コード 구현 단계: 50%
확인 내용: IOF/PTP 측정 루프 존재. 실제 축 이동·도착은 TODO/임시대기
남은 개발: 11월1주~11월2주 (잠정안)
검증 구분: 실가공
후속 검증 일정안: 2027년1월3주 이후(안)
착수 전제: 광학 셋업 2026-12-30 및 가공 평가 2027-01-12 완료·기판/인력 확보 후
확인할 내용: PLC 이동·Trigger 동기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6" authorId="0">
      <text>
        <t xml:space="preserve">검사 대상 Head/Cell·측정 범위·카메라 조건 등 검사 옵션 설정 및 전달 구현
コード 구현 단계: 75%
확인 내용: Head/Cell/Point/Beam 옵션·Vision 요청 존재. 전 Camera 조건 전달 일부
남은 개발: 11월1주~11월2주 (잠정안)
검증 구분: 실장축
후속 검증 일정안: 12월2주(안)
착수 전제: Stage 튜닝 11/28·Review 직각도 12/4·안전 IO 확인 후
확인할 내용: 옵션→Vision 전달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7" authorId="0">
      <text>
        <t xml:space="preserve">검사 결과를 Head/Cell/Point와 연결하여 Data Table 표시, X/Y 편차 및 Tolerance 판정 구현
コード 구현 단계: 100%
확인 내용: Point 식별자·오차·Tolerance 판정·결과표 연결 구현
남은 개발: 추가 개발 없음 (잠정안)
검증 구분: 실가공
후속 검증 일정안: 2027년1월3주 이후(안)
착수 전제: 광학 셋업 2026-12-30 및 가공 평가 2027-01-12 완료·기판/인력 확보 후
확인할 내용: 실측 NG/OK·단위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8" authorId="0">
      <text>
        <t xml:space="preserve">Remote Update의 검사 조건·요청·결과 연동 및 응답 확인·Timeout·통신 오류 처리 구현
コード 구현 단계: 50%
확인 내용: Vision 요청/결과·Timeout 존재. Remote Update 전용 조건 계약 미확인
남은 개발: 11월1주~11월2주 (잠정안)
검증 구분: 실장축
후속 검증 일정안: 12월2주(안)
착수 전제: Stage 튜닝 11/28·Review 직각도 12/4·안전 IO 확인 후
확인할 내용: Remote Update 계약·연동 개발
실제 장비 합격 기록은 이번 분석에서 추가하지 않음
근거: https://github.com/kjuws10-rgb/A3_LD_Process_SW_IPS/blob/0c501c104dec1cebab87bd909de29b1b1395a8b4/Drilling.Common/Interface/Vision/CVisionComm.cs#L23-L59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3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1" authorId="0">
      <text>
        <t xml:space="preserve">B01~B16 검사 대상 및 기준 Beam 선택, Head별 Beam 번호·방향 매핑 구현
コード 구현 단계: 75%
확인 내용: 4×4 Beam 선택·Offset 방향 계산 구현. 기준 Beam 비교 정밀도 모드 일부
남은 개발: 11월2주~11월3주 (잠정안)
검증 구분: 실가공
후속 검증 일정안: 2027년1월3주 이후(안)
착수 전제: 광학 셋업 2026-12-30 및 가공 평가 2027-01-12 완료·기판/인력 확보 후
확인할 내용: Head별 B01~B16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2" authorId="0">
      <text>
        <t xml:space="preserve">DOE 중심 가공좌표에서 선택 Beam의 Review 측정좌표 변환 구현
コード 구현 단계: 100%
확인 내용: Shot 중심→선택 Beam Offset→Review 목표좌표 계산 구현
남은 개발: 추가 개발 없음 (잠정안)
검증 구분: 실가공
후속 검증 일정안: 2027년1월3주 이후(안)
착수 전제: 광학 셋업 2026-12-30 및 가공 평가 2027-01-12 완료·기판/인력 확보 후
확인할 내용: Beam↔실측 Camera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3" authorId="0">
      <text>
        <t xml:space="preserve">1줄/3줄 검사 경로 생성 및 순환 검사 대상·순서·진행 인덱스 관리 구현
コード 구현 단계: 75%
확인 내용: Fine 1/3 Line·진행 Point 관리 존재. Auto 순환 대상 정책 일부
남은 개발: 11월2주~11월3주 (잠정안)
검증 구분: 실가공
후속 검증 일정안: 2027년1월3주 이후(안)
착수 전제: 광학 셋업 2026-12-30 및 가공 평가 2027-01-12 완료·기판/인력 확보 후
확인할 내용: 누락·중복·회차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4" authorId="0">
      <text>
        <t xml:space="preserve">Beam별 X/Y 위치 오차·빔 간 Pitch·반복 측정 편차 산출 및 정밀도 판정 구현
コード 구현 단계: 25%
확인 내용: X/Y 오차·Tolerance는 구현. Beam 간 Pitch/반복성 정밀도 통계 미확인
남은 개발: 11월2주~11월3주 (잠정안)
검증 구분: 실가공
후속 검증 일정안: 2027년1월3주 이후(안)
착수 전제: 광학 셋업 2026-12-30 및 가공 평가 2027-01-12 완료·기판/인력 확보 후
확인할 내용: Beam 정밀도 통계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49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7" authorId="0">
      <text>
        <t xml:space="preserve">0선 방어의 Head별 측정 시점, Stage Y 등속 조건 및 Review X 이동 시간 내 측정 가능 여부 검증
コード 구현 단계: 25%
확인 내용: 0선 파라미터/검사 자료 존재. 등속 타이밍·측정 시간 예산 검사 미연결
남은 개발: 11월3주~11월4주 (잠정안)
검증 구분: 실가공
후속 검증 일정안: 2027년1월3주 이후(안)
착수 전제: 광학 셋업 2026-12-30 및 가공 평가 2027-01-12 완료·기판/인력 확보 후
확인할 내용: 등속·Trigger 타이밍 실측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8" authorId="0">
      <text>
        <t xml:space="preserve">순환 Review의 Head/Cell/Point 순서, 회차별 대상 변경 및 누락·중복 측정 여부 검증
コード 구현 단계: 50%
확인 내용: Plan/순차 Point 루프 존재. Auto 회차별 순환 정책·누락검사 일부
남은 개발: 11월3주~11월4주 (잠정안)
검증 구분: 실가공
후속 검증 일정안: 2027년1월3주 이후(안)
착수 전제: 광학 셋업 2026-12-30 및 가공 평가 2027-01-12 완료·기판/인력 확보 후
확인할 내용: 회차 변경·중복·누락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9" authorId="0">
      <text>
        <t xml:space="preserve">보정 적용/미적용에 따른 후속 가공좌표 변화, 적용 범위·시점 및 중복 보정 방지 검증
コード 구현 단계: 75%
확인 내용: Offset 저장·가공 반영 존재. 중복방지/적용 시점 전체 정책 일부
남은 개발: 11월3주~11월4주 (잠정안)
검증 구분: 실가공
후속 검증 일정안: 2027년1월3주 이후(안)
착수 전제: 광학 셋업 2026-12-30 및 가공 평가 2027-01-12 완료·기판/인력 확보 후
확인할 내용: 보정 ON/OFF·단일 적용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0" authorId="0">
      <text>
        <t xml:space="preserve">Tolerance 초과·영상 미취득·측정 실패·보정량 초과 시 알람 및 가공 계속/정지 조건 검증
コード 구현 단계: 50%
확인 내용: Tolerance/측정 예외 존재. 보정량 제한·Auto 계속/정지 통합 일부
남은 개발: 11월3주~11월4주 (잠정안)
검증 구분: 실가공
후속 검증 일정안: 2027년1월3주 이후(안)
착수 전제: 광학 셋업 2026-12-30 및 가공 평가 2027-01-12 완료·기판/인력 확보 후
확인할 내용: NG·영상실패·보정한계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55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3" authorId="0">
      <text>
        <t xml:space="preserve">Auto Sequence와 독립된 단위 실행 진입 및 Recipe·Head·검사 조건 준비 기능 구현
コード 구현 단계: 75%
확인 내용: 독립 Review 실행·Recipe Plan 준비 존재. 0선/순환 전용 진입 일부
남은 개발: 11월2주~11월3주 (잠정안)
검증 구분: 실가공
후속 검증 일정안: 2027년1월3주 이후(안)
착수 전제: 광학 셋업 2026-12-30 및 가공 평가 2027-01-12 완료·기판/인력 확보 후
확인할 내용: Auto 독립 진입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4" authorId="0">
      <text>
        <t xml:space="preserve">0선 방어 단독 실행의 측정좌표 준비 → Stage/Vision Ready → 이동·Trigger → 결과 수신 구현
コード 구현 단계: 25%
확인 내용: Review Plan/측정 도구는 존재. 0선 Ready→등속 Trigger 단위 연계 미완성
남은 개발: 11월2주~11월3주 (잠정안)
검증 구분: 실가공
후속 검증 일정안: 2027년1월3주 이후(안)
착수 전제: 광학 셋업 2026-12-30 및 가공 평가 2027-01-12 완료·기판/인력 확보 후
확인할 내용: 0선 단독 Sequence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5" authorId="0">
      <text>
        <t xml:space="preserve">순환 Review 단독 실행의 검사 범위·반복 횟수 설정, 다음 대상 선택 및 종료 처리 구현
コード 구현 단계: 50%
확인 내용: 검사 대상/순차 실행 존재. 순환 회차·반복 횟수 전용 정책 일부
남은 개발: 11월2주~11월3주 (잠정안)
검증 구분: 실가공
후속 검증 일정안: 2027년1월3주 이후(안)
착수 전제: 광학 셋업 2026-12-30 및 가공 평가 2027-01-12 완료·기판/인력 확보 후
확인할 내용: 회차·반복·종료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6" authorId="0">
      <text>
        <t xml:space="preserve">공통 실행 상태 표시 및 Stop/Cycle Stop/Reset·Timeout·재실행 시 진행 위치 처리 구현
コード 구현 단계: 50%
확인 내용: 실행 상태·Stop/Timeout·Resume 존재. Cycle Stop 정책 미확인
남은 개발: 11월2주~11월3주 (잠정안)
검증 구분: 실가공
후속 검증 일정안: 2027년1월3주 이후(안)
착수 전제: 광학 셋업 2026-12-30 및 가공 평가 2027-01-12 완료·기판/인력 확보 후
확인할 내용: 재실행 인덱스·정지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1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9" authorId="0">
      <text>
        <t xml:space="preserve">Request 수신, Recipe 선택·검증, Running Parameter 적용 및 시작 응답 구현
コード 구현 단계: 25%
확인 내용: 로컬 시작·Recipe 준비 존재. Host Request/유효성 ACK/시작 응답 미연결
남은 개발: 11월1주~11월4주 (잠정안)
검증 구분: 실가공
후속 검증 일정안: 2027년1월3주 이후(안)
착수 전제: 광학 셋업 2026-12-30 및 가공 평가 2027-01-12 완료·기판/인력 확보 후
확인할 내용: Host Handshake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0" authorId="0">
      <text>
        <t xml:space="preserve">Product/Device Ready 확인, Align·좌표보정 반영 및 Head별 Script 생성·Load 구현
コード 구현 단계: 50%
확인 내용: Product/Scanner 검사·Script 생성/Load 구현. 실측 Align·전체 Ready 일부
남은 개발: 11월1주~11월4주 (잠정안)
검증 구분: 실가공
후속 검증 일정안: 2027년1월3주 이후(안)
착수 전제: 광학 셋업 2026-12-30 및 가공 평가 2027-01-12 완료·기판/인력 확보 후
확인할 내용: Align/Ready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1" authorId="0">
      <text>
        <t xml:space="preserve">Stage–Scanner 준비·동기 시작, 다중 Head 가공 진행 감시 및 완료·오류 처리 구현
コード 구현 단계: 50%
확인 내용: 다중 Head Task 감시·정지·오류 처리 구현. Stage 시작 이동은 비활성
남은 개발: 11월1주~11월4주 (잠정안)
검증 구분: 실가공
후속 검증 일정안: 2027년1월3주 이후(안)
착수 전제: 광학 셋업 2026-12-30 및 가공 평가 2027-01-12 완료·기판/인력 확보 후
확인할 내용: 실제 동기 가공 통합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2" authorId="0">
      <text>
        <t xml:space="preserve">0선 방어·순환 Review 실행, 검사 결과에 따른 보정·진행 분기 및 Complete·Tact/결과 로그 구현
コード 구현 단계: 25%
확인 내용: Complete/Product 기록 존재. Auto Review 예약 단계·Tact 80초 고정 경로 존재
남은 개발: 11월1주~11월4주 (잠정안)
검증 구분: 실가공
후속 검증 일정안: 2027년1월3주 이후(안)
착수 전제: 광학 셋업 2026-12-30 및 가공 평가 2027-01-12 완료·기판/인력 확보 후
확인할 내용: Auto Review·실측 Tact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67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5" authorId="0">
      <text>
        <t xml:space="preserve">HW Interlock 신호 및 Laser/Stage/Scanner/Vision Ready 상태 수신·관리 구현
コード 구현 단계: 25%
확인 내용: 안전 규칙·축 상태 존재. Station IO=[]로 실제 HW 신호 미수신
남은 개발: 10월3주~11월1주 (잠정안)
검증 구분: 실장축
후속 검증 일정안: 12월2주(안)
착수 전제: Stage 튜닝 11/28·Review 직각도 12/4·안전 IO 확인 후
확인할 내용: 실제 IO·Ready 연동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6" authorId="0">
      <text>
        <t xml:space="preserve">이동·출사·검사별 허용 조건과 Recipe·좌표 범위·모드 간 SW Interlock 구현
コード 구현 단계: 50%
확인 내용: 허용대상 규칙·수치 범위/일부 모드 제한 존재. 전 동작 적용 미완성
남은 개발: 10월3주~11월1주 (잠정안)
검증 구분: 실장축
후속 검증 일정안: 12월2주(안)
착수 전제: Stage 튜닝 11/28·Review 직각도 12/4·안전 IO 확인 후
확인할 내용: 명령별 Interlock 통합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7" authorId="0">
      <text>
        <t xml:space="preserve">동작 중 Interlock 감시 및 발생 시 출사 차단·축 정지·Sequence 중단 연동 구현
コード 구현 단계: 25%
확인 내용: 오류/Stop 시 Task 정지·Laser 안전복귀 존재. HW 지속 감시 연계 미완성
남은 개발: 10월3주~11월1주 (잠정안)
검증 구분: 실장축
후속 검증 일정안: 12월2주(안)
착수 전제: Stage 튜닝 11/28·Review 직각도 12/4·안전 IO 확인 후
확인할 내용: 동작 중 HW 차단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8" authorId="0">
      <text>
        <t xml:space="preserve">원인 해제 확인, Reset 후 Ready 재확인 및 재시작 조건 관리 구현
コード 구현 단계: 50%
확인 내용: Alarm Reset Interlock 재확인 구현. 실제 IO/전체 Device Ready 일부
남은 개발: 10월3주~11월1주 (잠정안)
검증 구분: 실장축
후속 검증 일정안: 12월2주(안)
착수 전제: Stage 튜닝 11/28·Review 직각도 12/4·안전 IO 확인 후
확인할 내용: 원인 해제·재시작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3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1" authorId="0">
      <text>
        <t xml:space="preserve">Warning/Alarm 코드, 발생 조건·등급·메시지·조치 방법 정의 및 관리 구현
コード 구현 단계: 75%
확인 내용: 알람 코드·등급·메시지·Recovery 정의 구현. 전 오류별 코드 커버리지 일부
남은 개발: 10월3주~11월1주 (잠정안)
검증 구분: SW단위
후속 검증 일정안: 11월2주(안)
착수 전제: 남은 개발 10월3주~11월1주 완료 및 시험 데이터/승인 기준 준비 후
확인할 내용: Alarm List·등급 대조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2" authorId="0">
      <text>
        <t xml:space="preserve">장치 오류·통신 Timeout·가공 실패·검사 NG의 발생 감지 및 중복 알람 관리 구현
コード 구현 단계: 50%
확인 내용: 상태 알람·발생 시각 유지·통신 예외 존재. 전 Timeout/NG 코드 연계 일부
남은 개발: 10월3주~11월1주 (잠정안)
검증 구분: 실장축
후속 검증 일정안: 12월2주(안)
착수 전제: Stage 튜닝 11/28·Review 직각도 12/4·안전 IO 확인 후
확인할 내용: 오류 주입·중복 알람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3" authorId="0">
      <text>
        <t xml:space="preserve">알람 화면 표시, 확인·해제 상태 관리 및 발생 시각·Head·Sequence 단계 이력 저장 구현
コード 구현 단계: 50%
확인 내용: 현재 알람·Reset 표시 존재. History/Trend는 샘플·Head/Step 실적 이력 미완성
남은 개발: 10월3주~11월1주 (잠정안)
검증 구분: 실장축
후속 검증 일정안: 12월2주(안)
착수 전제: Stage 튜닝 11/28·Review 직각도 12/4·안전 IO 확인 후
확인할 내용: 실적 이력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84" authorId="0">
      <text>
        <t xml:space="preserve">Warning의 운전 지속 조건, Alarm의 정지 범위 및 원인 해소 후 복구·재시작 연동 구현
コード 구현 단계: 50%
확인 내용: 정지·Reset 재확인 경로 존재. 등급별 지속/정지·복구 정책 일부
남은 개발: 10월3주~11월1주 (잠정안)
검증 구분: 실장축
후속 검증 일정안: 12월2주(안)
착수 전제: Stage 튜닝 11/28·Review 직각도 12/4·안전 IO 확인 후
확인할 내용: 등급별 정지·복구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H379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4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6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8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0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2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4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6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8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0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2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4" authorId="0">
      <text>
        <t xml:space="preserve">Sciprt 검증 : 
Script Coordinate / 예상 가공 Point Count 검증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0" authorId="0">
      <text>
        <t xml:space="preserve">Laser Driver 및 제어 : 
Talon ON/OFF, Gate, Shutter, Frequency, Power Set 구현
그룹 진행률은 코드 구현 기준, 실가공 검증 합격률 아님.
검증 일정안: 실장장치 11월4주(안),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9" authorId="0">
      <text>
        <t xml:space="preserve">Optic별 Driver 및 제어 : 
ATT / BET / PowerMeter / XPS Class 구현
그룹 진행률은 코드 구현 기준, 실가공 검증 합격률 아님.
검증 일정안: 실장장치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0" authorId="0">
      <text>
        <t xml:space="preserve">상단 Interface 상태, Sequence 진행률, Safety, Head Map, Auto Start/Stop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7" authorId="0">
      <text>
        <t xml:space="preserve">Scanner / Stage / Vision / Optics 단위동작 Manual 화면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4" authorId="0">
      <text>
        <t xml:space="preserve">Recipe·Setting·Product·PM 화면 및 Parameter Grid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1" authorId="0">
      <text>
        <t xml:space="preserve">PowerMeter / BET / Chiller / Laser / PicoMotor / I/O Motion Monitor Tab
그룹 진행률은 코드 구현 기준, 실가공 검증 합격률 아님.
검증 일정안: 실장장치 11월4주(안),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9" authorId="0">
      <text>
        <t xml:space="preserve">Alarm, History/Trend, Log, Correction Monitor 화면
그룹 진행률은 코드 구현 기준, 실가공 검증 합격률 아님.
검증 일정안: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6" authorId="0">
      <text>
        <t xml:space="preserve">Recipe List / Load / Save / Copy / Delete / Create / Rename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43" authorId="0">
      <text>
        <t xml:space="preserve">PPID ↔ EQ Recipe Matching 및 Job Change 연계
그룹 진행률은 코드 구현 기준, 실가공 검증 합격률 아님.
검증 일정안: SW단위 12월1주(안)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50" authorId="0">
      <text>
        <t xml:space="preserve">Head별 Power/Frequency/Shot/Speed/Offset/Use 및 Cell Shift 구현
그룹 진행률은 코드 구현 기준, 실가공 검증 합격률 아님.
검증 일정안: SW단위 10월3~4주(안)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57" authorId="0">
      <text>
        <t xml:space="preserve">PreCheck : 
Interlock, Product, Recipe, Device Ready 시작 전 Step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63" authorId="0">
      <text>
        <t xml:space="preserve">Job Load : 
Recipe Load 및 Running Parameter 적용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68" authorId="0">
      <text>
        <t xml:space="preserve">Vision Align 결과 및 기판형상 기반 좌표보정, Outlier 판정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74" authorId="0">
      <text>
        <t xml:space="preserve">Review 측정 요청, 결과 수신, Offset 계산 및 적용 Step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0" authorId="0">
      <text>
        <t xml:space="preserve">Stop, Cycle Stop, Reset, Alarm Clear 후 Recovery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4" authorId="0">
      <text>
        <t xml:space="preserve">Request→Recipe 선택→Script 생성→가공→검사/보정→Complete 통합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0" authorId="0">
      <text>
        <t xml:space="preserve">Design Local → Stage Global → Head Local → Scanner GX/GY → Review 좌표 변환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6" authorId="0">
      <text>
        <t xml:space="preserve">Default Offset 기능 : 
Head별 Virtual Center, Default Offset → Head별 동기화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2" authorId="0">
      <text>
        <t xml:space="preserve">Distortion Key 기반 Scanner Field Correction 반영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7" authorId="0">
      <text>
        <t xml:space="preserve">Manual Offset 기능 : 
Simple / Rough / Fine 보정 및 Cell/Head Offset Table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13" authorId="0">
      <text>
        <t xml:space="preserve">Manual/Auto Power 보정, ATT 사용량, 보호윈도우 교체 기준 구현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19" authorId="0">
      <text>
        <t xml:space="preserve">CIM/Shared Folder APC File Load 및 기판 위치별 보정값 적용
그룹 진행률은 코드 구현 기준, 실가공 검증 합격률 아님.
검증 일정안: SW단위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25" authorId="0">
      <text>
        <t xml:space="preserve">수동가공, 수동검사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1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7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3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9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55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1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7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3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9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3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B2" authorId="0">
      <text>
        <t xml:space="preserve">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7" authorId="0">
      <text>
        <t xml:space="preserve">* PPID 파라미터 기반 가공좌표생성
コード 구현 단계: 100%
확인 내용: PPID 값에서 Cell/Shot/Beam 및 Head 가공좌표를 계산
남은 개발: 추가 개발 없음 (잠정안)
검증 구분: SW단위
후속 검증 일정안: 10월3~4주(안)
착수 전제: 최신 버전 빌드 및 시험 데이터/승인 기준 준비 후(실장 합격과 별개)
확인할 내용: 좌표·포인트 수 회귀시험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8" authorId="0">
      <text>
        <t xml:space="preserve">* 고객사 Script 생성 좌표와 비교 검증
コード 구현 단계: 50%
확인 내용: 생성 Script·좌표 로그 존재. 고객사 원본과의 합격 비교 기록은 별도
남은 개발: 10월3주~10월4주 (잠정안)
검증 구분: SW단위
후속 검증 일정안: 11월1주(안)
착수 전제: 남은 개발 10월3주~10월4주 완료 및 시험 데이터/승인 기준 준비 후
확인할 내용: 고객 기준 Script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9" authorId="0">
      <text>
        <t xml:space="preserve">* Masking조건 반영된 생성좌표 검증
コード 구현 단계: 100%
확인 내용: Beam 마스킹과 Cell 모서리/홀 제외 판정 코드 구현
남은 개발: 추가 개발 없음 (잠정안)
검증 구분: SW단위
후속 검증 일정안: 10월3~4주(안)
착수 전제: 최신 버전 빌드 및 시험 데이터/승인 기준 준비 후(실장 합격과 별개)
확인할 내용: 경계·마스킹 기준 비교
실제 장비 합격 기록은 이번 분석에서 추가하지 않음
근거: https://github.com/kjuws10-rgb/A3_LD_Process_SW_IPS/blob/0c501c104dec1cebab87bd909de29b1b1395a8b4/Drilling.Common/Recipe/CRecipeShotMaskingPlan.cs#L46-L82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0" authorId="0">
      <text>
        <t xml:space="preserve">* Chess 조건 반영된 생성좌표 검증
コード 구현 단계: 100%
확인 내용: Chess 및 Pitch/Pixel 기반 Shot 중심 계산 구현
남은 개발: 추가 개발 없음 (잠정안)
검증 구분: SW단위
후속 검증 일정안: 10월3~4주(안)
착수 전제: 최신 버전 빌드 및 시험 데이터/승인 기준 준비 후(실장 합격과 별개)
확인할 내용: Chess ON/OFF 좌표 비교
실제 장비 합격 기록은 이번 분석에서 추가하지 않음
근거: https://github.com/kjuws10-rgb/A3_LD_Process_SW_IPS/blob/0c501c104dec1cebab87bd909de29b1b1395a8b4/Drilling.Common/Recipe/CCellPatternCalculator.cs#L47-L83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3" authorId="0">
      <text>
        <t xml:space="preserve">* Driver 코드개발
コード 구현 단계: 100%
확인 내용: Laser 명령 및 상태 관리 Driver 경로 구현
남은 개발: 추가 개발 없음 (잠정안)
검증 구분: 실장장치
후속 검증 일정안: 11월4주(안)
착수 전제: Turn-On 11/13·I/O 확인 11/18 및 해당 광학 장치/안전 준비 후
확인할 내용: Driver 실장 전체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4" authorId="0">
      <text>
        <t xml:space="preserve">* Talon Laser Driver 통신 연결 및 초기화 상태 검증
コード 구현 단계: 100%
확인 내용: Talon 연결·초기 상태 조회 구현. 현장 합격 여부는 별도
남은 개발: 추가 개발 없음 (잠정안)
검증 구분: 실장장치
후속 검증 일정안: 11월4주(안)
착수 전제: Turn-On 11/13·I/O 확인 11/18 및 해당 광학 장치/안전 준비 후
확인할 내용: 접속·초기화 반복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5" authorId="0">
      <text>
        <t xml:space="preserve">* Laser ON/OFF 명령 전송 및 실제 상태 피드백 검증
コード 구현 단계: 100%
확인 내용: Laser ON/OFF 명령과 피드백 표시 구현
남은 개발: 추가 개발 없음 (잠정안)
검증 구분: 실장장치
후속 검증 일정안: 11월4주(안)
착수 전제: Turn-On 11/13·I/O 확인 11/18 및 해당 광학 장치/안전 준비 후
확인할 내용: 실제 출사·상태 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6" authorId="0">
      <text>
        <t xml:space="preserve">* Gate ON/OFF 및 Shutter Open/Close 동작·상태 검증
コード 구현 단계: 100%
확인 내용: Gate/Shutter 개별 명령·상태 표시 구현
남은 개발: 추가 개발 없음 (잠정안)
검증 구분: 실장장치
후속 검증 일정안: 11월4주(안)
착수 전제: Turn-On 11/13·I/O 확인 11/18 및 해당 광학 장치/안전 준비 후
확인할 내용: 광학 안전·출사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7" authorId="0">
      <text>
        <t xml:space="preserve">* Frequency, Power 설정값 범위 및 장비 Readback 값 비교
コード 구현 단계: 75%
확인 내용: Frequency/Power 입력·명령·상태 표시 존재. 전 항목 자동 Readback 판정 일부
남은 개발: 10월3주~10월4주 (잠정안)
검증 구분: 실장장치
후속 검증 일정안: 11월4주(안)
착수 전제: Turn-On 11/13·I/O 확인 11/18 및 해당 광학 장치/안전 준비 후
확인할 내용: 범위·Readback 불일치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8" authorId="0">
      <text>
        <t xml:space="preserve">* PPID/Recipe의 Laser 설정값이 가공 전 정상 반영되는지 검증
コード 구현 단계: 50%
확인 내용: ATT/BET 준비와 Head Script 파라미터 존재. Laser 조건 일괄 설정·확인 추가 필요
남은 개발: 10월3주~10월4주 (잠정안)
검증 구분: 실가공
후속 검증 일정안: 2027년1월3주 이후(안)
착수 전제: 광학 셋업 2026-12-30 및 가공 평가 2027-01-12 완료·기판/인력 확보 후
확인할 내용: Recipe별 가공 전 조건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39" authorId="0">
      <text>
        <t xml:space="preserve">* 통신 Timeout, Interlock 미충족, 비정상 응답 시 Alarm 및 복구 동작 검증
コード 구현 단계: 50%
확인 내용: 통신 예외·정지 복귀 존재. 전체 Laser Interlock/복구 흐름은 미완성
남은 개발: 10월3주~10월4주 (잠정안)
검증 구분: 실가공
후속 검증 일정안: 2027년1월3주 이후(안)
착수 전제: 광학 셋업 2026-12-30 및 가공 평가 2027-01-12 완료·기판/인력 확보 후
확인할 내용: Timeout·안전 복귀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2" authorId="0">
      <text>
        <t xml:space="preserve">* Driver 코드개발
コード 구현 단계: 100%
확인 내용: ATT/BET/PowerMeter/XPS Driver 관리 경로 구현
남은 개발: 추가 개발 없음 (잠정안)
검증 구분: 실장장치
후속 검증 일정안: 11월4주(안)
착수 전제: Turn-On 11/13·I/O 확인 11/18 및 해당 광학 장치/안전 준비 후
확인할 내용: Optics 실장 명령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3" authorId="0">
      <text>
        <t xml:space="preserve">* Optic별 Driver 통신 연결, 초기화 및 장비 ID 매칭 검증
コード 구현 단계: 100%
확인 내용: 장치별 연결 설정·번호·상태 관리 구현
남은 개발: 추가 개발 없음 (잠정안)
검증 구분: 실장장치
후속 검증 일정안: 11월4주(안)
착수 전제: Turn-On 11/13·I/O 확인 11/18 및 해당 광학 장치/안전 준비 후
확인할 내용: 물리 연결과 ID 대조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4" authorId="0">
      <text>
        <t xml:space="preserve">* ATT 원점복귀, 목표 각도 이동, 현재 위치 및 상·하한 Limit 검증
コード 구현 단계: 100%
확인 내용: ATT 유한값·Min/Max 검사와 목표 도착 판정 구현
남은 개발: 추가 개발 없음 (잠정안)
검증 구분: 실장장치
후속 검증 일정안: 11월4주(안)
착수 전제: Turn-On 11/13·I/O 확인 11/18 및 해당 광학 장치/안전 준비 후
확인할 내용: Home/Limit·정확도 시험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5" authorId="0">
      <text>
        <t xml:space="preserve">* BET 원점복귀, 목표 위치 이동 및 실제 위치 피드백 검증
コード 구현 단계: 100%
확인 내용: BET 목표 이동·폴링·도착 공차/Timeout 구현
남은 개발: 추가 개발 없음 (잠정안)
검증 구분: 실장장치
후속 검증 일정안: 11월4주(안)
착수 전제: Turn-On 11/13·I/O 확인 11/18 및 해당 광학 장치/안전 준비 후
확인할 내용: 실제 위치 피드백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6" authorId="0">
      <text>
        <t xml:space="preserve">* PowerMeter 측정값 수신, 단위, 유효범위, 반복 측정 및 평균값 검증
コード 구현 단계: 75%
확인 내용: 측정 파워·단위·평균 처리 존재. 센서 무효값/반복성 전 조건 확인 필요
남은 개발: 10월3주~10월4주 (잠정안)
검증 구분: 실장장치
후속 검증 일정안: 11월4주(안)
착수 전제: Turn-On 11/13·I/O 확인 11/18 및 해당 광학 장치/안전 준비 후
확인할 내용: 정밀도·유효범위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7" authorId="0">
      <text>
        <t xml:space="preserve">* XPS Class의 Servo ON/OFF, Home, 절대이동, 정지 및 상태 확인 검증
コード 구현 단계: 75%
확인 내용: XPS 상태·이동 명령 경로 존재. 요구 축 전체 Servo/Home/Stop 확인 필요
남은 개발: 10월3주~10월4주 (잠정안)
검증 구분: 실장장치
후속 검증 일정안: 11월4주(안)
착수 전제: Turn-On 11/13·I/O 확인 11/18 및 해당 광학 장치/안전 준비 후
확인할 내용: XPS 축별 단동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8" authorId="0">
      <text>
        <t xml:space="preserve">* Head별 Optic 선택과 개별 명령이 다른 Head에 영향을 주지 않는지 검증
コード 구현 단계: 75%
확인 내용: Head별 장치 선택·번호 매핑 구현. 타 Head 영향은 실장 검증 필요
남은 개발: 10월3주~10월4주 (잠정안)
검증 구분: 실장장치
후속 검증 일정안: 11월4주(안)
착수 전제: Turn-On 11/13·I/O 확인 11/18 및 해당 광학 장치/안전 준비 후
확인할 내용: 8 Head 명령 분리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49" authorId="0">
      <text>
        <t xml:space="preserve">* 설정값 저장·재로딩 및 명령값과 실제 장비 Readback 값 비교 검증
コード 구현 단계: 75%
확인 내용: 설정 저장·재로드 및 상태 표시 존재. 전 장치 자동 Readback 판정 일부
남은 개발: 10월3주~10월4주 (잠정안)
검증 구분: 실장장치
후속 검증 일정안: 11월4주(안)
착수 전제: Turn-On 11/13·I/O 확인 11/18 및 해당 광학 장치/안전 준비 후
확인할 내용: 재기동·설정 대조 시험
실제 장비 합격 기록은 이번 분석에서 추가하지 않음
근거: https://github.com/kjuws10-rgb/A3_LD_Process_SW_IPS/blob/0c501c104dec1cebab87bd909de29b1b1395a8b4/Drilling.UI/Menu/Menus/CMenuSetting.cs#L9-L45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0" authorId="0">
      <text>
        <t xml:space="preserve">* 통신 단절, 이동 실패, Limit 초과 및 장비 Alarm 발생 시 복구 동작 검증
コード 구현 단계: 50%
확인 내용: Timeout·오류·Stop 처리 존재. 장치별 자동 복구 정책은 일부
남은 개발: 10월3주~10월4주 (잠정안)
검증 구분: 실장장치
후속 검증 일정안: 11월4주(안)
착수 전제: Turn-On 11/13·I/O 확인 11/18 및 해당 광학 장치/안전 준비 후
확인할 내용: 단절·Limit·알람 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3" authorId="0">
      <text>
        <t xml:space="preserve">* PLC/CIM/Stage/Vision/Scanner/Optics Interface 연결상태 실시간 표시
コード 구현 단계: 75%
확인 내용: Interface 상태 화면 구현. CIM 실제 Host Handshake는 일부 미연결
남은 개발: 10월3주~10월4주 (잠정안)
검증 구분: 실장축
후속 검증 일정안: 12월2주(안)
착수 전제: Stage 튜닝 11/28·Review 직각도 12/4·안전 IO 확인 후
확인할 내용: 통신 상태 실시간 대조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4" authorId="0">
      <text>
        <t xml:space="preserve">* 현재 Sequence Step, 진행률, Glass ID, PPID 및 작업상태 표시
コード 구현 단계: 100%
확인 내용: Step·진행 상태·Glass/Recipe 정보를 Snapshot으로 표시
남은 개발: 추가 개발 없음 (잠정안)
검증 구분: 실장축
후속 검증 일정안: 12월2주(안)
착수 전제: Stage 튜닝 11/28·Review 직각도 12/4·안전 IO 확인 후
확인할 내용: 표시값과 실제 Sequence 대조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5" authorId="0">
      <text>
        <t xml:space="preserve">* Door/E-Stop/Laser/Servo 등 Safety 및 Interlock 상태 표시
コード 구현 단계: 25%
확인 내용: Safety 규칙은 존재하나 Station/Alarm에 IO=[] 전달로 실제 신호 평가 누락
남은 개발: 10월3주~10월4주 (잠정안)
검증 구분: 실장축
후속 검증 일정안: 12월2주(안)
착수 전제: Stage 튜닝 11/28·Review 직각도 12/4·안전 IO 확인 후
확인할 내용: 실제 HW IO 수신부터 개발 필요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6" authorId="0">
      <text>
        <t xml:space="preserve">* Head별 Use/Ready/Run/Alarm 상태를 Head Map에 구분 표시
コード 구현 단계: 75%
확인 내용: Head Use/Run·Script 상태 표시. 전체 Head Ready/Alarm 실장 연계 확인 필요
남은 개발: 10월3주~10월4주 (잠정안)
검증 구분: 실장축
후속 검증 일정안: 12월2주(안)
착수 전제: Stage 튜닝 11/28·Review 직각도 12/4·안전 IO 확인 후
확인할 내용: Head별 상태 전환 시험
실제 장비 합격 기록은 이번 분석에서 추가하지 않음
근거: https://github.com/kjuws10-rgb/A3_LD_Process_SW_IPS/blob/0c501c104dec1cebab87bd909de29b1b1395a8b4/Drilling.UI/Menu/Menus/CMenuMain.cs#L12-L48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57" authorId="0">
      <text>
        <t xml:space="preserve">* Auto Start/Stop/Cycle Stop/Reset 버튼의 활성조건 및 명령동작 검증
コード 구현 단계: 50%
확인 내용: Auto Start/Stop/Reset 구현. Cycle Stop 안전 정지 정책은 미확인
남은 개발: 10월3주~10월4주 (잠정안)
검증 구분: 실장축
후속 검증 일정안: 12월2주(안)
착수 전제: Stage 튜닝 11/28·Review 직각도 12/4·안전 IO 확인 후
확인할 내용: Cycle Stop 별도 구현·시험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0" authorId="0">
      <text>
        <t xml:space="preserve">* Scanner Head 선택, GX/GY 이동
コード 구현 단계: 100%
확인 내용: 선택 Head GX/GY 상대·절대 이동 구현
남은 개발: 추가 개발 없음 (잠정안)
검증 구분: 실장축
후속 검증 일정안: 12월2주(안)
착수 전제: Stage 튜닝 11/28·Review 직각도 12/4·안전 IO 확인 후
확인할 내용: 축 방향·범위·도착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1" authorId="0">
      <text>
        <t xml:space="preserve">* Stage Servo ON/OFF, Home, Jog, 절대이동 및 현재위치 표시
コード 구현 단계: 50%
확인 내용: Stage 현재 위치/목표 쓰기 존재. 이동 Req/도착 Handshake는 미완성
남은 개발: 10월3주~10월4주 (잠정안)
검증 구분: 실장축
후속 검증 일정안: 12월2주(안)
착수 전제: Stage 튜닝 11/28·Review 직각도 12/4·안전 IO 확인 후
확인할 내용: PLC 이동 연동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2" authorId="0">
      <text>
        <t xml:space="preserve">* Align/Review 측정 및 결과표시 기능 검증
コード 구현 단계: 50%
확인 내용: Review 측정·결과 표시 존재. Stage/Review X 이동은 TODO
남은 개발: 10월3주~10월4주 (잠정안)
검증 구분: 실장축
후속 검증 일정안: 12월2주(안)
착수 전제: Stage 튜닝 11/28·Review 직각도 12/4·안전 IO 확인 후
확인할 내용: 실제 이동 연동 개발·시험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3" authorId="0">
      <text>
        <t xml:space="preserve">* Laser/ATT/BET/PowerMeter/XPS/DOE Z 등 Optics 개별제어 검증
コード 구현 단계: 75%
확인 내용: Optics 개별 제어 및 DOE Z Script 이동 구현. 전 장치 조건 연동 일부
남은 개발: 10월3주~10월4주 (잠정안)
검증 구분: 실장축
후속 검증 일정안: 12월2주(안)
착수 전제: Stage 튜닝 11/28·Review 직각도 12/4·안전 IO 확인 후
확인할 내용: 장치별 단동·정지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4" authorId="0">
      <text>
        <t xml:space="preserve">* Auto 운전 중 Manual 조작금지 및 Safety 조건 연동 검증
コード 구현 단계: 50%
확인 내용: 일부 Auto 중 조작 제한 존재. 모든 Manual 명령의 안전 조건 통합 추가 필요
남은 개발: 10월3주~10월4주 (잠정안)
검증 구분: 실장축
후속 검증 일정안: 12월2주(안)
착수 전제: Stage 튜닝 11/28·Review 직각도 12/4·안전 IO 확인 후
확인할 내용: 전 버튼 Auto/Safety 차단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7" authorId="0">
      <text>
        <t xml:space="preserve">* Recipe/Setting/Product/PM 데이터 조회·편집·저장 기능 검증
コード 구현 단계: 100%
확인 내용: Recipe/Setting/Product/PM 화면과 저장·편집 경로 구현
남은 개발: 추가 개발 없음 (잠정안)
검증 구분: SW단위
후속 검증 일정안: 10월3~4주(안)
착수 전제: 최신 버전 빌드 및 시험 데이터/승인 기준 준비 후(실장 합격과 별개)
확인할 내용: 저장·재시작 데이터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8" authorId="0">
      <text>
        <t xml:space="preserve">* Parameter Grid의 항목명, 설정값, 단위 및 설명 표시 검증
コード 구현 단계: 100%
확인 내용: JHMI 항목명·단위·설명·값 표시 구조 구현
남은 개발: 추가 개발 없음 (잠정안)
검증 구분: SW단위
후속 검증 일정안: 10월3~4주(안)
착수 전제: 최신 버전 빌드 및 시험 데이터/승인 기준 준비 후(실장 합격과 별개)
확인할 내용: 정의표와 UI 항목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69" authorId="0">
      <text>
        <t xml:space="preserve">* Parameter별 Min/Max 범위, 필수값 입력 검증
コード 구현 단계: 75%
확인 내용: 숫자·Min/Max 입력 검사 구현. 전 필수값·조건 조합 검사 일부
남은 개발: 10월3주~10월4주 (잠정안)
검증 구분: SW단위
후속 검증 일정안: 11월1주(안)
착수 전제: 남은 개발 10월3주~10월4주 완료 및 시험 데이터/승인 기준 준비 후
확인할 내용: 필수값·범위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0" authorId="0">
      <text>
        <t xml:space="preserve">* 변경값 Apply/Cancel 및 저장 후 재로딩 결과 검증
コード 구현 단계: 100%
확인 내용: Apply/Cancel·Save 및 재로드 경로 구현
남은 개발: 추가 개발 없음 (잠정안)
검증 구분: SW단위
후속 검증 일정안: 10월3~4주(안)
착수 전제: 최신 버전 빌드 및 시험 데이터/승인 기준 준비 후(실장 합격과 별개)
확인할 내용: 취소·저장 후 재로드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1" authorId="0">
      <text>
        <t xml:space="preserve">* 변경이력 저장 검증
コード 구현 단계: 75%
확인 내용: Recipe 변경 로그 구현. 전 화면/전 파라미터 이력 범위 추가 확인
남은 개발: 10월3주~10월4주 (잠정안)
검증 구분: SW단위
후속 검증 일정안: 11월1주(안)
착수 전제: 남은 개발 10월3주~10월4주 완료 및 시험 데이터/승인 기준 준비 후
확인할 내용: 작업자·변경값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4" authorId="0">
      <text>
        <t xml:space="preserve">* 각 항목에 대한 UI 구성
コード 구현 단계: 100%
확인 내용: 장치별 Monitor Tab UI 구성 구현
남은 개발: 추가 개발 없음 (잠정안)
검증 구분: 실장장치
후속 검증 일정안: 11월4주(안)
착수 전제: Turn-On 11/13·I/O 확인 11/18 및 해당 광학 장치/안전 준비 후
확인할 내용: 표시 항목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5" authorId="0">
      <text>
        <t xml:space="preserve">* Device별 통신 연결, Ready, Run, Alarm 상태 실시간 표시
コード 구현 단계: 75%
확인 내용: 장치 연결·실시간 폴링 상태 표시. 전 장치 Ready/Run/Alarm 조건 일부
남은 개발: 10월3주~10월4주 (잠정안)
검증 구분: 실장장치
후속 검증 일정안: 11월4주(안)
착수 전제: Turn-On 11/13·I/O 확인 11/18 및 해당 광학 장치/안전 준비 후
확인할 내용: 실제 상태·화면 일치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6" authorId="0">
      <text>
        <t xml:space="preserve">* 설정값·현재값·상태정보 매칭 검증
コード 구현 단계: 75%
확인 내용: 설정/측정 Snapshot을 화면에 연결. 전 항목 매칭 실측 필요
남은 개발: 10월3주~10월4주 (잠정안)
검증 구분: 실장장치
후속 검증 일정안: 11월4주(안)
착수 전제: Turn-On 11/13·I/O 확인 11/18 및 해당 광학 장치/안전 준비 후
확인할 내용: 설정값·Readback 대조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7" authorId="0">
      <text>
        <t xml:space="preserve">* PowerMeter 측정값, Chiller 온도, Laser 상태 등 주요 데이터 표시
コード 구현 단계: 100%
확인 내용: PowerMeter/Chiller/Laser 수신 상태 표시 구현
남은 개발: 추가 개발 없음 (잠정안)
검증 구분: 실장장치
후속 검증 일정안: 11월4주(안)
착수 전제: Turn-On 11/13·I/O 확인 11/18 및 해당 광학 장치/안전 준비 후
확인할 내용: 단위·갱신 주기 시험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8" authorId="0">
      <text>
        <t xml:space="preserve">* PicoMotor 위치, Motion Servo/Home/Limit 및 I/O ON/OFF 상태 표시
コード 구현 단계: 50%
확인 내용: 축/PicoMotor 캐시 표시 존재. HW I/O 전항목 실장 연계 미완성
남은 개발: 10월3주~10월4주 (잠정안)
검증 구분: 실장축
후속 검증 일정안: 12월2주(안)
착수 전제: Stage 튜닝 11/28·Review 직각도 12/4·안전 IO 확인 후
확인할 내용: Servo/Home/Limit/IO 실측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79" authorId="0">
      <text>
        <t xml:space="preserve">* 통신 단절, 비정상 응답 및 재연결 시 화면과 Alarm 연동 검증
コード 구현 단계: 50%
확인 내용: 단절 상태·오류 메시지 존재. 공통 Alarm/재접속 복구 일부
남은 개발: 10월3주~10월4주 (잠정안)
검증 구분: 실장축
후속 검증 일정안: 12월2주(안)
착수 전제: Stage 튜닝 11/28·Review 직각도 12/4·안전 IO 확인 후
확인할 내용: 단절·재연결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2" authorId="0">
      <text>
        <t xml:space="preserve">* 현재 Alarm 발생내용, 발생시각, 설비상태 및 해제조건 표시
コード 구현 단계: 75%
확인 내용: 현재 알람·시각·등급·Recovery 문구 구현. 확인/해제 정책 일부
남은 개발: 10월3주~10월4주 (잠정안)
검증 구분: 실장축
후속 검증 일정안: 12월2주(안)
착수 전제: Stage 튜닝 11/28·Review 직각도 12/4·안전 IO 확인 후
확인할 내용: 알람 발생·해제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3" authorId="0">
      <text>
        <t xml:space="preserve">* Alarm/Sequence/Interface/Recipe 변경이력 조회 및 검색 검증
コード 구현 단계: 25%
확인 내용: Alarm History/Trend는 샘플 자료. 실제 통합 이력 조회 미연결
남은 개발: 10월3주~10월4주 (잠정안)
검증 구분: 실장축
후속 검증 일정안: 12월2주(안)
착수 전제: Stage 튜닝 11/28·Review 직각도 12/4·안전 IO 확인 후
확인할 내용: 실적 로그 조회 개발 필요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4" authorId="0">
      <text>
        <t xml:space="preserve">* Power, Offset, Align 결과 등 주요 데이터 Trend 표시 검증
コード 구현 단계: 25%
확인 내용: Trend UI는 샘플. Power/Offset/Align 실적 시계열은 미연결
남은 개발: 10월3주~10월4주 (잠정안)
검증 구분: 실장축
후속 검증 일정안: 12월2주(안)
착수 전제: Stage 튜닝 11/28·Review 직각도 12/4·안전 IO 확인 후
확인할 내용: 실측 Trend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5" authorId="0">
      <text>
        <t xml:space="preserve">* Log 기간·종류·Head·Glass ID별 검색 및 파일 저장 검증
コード 구현 단계: 50%
확인 내용: 날짜별 파일 저장 존재. 기간/종류/Head/Glass 통합 검색 일부
남은 개발: 10월3주~10월4주 (잠정안)
검증 구분: 실장축
후속 검증 일정안: 12월2주(안)
착수 전제: Stage 튜닝 11/28·Review 직각도 12/4·안전 IO 확인 후
확인할 내용: 조회 필터 개발·시험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6" authorId="0">
      <text>
        <t xml:space="preserve">* Head/Cell별 보정 전후값, 누적 Offset 및 Tolerance 상태 표시
コード 구현 단계: 75%
확인 내용: Head/Cell Offset 표·적용 정보 존재. 전후·누적·Tolerance 완전 연계 일부
남은 개발: 10월3주~10월4주 (잠정안)
검증 구분: 실가공
후속 검증 일정안: 2027년1월3주 이후(안)
착수 전제: 광학 셋업 2026-12-30 및 가공 평가 2027-01-12 완료·기판/인력 확보 후
확인할 내용: 보정 전후 표시 대조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89" authorId="0">
      <text>
        <t xml:space="preserve">* Recipe 목록 조회, 검색, 선택 및 활성 Recipe 표시 검증
コード 구현 단계: 100%
확인 내용: 목록·선택·활성 Recipe 표시 구현
남은 개발: 추가 개발 없음 (잠정안)
검증 구분: SW단위
후속 검증 일정안: 10월3~4주(안)
착수 전제: 최신 버전 빌드 및 시험 데이터/승인 기준 준비 후(실장 합격과 별개)
확인할 내용: 검색·선택 상태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0" authorId="0">
      <text>
        <t xml:space="preserve">* Recipe Load/Save와 저장 후 Parameter 재로딩 결과 검증
コード 구현 단계: 100%
확인 내용: Load/Save·파라미터 재로드 구현
남은 개발: 추가 개발 없음 (잠정안)
검증 구분: SW단위
후속 검증 일정안: 10월3~4주(안)
착수 전제: 최신 버전 빌드 및 시험 데이터/승인 기준 준비 후(실장 합격과 별개)
확인할 내용: 저장파일과 재로드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1" authorId="0">
      <text>
        <t xml:space="preserve">* 신규 생성, 복사, 이름변경 및 삭제 기능 검증
コード 구현 단계: 100%
확인 내용: 신규/복사/이름변경/삭제 경로 구현
남은 개발: 추가 개발 없음 (잠정안)
검증 구분: SW단위
후속 검증 일정안: 10월3~4주(안)
착수 전제: 최신 버전 빌드 및 시험 데이터/승인 기준 준비 후(실장 합격과 별개)
확인할 내용: CRUD 파일 연계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2" authorId="0">
      <text>
        <t xml:space="preserve">* 중복 이름, 사용 중 Recipe, 기본 Recipe 삭제 방지 검증
コード 구현 단계: 75%
확인 내용: 이름 중복·운전 중 편집 제한 존재. 기본 Recipe 삭제 예외 범위 확인 필요
남은 개발: 10월3주~10월4주 (잠정안)
검증 구분: SW단위
후속 검증 일정안: 11월1주(안)
착수 전제: 남은 개발 10월3주~10월4주 완료 및 시험 데이터/승인 기준 준비 후
확인할 내용: 삭제 보호 경계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3" authorId="0">
      <text>
        <t xml:space="preserve">* Recipe 변경이력, 작업자 및 변경시간 저장 검증
コード 구현 단계: 75%
확인 내용: 변경 로그 기록 존재. 작업자 식별·전체 변경 전후 범위 확인 필요
남은 개발: 10월3주~10월4주 (잠정안)
검증 구분: SW단위
후속 검증 일정안: 11월1주(안)
착수 전제: 남은 개발 10월3주~10월4주 완료 및 시험 데이터/승인 기준 준비 후
확인할 내용: 변경자·시각 이력 대조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6" authorId="0">
      <text>
        <t xml:space="preserve">* CIM에서 수신한 PPID와 EQ Recipe Mapping Table 비교 검증
コード 구현 단계: 25%
확인 내용: ONLINE_PPID 자료 존재. CIM Mapping Table Handshake 실행 경로 미확인
남은 개발: 11월1주~11월4주 (잠정안)
검증 구분: SW단위
후속 검증 일정안: 12월1주(안)
착수 전제: 남은 개발 11월1주~11월4주 완료 및 시험 데이터/승인 기준 준비 후
확인할 내용: Host/CIM 매칭 개발·시험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7" authorId="0">
      <text>
        <t xml:space="preserve">* Mapping Recipe 존재 여부, 사용 가능상태 및 버전 일치 검증
コード 구현 단계: 50%
확인 내용: 로컬 Recipe 존재·입력 검사 존재. RMS/버전 일치 검증 미연결
남은 개발: 11월1주~11월4주 (잠정안)
검증 구분: SW단위
후속 검증 일정안: 12월1주(안)
착수 전제: 남은 개발 11월1주~11월4주 완료 및 시험 데이터/승인 기준 준비 후
확인할 내용: RMS 버전 검사 개발 필요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8" authorId="0">
      <text>
        <t xml:space="preserve">* Job Change 시 Product/Recipe/Parameter 일괄 전환 검증
コード 구현 단계: 50%
확인 내용: 로컬 Recipe→Preview/자료 갱신 구현. Host JobChange 일괄 확정은 미연결
남은 개발: 11월1주~11월4주 (잠정안)
검증 구분: SW단위
후속 검증 일정안: 12월1주(안)
착수 전제: 남은 개발 11월1주~11월4주 완료 및 시험 데이터/승인 기준 준비 후
확인할 내용: Host 유효성 ACK→전환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99" authorId="0">
      <text>
        <t xml:space="preserve">* 운전 중 Job Change 제한 및 안전 정지조건 검증
コード 구현 단계: 50%
확인 내용: 운전 중 로컬 Recipe 편집 제한 존재. Host 전환 안전 정지 정책 추가 필요
남은 개발: 11월1주~11월4주 (잠정안)
검증 구분: SW단위
후속 검증 일정안: 12월1주(안)
착수 전제: 남은 개발 11월1주~11월4주 완료 및 시험 데이터/승인 기준 준비 후
확인할 내용: Host JobChange 제한 시험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0" authorId="0">
      <text>
        <t xml:space="preserve">* Matching 실패, Recipe 미존재 및 불일치 시 Alarm·응답 검증
コード 구현 단계: 25%
확인 내용: 로컬 실패 메시지/예외 존재. CIM NAK/ACK/Timeout 전용 응답 미연결
남은 개발: 11월1주~11월4주 (잠정안)
검증 구분: SW단위
후속 검증 일정안: 12월1주(안)
착수 전제: 남은 개발 11월1주~11월4주 완료 및 시험 데이터/승인 기준 준비 후
확인할 내용: Host NAK·Timeout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3" authorId="0">
      <text>
        <t xml:space="preserve">* Head별 Power, Frequency, Shot Count 설정 검증
コード 구현 단계: 100%
확인 내용: Head별 Power/Frequency/Shot 파라미터를 Script로 전달
남은 개발: 추가 개발 없음 (잠정안)
검증 구분: SW단위
후속 검증 일정안: 10월3~4주(안)
착수 전제: 최신 버전 빌드 및 시험 데이터/승인 기준 준비 후(실장 합격과 별개)
확인할 내용: 출사 조건 실측 대조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4" authorId="0">
      <text>
        <t xml:space="preserve">* Jump/Mark Speed, X/Y Offset 및 Head Use/Not Use 설정 검증
コード 구현 단계: 100%
확인 내용: Head Use·Speed·Default Offset·축 방향 계산 구현
남은 개발: 추가 개발 없음 (잠정안)
검증 구분: SW단위
후속 검증 일정안: 10월3~4주(안)
착수 전제: 최신 버전 빌드 및 시험 데이터/승인 기준 준비 후(실장 합격과 별개)
확인할 내용: Head별 최종 좌표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5" authorId="0">
      <text>
        <t xml:space="preserve">* 전체 Cell 및 Cell별 X/Y Shift 설정과 적용 우선순위 검증
コード 구현 단계: 100%
확인 내용: 선택/전체 Cell Shift와 좌표 재계산 구현
남은 개발: 추가 개발 없음 (잠정안)
검증 구분: SW단위
후속 검증 일정안: 10월3~4주(안)
착수 전제: 최신 버전 빌드 및 시험 데이터/승인 기준 준비 후(실장 합격과 별개)
확인할 내용: Shift 적용 범위·우선순위 시험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6" authorId="0">
      <text>
        <t xml:space="preserve">* 미사용 Head의 좌표와 가공 Point가 Script에서 제외되는지 검증
コード 구현 단계: 100%
확인 내용: 미사용 Head의 가공 대상 제외 구현
남은 개발: 추가 개발 없음 (잠정안)
검증 구분: SW단위
후속 검증 일정안: 10월3~4주(안)
착수 전제: 최신 버전 빌드 및 시험 데이터/승인 기준 준비 후(실장 합격과 별개)
확인할 내용: Head OFF 시 Script 비교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07" authorId="0">
      <text>
        <t xml:space="preserve">* 설정값 저장·재로딩 및 최종 가공좌표 반영결과 검증
コード 구현 단계: 100%
확인 내용: 조건 저장·재로드와 가공 Plan 반영 코드 구현
남은 개발: 추가 개발 없음 (잠정안)
검증 구분: SW단위
후속 검증 일정안: 10월3~4주(안)
착수 전제: 최신 버전 빌드 및 시험 데이터/승인 기준 준비 후(실장 합격과 별개)
확인할 내용: 파일→최종 좌표 대조
실제 장비 합격 기록은 이번 분석에서 추가하지 않음
근거: https://github.com/kjuws10-rgb/A3_LD_Process_SW_IPS/blob/0c501c104dec1cebab87bd909de29b1b1395a8b4/Drilling.File/JHMI/CJhmiRecipeFile.cs#L8-L44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0" authorId="0">
      <text>
        <t xml:space="preserve">* Door, E-Stop, Laser, Stage, Scanner, Vision, Optics Interlock 통합 판정
コード 구현 단계: 25%
확인 내용: HW 안전 규칙 존재. Station IO=[]로 Door/EMS 실제 평가 누락
남은 개발: 10월3주~10월4주 (잠정안)
검증 구분: 실장축
후속 검증 일정안: 12월2주(안)
착수 전제: Stage 튜닝 11/28·Review 직각도 12/4·안전 IO 확인 후
확인할 내용: 실제 IO 기반 PreCheck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1" authorId="0">
      <text>
        <t xml:space="preserve">* Glass ID, Lot ID, Product, PPID 등 작업정보 존재 여부 및 유효성 확인
コード 구현 단계: 50%
확인 내용: Recipe/Glass/Product 자료 존재. 필수 식별자·PPID 매칭 전 조건 검사 일부
남은 개발: 10월3주~10월4주 (잠정안)
검증 구분: 실장축
후속 검증 일정안: 12월2주(안)
착수 전제: Stage 튜닝 11/28·Review 직각도 12/4·안전 IO 확인 후
확인할 내용: 누락·불일치 시작 차단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2" authorId="0">
      <text>
        <t xml:space="preserve">* Stage Status, Scanner Status, Vision, Laser, Optics Ready 확인
コード 구현 단계: 50%
확인 내용: Automation 축/온도/DOE Z 검사 구현. PLC Stage/Vision 실신호 일부 미연결
남은 개발: 10월3주~10월4주 (잠정안)
검증 구분: 실장축
후속 검증 일정안: 12월2주(안)
착수 전제: Stage 튜닝 11/28·Review 직각도 12/4·안전 IO 확인 후
확인할 내용: Ready Handshake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3" authorId="0">
      <text>
        <t xml:space="preserve">* 실패 원인을 UI에 표시하고 재확인·Reset 구현
コード 구현 단계: 75%
확인 내용: 실패 메시지·Alarm Reset 시 Interlock 재확인 구현. HW IO 연결 필요
남은 개발: 10월3주~10월4주 (잠정안)
검증 구분: 실장축
후속 검증 일정안: 12월2주(안)
착수 전제: Stage 튜닝 11/28·Review 직각도 12/4·안전 IO 확인 후
확인할 내용: 원인 해제·Reset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6" authorId="0">
      <text>
        <t xml:space="preserve">* Product 및 PPID 기반 EQ Recipe 선택·Load
コード 구현 단계: 50%
확인 내용: 로컬 선택 Recipe Load 구현. Product/Host PPID 자동 선택 미연결
남은 개발: 11월1주~11월4주 (잠정안)
검증 구분: 실장축
후속 검증 일정안: 12월2주(안)
착수 전제: Stage 튜닝 11/28·Review 직각도 12/4·안전 IO 확인 후
확인할 내용: Host Job Load 개발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7" authorId="0">
      <text>
        <t xml:space="preserve">* Cell, 가공좌표, Laser 및 Head별 Parameter 적용
コード 구현 단계: 75%
확인 내용: Cell/Head 가공 Plan 생성 구현. Laser 전체 장치 설정 확인 추가 필요
남은 개발: 11월1주~11월4주 (잠정안)
검증 구분: 실장축
후속 검증 일정안: 12월2주(안)
착수 전제: Stage 튜닝 11/28·Review 직각도 12/4·안전 IO 확인 후
확인할 내용: Running 조건 실장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18" authorId="0">
      <text>
        <t xml:space="preserve">* 필수값 누락, 범위초과 및 Version 불일치 처리
コード 구현 단계: 50%
확인 내용: 입력 수치·범위 검사 존재. RMS 버전/실행 필수값 일괄 검증 미연결
남은 개발: 11월1주~11월4주 (잠정안)
검증 구분: 실장축
후속 검증 일정안: 12월2주(안)
착수 전제: Stage 튜닝 11/28·Review 직각도 12/4·안전 IO 확인 후
확인할 내용: 사전 유효성 Handshake 개발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1" authorId="0">
      <text>
        <t xml:space="preserve">* Align Key 측정결과 수신 및 Pixel-to-mm 좌표변환
コード 구현 단계: 25%
확인 내용: Align 이동 요청과 Product 상태 기록만 존재. 실제 Align 측정 결과 계산은 미연결
남은 개발: 11월1주~11월3주 (잠정안)
검증 구분: 실가공
후속 검증 일정안: 2027년1월3주 이후(안)
착수 전제: 광학 셋업 2026-12-30 및 가공 평가 2027-01-12 완료·기판/인력 확보 후
확인할 내용: Align 수신·좌표 변환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2" authorId="0">
      <text>
        <t xml:space="preserve">* 다점 측정결과 기반 X/Y/Theta 및 기판형상 보정값 계산
コード 구현 단계: 25%
확인 내용: Align Offset/Theta 필드는 존재. 다점 실측 기반 계산 경로 미확인
남은 개발: 11월1주~11월3주 (잠정안)
검증 구분: 실가공
후속 검증 일정안: 2027년1월3주 이후(안)
착수 전제: 광학 셋업 2026-12-30 및 가공 평가 2027-01-12 완료·기판/인력 확보 후
확인할 내용: 다점 형상 보정 개발
실제 장비 합격 기록은 이번 분석에서 추가하지 않음
근거: https://github.com/kjuws10-rgb/A3_LD_Process_SW_IPS/blob/0c501c104dec1cebab87bd909de29b1b1395a8b4/Drilling.Common/Station/CStationProcess.cs#L704-L740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3" authorId="0">
      <text>
        <t xml:space="preserve">* 측정 잔차와 Tolerance 기반 Outlier 판정
コード 구현 단계: 0%
확인 내용: 실측 잔차 기반 Outlier 판정 실행 경로 미확인
남은 개발: 11월1주~11월3주 (잠정안)
검증 구분: 실가공
후속 검증 일정안: 2027년1월3주 이후(안)
착수 전제: 광학 셋업 2026-12-30 및 가공 평가 2027-01-12 완료·기판/인력 확보 후
확인할 내용: Outlier 판단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4" authorId="0">
      <text>
        <t xml:space="preserve">* 보정값의 Cell·Global·Scanner 가공좌표 반영
コード 구현 단계: 25%
확인 내용: 일반 Shift/Offset 변환은 존재. 실측 Align 보정 전달은 미완성
남은 개발: 11월1주~11월3주 (잠정안)
검증 구분: 실가공
후속 검증 일정안: 2027년1월3주 이후(안)
착수 전제: 광학 셋업 2026-12-30 및 가공 평가 2027-01-12 완료·기판/인력 확보 후
확인할 내용: Align→가공좌표 연결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7" authorId="0">
      <text>
        <t xml:space="preserve">* IOF/P-to-P 방식별 Review 좌표와 측정 요청 생성
コード 구현 단계: 100%
확인 내용: IOF/PTP Plan·측정 요청·Beam별 좌표 생성 코드 구현
남은 개발: 추가 개발 없음 (잠정안)
검증 구분: SW단위
후속 검증 일정안: 10월3~4주(안)
착수 전제: 최신 버전 빌드 및 시험 데이터/승인 기준 준비 후(실장 합격과 별개)
확인할 내용: 생성 경로/포인트 수 비교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8" authorId="0">
      <text>
        <t xml:space="preserve">* Stage·Vision Ready, Trigger 및 검사결과 수신 연계
コード 구현 단계: 50%
확인 내용: Vision 요청·결과 수신 존재. MELSEC 축 이동/도착 Ready는 TODO
남은 개발: 10월3주~11월1주 (잠정안)
검증 구분: 실가공
후속 검증 일정안: 2027년1월3주 이후(안)
착수 전제: 광학 셋업 2026-12-30 및 가공 평가 2027-01-12 완료·기판/인력 확보 후
확인할 내용: 축 이동·Trigger 연동 개발
실제 장비 합격 기록은 이번 분석에서 추가하지 않음
근거: https://github.com/kjuws10-rgb/A3_LD_Process_SW_IPS/blob/0c501c104dec1cebab87bd909de29b1b1395a8b4/Drilling.Common/Review/CReviewManager.cs#L1935-L1971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29" authorId="0">
      <text>
        <t xml:space="preserve">* 측정오차의 px→mm 변환과 Head/Cell별 Offset 계산
コード 구현 단계: 75%
확인 내용: 오차 단위·Head/Cell Offset 계산 존재. Camera 보정값 실측 대조 필요
남은 개발: 10월3주~11월1주 (잠정안)
검증 구분: 실가공
후속 검증 일정안: 2027년1월3주 이후(안)
착수 전제: 광학 셋업 2026-12-30 및 가공 평가 2027-01-12 완료·기판/인력 확보 후
확인할 내용: 단위·부호·Offset 실측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0" authorId="0">
      <text>
        <t xml:space="preserve">* Tolerance 판정, 누적 Offset 적용 및 재검사 처리
コード 구현 단계: 50%
확인 내용: Tolerance·보정 파일 저장/적용 존재. NG 보정 제외·재검사 정책 추가 필요
남은 개발: 10월3주~11월1주 (잠정안)
검증 구분: 실가공
후속 검증 일정안: 2027년1월3주 이후(안)
착수 전제: 광학 셋업 2026-12-30 및 가공 평가 2027-01-12 완료·기판/인력 확보 후
확인할 내용: NG·보정 제한·재검사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3" authorId="0">
      <text>
        <t xml:space="preserve">* Cycle Stop 및 비상정지 동작구분과 안전정지 처리
コード 구현 단계: 50%
확인 내용: Stop 취소/Task 정지/Laser 안전복귀 구현. Cycle Stop/EStop 전체 정책 미완성
남은 개발: 10월3주~11월1주 (잠정안)
검증 구분: 실장축
후속 검증 일정안: 12월2주(안)
착수 전제: Stage 튜닝 11/28·Review 직각도 12/4·안전 IO 확인 후
확인할 내용: 안전정지·Cycle Stop 개발
실제 장비 합격 기록은 이번 분석에서 추가하지 않음
근거: https://github.com/kjuws10-rgb/A3_LD_Process_SW_IPS/blob/0c501c104dec1cebab87bd909de29b1b1395a8b4/Drilling.Common/Station/CStationProcess.cs#L1677-L1713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4" authorId="0">
      <text>
        <t xml:space="preserve">* Alarm Clear 후 Interlock과 Device Ready 재확인
コード 구현 단계: 50%
확인 내용: Alarm Reset 시 Interlock 재확인 존재. 전체 Device Ready/실 IO 연결 미완성
남은 개발: 10월3주~11월1주 (잠정안)
검증 구분: 실장축
후속 검증 일정안: 12월2주(안)
착수 전제: Stage 튜닝 11/28·Review 직각도 12/4·안전 IO 확인 후
확인할 내용: HW IO·재시작 조건 시험
실제 장비 합격 기록은 이번 분석에서 추가하지 않음
근거: https://github.com/kjuws10-rgb/A3_LD_Process_SW_IPS/blob/0c501c104dec1cebab87bd909de29b1b1395a8b4/Drilling.Common/Station/CStationProcess.cs#L1726-L1762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7" authorId="0">
      <text>
        <t xml:space="preserve">* Request 수신부터 Job Load·PreCheck·Align까지 순차 연계
コード 구현 단계: 25%
확인 내용: 로컬 Auto 단계 연계 존재. Host Request/ACK와 실측 Align 미연결
남은 개발: 11월1주~11월4주 (잠정안)
검증 구분: 실가공
후속 검증 일정안: 2027년1월3주 이후(안)
착수 전제: 광학 셋업 2026-12-30 및 가공 평가 2027-01-12 완료·기판/인력 확보 후
확인할 내용: Host→Align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8" authorId="0">
      <text>
        <t xml:space="preserve">* 좌표생성·Script 실행·MOF 가공 Sequence 연계
コード 구현 단계: 50%
확인 내용: Script 생성·Load·Task 감시 구현. Stage 시작 이동 호출 주석 처리
남은 개발: 11월1주~11월4주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https://github.com/kjuws10-rgb/A3_LD_Process_SW_IPS/blob/0c501c104dec1cebab87bd909de29b1b1395a8b4/Drilling.Common/Station/CStationProcess.cs#L1054-L1090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39" authorId="0">
      <text>
        <t xml:space="preserve">* Review 검사·Offset 보정·재검사 및 NG 분기 구현
コード 구현 단계: 25%
확인 내용: 별도 Review Manager 존재. Auto RunReviewStep은 로그만 있는 예약 단계
남은 개발: 11월1주~11월4주 (잠정안)
검증 구분: 실가공
후속 검증 일정안: 2027년1월3주 이후(안)
착수 전제: 광학 셋업 2026-12-30 및 가공 평가 2027-01-12 완료·기판/인력 확보 후
확인할 내용: Auto Review·NG 분기 개발
실제 장비 합격 기록은 이번 분석에서 추가하지 않음
근거: https://github.com/kjuws10-rgb/A3_LD_Process_SW_IPS/blob/0c501c104dec1cebab87bd909de29b1b1395a8b4/Drilling.Common/Station/CStationProcess.cs#L1617-L1653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0" authorId="0">
      <text>
        <t xml:space="preserve">* Complete 보고, Timeout, Alarm 처리
コード 구현 단계: 50%
확인 내용: Complete/Product 기록과 Task Timeout 존재. Host 완료·실제 Tact 추가 필요
남은 개발: 11월1주~11월4주 (잠정안)
검증 구분: 실가공
후속 검증 일정안: 2027년1월3주 이후(안)
착수 전제: 광학 셋업 2026-12-30 및 가공 평가 2027-01-12 완료·기판/인력 확보 후
확인할 내용: Host Complete·실측 Tact 개발
실제 장비 합격 기록은 이번 분석에서 추가하지 않음
근거: https://github.com/kjuws10-rgb/A3_LD_Process_SW_IPS/blob/0c501c104dec1cebab87bd909de29b1b1395a8b4/Drilling.Common/Station/CStationProcess.cs#L1629-L1665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3" authorId="0">
      <text>
        <t xml:space="preserve">* 각 좌표계의 Origin, 축 방향, 회전방향 및 단위 정의
コード 구현 단계: 100%
확인 내용: Origin·축 교환/반전·회전·단위 변환 코드 구현
남은 개발: 추가 개발 없음 (잠정안)
검증 구분: SW단위
후속 검증 일정안: 10월3~4주(안)
착수 전제: 최신 버전 빌드 및 시험 데이터/승인 기준 준비 후(실장 합격과 별개)
확인할 내용: 좌표계 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4" authorId="0">
      <text>
        <t xml:space="preserve">* Design/Cell 좌표를 Align 결과가 반영된 Stage Global 좌표로 변환
コード 구현 단계: 50%
확인 내용: Cell 배치/회전/Shift 구현. 실제 Align 측정값 연결 일부 미완성
남은 개발: 10월3주~10월4주 (잠정안)
검증 구분: 실가공
후속 검증 일정안: 2027년1월3주 이후(안)
착수 전제: 광학 셋업 2026-12-30 및 가공 평가 2027-01-12 완료·기판/인력 확보 후
확인할 내용: 실측 Align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5" authorId="0">
      <text>
        <t xml:space="preserve">* Stage Global 좌표를 Head Local 및 Scanner GX/GY 좌표로 변환
コード 구현 단계: 100%
확인 내용: Head Local/Scanner GX/GY 변환 구현
남은 개발: 추가 개발 없음 (잠정안)
검증 구분: SW단위
후속 검증 일정안: 10월3~4주(안)
착수 전제: 최신 버전 빌드 및 시험 데이터/승인 기준 준비 후(실장 합격과 별개)
확인할 내용: Head별 방향·Offset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6" authorId="0">
      <text>
        <t xml:space="preserve">* DOE 기준 Branch와 Camera Calibration을 반영한 Review 좌표 생성
コード 구현 단계: 75%
확인 내용: 선택 Beam Offset·Review 좌표 변환 구현. 실측 Camera Calibration 별도
남은 개발: 10월3주~10월4주 (잠정안)
검증 구분: 실가공
후속 검증 일정안: 2027년1월3주 이후(안)
착수 전제: 광학 셋업 2026-12-30 및 가공 평가 2027-01-12 완료·기판/인력 확보 후
확인할 내용: Beam↔Camera 보정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49" authorId="0">
      <text>
        <t xml:space="preserve">* Head별 실제 가공영역 중심과 Virtual Center 정의
コード 구현 단계: 100%
확인 내용: Head 중심·HeadGap/가공 영역 배정 구현
남은 개발: 추가 개발 없음 (잠정안)
검증 구분: SW단위
후속 검증 일정안: 10월3~4주(안)
착수 전제: 최신 버전 빌드 및 시험 데이터/승인 기준 준비 후(실장 합격과 별개)
확인할 내용: 실제 가공영역 대조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0" authorId="0">
      <text>
        <t xml:space="preserve">* Head별 Default Offset X/Y 저장·적용
コード 구현 단계: 100%
확인 내용: Default Offset X/Y 저장·최종 합산 구현
남은 개발: 추가 개발 없음 (잠정안)
검증 구분: SW단위
후속 검증 일정안: 10월3~4주(안)
착수 전제: 최신 버전 빌드 및 시험 데이터/승인 기준 준비 후(실장 합격과 별개)
확인할 내용: Offset 단일 적용 시험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1" authorId="0">
      <text>
        <t xml:space="preserve">* 홀수·짝수 Scanner 설치방향에 따른 Offset 방향변환
コード 구현 단계: 100%
확인 내용: Head 설정별 XY 교환·X/Y 반전 코드 구현
남은 개발: 추가 개발 없음 (잠정안)
검증 구분: SW단위
후속 검증 일정안: 10월3~4주(안)
착수 전제: 최신 버전 빌드 및 시험 데이터/승인 기준 준비 후(실장 합격과 별개)
확인할 내용: 설치 방향별 부호 시험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2" authorId="0">
      <text>
        <t xml:space="preserve">* 8개 Head의 공통 Shift 및 가공간격 동기화
コード 구현 단계: 75%
확인 내용: 8 Head 배치·Shift 좌표 계산 존재. 실제 동기 시작/간격 실측 미완성
남은 개발: 10월3주~10월4주 (잠정안)
검증 구분: 실가공
후속 검증 일정안: 2027년1월3주 이후(안)
착수 전제: 광학 셋업 2026-12-30 및 가공 평가 2027-01-12 완료·기판/인력 확보 후
확인할 내용: 다중 Head 동기·간격 실측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5" authorId="0">
      <text>
        <t xml:space="preserve">* 이상좌표와 실측좌표 기반 Mapping 계수/LUT 생성
コード 구현 단계: 25%
확인 내용: Distortion Key 파라미터는 존재. 실측 Mapping/LUT 생성 미확인
남은 개발: 11월1주~11월3주 (잠정안)
검증 구분: 실가공
후속 검증 일정안: 2027년1월3주 이후(안)
착수 전제: 광학 셋업 2026-12-30 및 가공 평가 2027-01-12 완료·기판/인력 확보 후
확인할 내용: Field LUT 생성 개발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6" authorId="0">
      <text>
        <t xml:space="preserve">* Scanner 명령좌표에 Field Correction 적용
コード 구현 단계: 0%
확인 내용: 실측 Field LUT를 Scanner 명령에 적용하는 경로 미확인
남은 개발: 11월1주~11월3주 (잠정안)
검증 구분: 실가공
후속 검증 일정안: 2027년1월3주 이후(안)
착수 전제: 광학 셋업 2026-12-30 및 가공 평가 2027-01-12 완료·기판/인력 확보 후
확인할 내용: Field 보정 적용 개발
실제 장비 합격 기록은 이번 분석에서 추가하지 않음
근거: https://github.com/kjuws10-rgb/A3_LD_Process_SW_IPS/blob/0c501c104dec1cebab87bd909de29b1b1395a8b4/Drilling.File/Script/CAutomation1ScriptFile.cs#L365-L401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57" authorId="0">
      <text>
        <t xml:space="preserve">* 보정 전후 잔차와 Field 전체 위치정확도 검증
コード 구현 단계: 0%
확인 내용: Field 전 영역 잔차 검증/합격 기록 미확인
남은 개발: 11월1주~11월3주 (잠정안)
검증 구분: 실가공
후속 검증 일정안: 2027년1월3주 이후(안)
착수 전제: 광학 셋업 2026-12-30 및 가공 평가 2027-01-12 완료·기판/인력 확보 후
확인할 내용: LUT 적용 후 전영역 실측
실제 장비 합격 기록은 이번 분석에서 추가하지 않음
근거: https://github.com/kjuws10-rgb/A3_LD_Process_SW_IPS/blob/0c501c104dec1cebab87bd909de29b1b1395a8b4/Drilling.Common/Station/CStationProcess.cs#L677-L713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0" authorId="0">
      <text>
        <t xml:space="preserve">* Simple 지정점 측정 및 선택 Head/Cell 일괄 Offset 적용
コード 구현 단계: 100%
확인 내용: Simple 대표점 측정값의 대상 Head/Cell 투영 구현
남은 개발: 추가 개발 없음 (잠정안)
검증 구분: SW단위
후속 검증 일정안: 10월3~4주(안)
착수 전제: 최신 버전 빌드 및 시험 데이터/승인 기준 준비 후(실장 합격과 별개)
확인할 내용: 대표점→전체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1" authorId="0">
      <text>
        <t xml:space="preserve">* Rough 대표점 측정 및 영역별 상수 Offset 적용
コード 구현 단계: 100%
확인 내용: Rough 기준선별 상수 Offset 투영 구현
남은 개발: 추가 개발 없음 (잠정안)
검증 구분: SW단위
후속 검증 일정안: 10월3~4주(안)
착수 전제: 최신 버전 빌드 및 시험 데이터/승인 기준 준비 후(실장 합격과 별개)
확인할 내용: 영역별 Offset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2" authorId="0">
      <text>
        <t xml:space="preserve">* Fine X 전수·Y 1/3/5/7 Line 측정과 미측정 영역 보간
コード 구현 단계: 100%
확인 내용: Fine 1/3/5/7 Line 및 미측정 위치 보간 구현
남은 개발: 추가 개발 없음 (잠정안)
검증 구분: SW단위
후속 검증 일정안: 10월3~4주(안)
착수 전제: 최신 버전 빌드 및 시험 데이터/승인 기준 준비 후(실장 합격과 별개)
확인할 내용: 미측정 위치 보간 회귀시험
실제 장비 합격 기록은 이번 분석에서 추가하지 않음
근거: https://github.com/kjuws10-rgb/A3_LD_Process_SW_IPS/blob/0c501c104dec1cebab87bd909de29b1b1395a8b4/Drilling.Common/Review/CReviewManager.cs#L1685-L1721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3" authorId="0">
      <text>
        <t xml:space="preserve">* Cell/Head Offset Table, 누적적용, Reset, 부분 초기화 및 이력관리
コード 구현 단계: 75%
확인 내용: Offset Table 저장·로드·선택 적용 구현. 누적/부분 Reset/중복 방지 전 조건 일부
남은 개발: 10월3주~10월4주 (잠정안)
검증 구분: 실가공
후속 검증 일정안: 2027년1월3주 이후(안)
착수 전제: 광학 셋업 2026-12-30 및 가공 평가 2027-01-12 완료·기판/인력 확보 후
확인할 내용: 중복 적용·Reset·이력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6" authorId="0">
      <text>
        <t xml:space="preserve">* Head별 Manual/Auto Power 측정 및 목표값 비교
コード 구현 단계: 50%
확인 내용: 수동 Target Tune/측정 구현. Auto PowerCheck는 현재값 로그만 기록
남은 개발: 10월3주~11월1주 (잠정안)
검증 구분: 실가공
후속 검증 일정안: 2027년1월3주 이후(안)
착수 전제: 광학 셋업 2026-12-30 및 가공 평가 2027-01-12 완료·기판/인력 확보 후
확인할 내용: 자동 측정 Sequence 개발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7" authorId="0">
      <text>
        <t xml:space="preserve">* 측정 Power 기반 ATT 이동량 계산과 반복 보정
コード 구현 단계: 100%
확인 내용: 파워 오차로 ATT 후보 계산·반복 측정 보정 구현
남은 개발: 추가 개발 없음 (잠정안)
검증 구분: 실가공
후속 검증 일정안: 2027년1월3주 이후(안)
착수 전제: 광학 셋업 2026-12-30 및 가공 평가 2027-01-12 완료·기판/인력 확보 후
확인할 내용: 센서/ATT 반복 수렴 실측
실제 장비 합격 기록은 이번 분석에서 추가하지 않음
근거: https://github.com/kjuws10-rgb/A3_LD_Process_SW_IPS/blob/0c501c104dec1cebab87bd909de29b1b1395a8b4/Drilling.UI/Menu/Menus/CMenuMonitor.cs#L67-L103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8" authorId="0">
      <text>
        <t xml:space="preserve">* ATT 이동횟수, 누적 사용량, Limit 및 보정이력 관리
コード 구현 단계: 25%
확인 내용: ATT Limit는 구현. 누적 이동횟수·사용량 이력 관리 미확인
남은 개발: 10월3주~11월1주 (잠정안)
검증 구분: 실가공
후속 검증 일정안: 2027년1월3주 이후(안)
착수 전제: 광학 셋업 2026-12-30 및 가공 평가 2027-01-12 완료·기판/인력 확보 후
확인할 내용: 사용량·보정 이력 개발
실제 장비 합격 기록은 이번 분석에서 추가하지 않음
근거: https://github.com/kjuws10-rgb/A3_LD_Process_SW_IPS/blob/0c501c104dec1cebab87bd909de29b1b1395a8b4/Drilling.Common/Interface/CAttenuatorSoftwareLimit.cs#L2-L38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69" authorId="0">
      <text>
        <t xml:space="preserve">* Power 저하 기반 보호윈도우 Shift·교체·재보정 처리
コード 구현 단계: 0%
확인 내용: Power 저하 기반 Window Shift/교체/재보정 통합 Sequence 미확인
남은 개발: 10월3주~11월1주 (잠정안)
검증 구분: 실가공
후속 검증 일정안: 2027년1월3주 이후(안)
착수 전제: 광학 셋업 2026-12-30 및 가공 평가 2027-01-12 완료·기판/인력 확보 후
확인할 내용: Window 관리 Sequence 개발
실제 장비 합격 기록은 이번 분석에서 추가하지 않음
근거: https://github.com/kjuws10-rgb/A3_LD_Process_SW_IPS/blob/0c501c104dec1cebab87bd909de29b1b1395a8b4/Drilling.Common/Station/CStationProcess.cs#L1623-L1659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2" authorId="0">
      <text>
        <t xml:space="preserve">* CIM/Shared Folder의 APC 파일 탐색·Load
コード 구현 단계: 0%
확인 내용: CIM/Shared APC 파일 탐색·로드 경로 미확인
남은 개발: 11월1주~11월3주 (잠정안)
검증 구분: SW단위
후속 검증 일정안: 11월4주(안)
착수 전제: 남은 개발 11월1주~11월3주 완료 및 시험 데이터/승인 기준 준비 후
확인할 내용: APC 파일 계약·로더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3" authorId="0">
      <text>
        <t xml:space="preserve">* Glass ID, PPID, Recipe, 유효기간 및 데이터 범위 검증
コード 구현 단계: 0%
확인 내용: APC 식별자·유효기간·범위 검증 경로 미확인
남은 개발: 11월1주~11월3주 (잠정안)
검증 구분: SW단위
후속 검증 일정안: 11월4주(안)
착수 전제: 남은 개발 11월1주~11월3주 완료 및 시험 데이터/승인 기준 준비 후
확인할 내용: APC 유효성 검사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4" authorId="0">
      <text>
        <t xml:space="preserve">* APC 좌표계와 설비 좌표계 간 방향·단위 변환
コード 구현 단계: 0%
확인 내용: 일반 좌표 변환 존재하지만 APC 전용 변환 미확인
남은 개발: 11월1주~11월3주 (잠정안)
검증 구분: SW단위
후속 검증 일정안: 11월4주(안)
착수 전제: 남은 개발 11월1주~11월3주 완료 및 시험 데이터/승인 기준 준비 후
확인할 내용: APC 단위·방향 규칙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5" authorId="0">
      <text>
        <t xml:space="preserve">* Cell/Head/기판 위치별 보정값 Mapping 및 적용
コード 구현 단계: 0%
확인 내용: APC 위치별 보정 Mapping/적용 실행 경로 미확인
남은 개발: 11월1주~11월3주 (잠정안)
검증 구분: SW단위
후속 검증 일정안: 11월4주(안)
착수 전제: 남은 개발 11월1주~11월3주 완료 및 시험 데이터/승인 기준 준비 후
확인할 내용: APC Mapping 개발
실제 장비 합격 기록은 이번 분석에서 추가하지 않음
근거: https://github.com/kjuws10-rgb/A3_LD_Process_SW_IPS/blob/0c501c104dec1cebab87bd909de29b1b1395a8b4/Drilling.UI/Menu/Menus/CMenuCorrection.cs#L8-L44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8" authorId="0">
      <text>
        <t xml:space="preserve">* Head, Cell 및 Point 선택 기반 수동가공 구현
コード 구현 단계: 50%
확인 내용: Head·형상 수동 출사 구현. Cell/Point 지정 Recipe 가공 범위 일부
남은 개발: 10월3주~11월1주 (잠정안)
검증 구분: 실가공
후속 검증 일정안: 2027년1월3주 이후(안)
착수 전제: 광학 셋업 2026-12-30 및 가공 평가 2027-01-12 완료·기판/인력 확보 후
확인할 내용: Cell/Point 수동가공 개발·시험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79" authorId="0">
      <text>
        <t xml:space="preserve">* Laser OFF Dry Run과 실제 가공 Mode 분리
コード 구현 단계: 25%
확인 내용: Simulation/출사 제외 조건 존재. 명시적 Laser OFF DryRun 운전모드 일부
남은 개발: 10월3주~11월1주 (잠정안)
검증 구분: 실가공
후속 검증 일정안: 2027년1월3주 이후(안)
착수 전제: 광학 셋업 2026-12-30 및 가공 평가 2027-01-12 완료·기판/인력 확보 후
확인할 내용: 안전 DryRun 모드 개발
실제 장비 합격 기록은 이번 분석에서 추가하지 않음
근거: https://github.com/kjuws10-rgb/A3_LD_Process_SW_IPS/blob/0c501c104dec1cebab87bd909de29b1b1395a8b4/Drilling.File/Script/CAutomation1ScriptFile.cs#L33-L69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0" authorId="0">
      <text>
        <t xml:space="preserve">* IOF/P-to-P 방식별 수동검사 구현
コード 구현 단계: 50%
확인 내용: IOF/PTP 수동 측정 루프 존재. 실제 축 이동은 TODO
남은 개발: 10월3주~11월1주 (잠정안)
검증 구분: 실가공
후속 검증 일정안: 2027년1월3주 이후(안)
착수 전제: 광학 셋업 2026-12-30 및 가공 평가 2027-01-12 완료·기판/인력 확보 후
확인할 내용: 축 도착 확인 연동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1" authorId="0">
      <text>
        <t xml:space="preserve">* 결과 Table 표시, Offset 적용 및 Error 처리
コード 구현 단계: 75%
확인 내용: 결과 Table·Offset 저장/적용·예외 처리 존재. NG 보정 제한 정책 일부
남은 개발: 10월3주~11월1주 (잠정안)
검증 구분: 실가공
후속 검증 일정안: 2027년1월3주 이후(안)
착수 전제: 광학 셋업 2026-12-30 및 가공 평가 2027-01-12 완료·기판/인력 확보 후
확인할 내용: NG·보정 범위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4" authorId="0">
      <text>
        <t xml:space="preserve">대상 Head 선택 및 Head별 가공 조건·사용 가능 상태 확인 구현
コード 구현 단계: 75%
확인 내용: Head/축 선택·Recipe 조건 존재. 전체 Ready/출사 허용 조건은 일부
남은 개발: 10월3주~10월4주 (잠정안)
검증 구분: 실장장치
후속 검증 일정안: 11월4주(안)
착수 전제: Turn-On 11/13·I/O 확인 11/18 및 해당 광학 장치/안전 준비 후
확인할 내용: Head별 조건·Ready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5" authorId="0">
      <text>
        <t xml:space="preserve">Stage/Review 현재 위치·목표 위치·이동 상태 모니터링 구현
コード 구현 단계: 75%
확인 내용: 현재 위치 캐시·목표 쓰기 표시 존재. 실제 도착 상태 연계 일부
남은 개발: 10월3주~10월4주 (잠정안)
검증 구분: 실장축
후속 검증 일정안: 12월2주(안)
착수 전제: Stage 튜닝 11/28·Review 직각도 12/4·안전 IO 확인 후
확인할 내용: PLC 상태·위치 실측 대조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6" authorId="0">
      <text>
        <t xml:space="preserve">상대/절대 이동 명령, 이동 범위 확인 및 이동 완료·실패 처리 구현
コード 구현 단계: 50%
확인 내용: Scanner 상대/절대 명령 존재. Stage/Review 이동 Req·도착 Handshake 미완성
남은 개발: 10월3주~10월4주 (잠정안)
검증 구분: 실장축
후속 검증 일정안: 12월2주(안)
착수 전제: Stage 튜닝 11/28·Review 직각도 12/4·안전 IO 확인 후
확인할 내용: 각 축 범위·도착·실패 시험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7" authorId="0">
      <text>
        <t xml:space="preserve">선택 Head의 MOF 수동가공 실행, Stage–Scanner 동기화 및 완료·중단 처리 구현
コード 구현 단계: 50%
확인 내용: 선택 Head Script/정지 경로 존재. Stage 시작 이동 호출은 주석 처리
남은 개발: 10월3주~10월4주 (잠정안)
검증 구분: 실가공
후속 검증 일정안: 2027년1월3주 이후(안)
착수 전제: 광학 셋업 2026-12-30 및 가공 평가 2027-01-12 완료·기판/인력 확보 후
확인할 내용: Stage–Scanner 동기 시작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2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0" authorId="0">
      <text>
        <t xml:space="preserve">TEG 위치 등록·현재 위치 저장·호출 및 Recipe/Head별 위치 관리 구현
コード 구현 단계: 0%
확인 내용: 일반 Manual CSV 저장은 있으나 TEG 위치 목록/Recipe별 관리 경로 미확인
남은 개발: 11월1주~11월2주 (잠정안)
검증 구분: 실가공
후속 검증 일정안: 2027년1월3주 이후(안)
착수 전제: 광학 셋업 2026-12-30 및 가공 평가 2027-01-12 완료·기판/인력 확보 후
확인할 내용: TEG 자료·저장/호출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1" authorId="0">
      <text>
        <t xml:space="preserve">TEG 기준 가공좌표 생성 및 Offset 적용 범위·방향·중복 적용 방지 구현
コード 구현 단계: 25%
확인 내용: 일반 Offset 변환은 존재. TEG 기준좌표/중복방지 전용 경로 미확인
남은 개발: 11월1주~11월2주 (잠정안)
검증 구분: 실가공
후속 검증 일정안: 2027년1월3주 이후(안)
착수 전제: 광학 셋업 2026-12-30 및 가공 평가 2027-01-12 완료·기판/인력 확보 후
확인할 내용: TEG Offset 규칙 개발
실제 장비 합격 기록은 이번 분석에서 추가하지 않음
근거: https://github.com/kjuws10-rgb/A3_LD_Process_SW_IPS/blob/0c501c104dec1cebab87bd909de29b1b1395a8b4/Drilling.Common/Recipe/CShotCoordinatePlanBuilder.cs#L7-L43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2" authorId="0">
      <text>
        <t xml:space="preserve">Step 방식의 위치 이동 → 도착 확인 → 수동가공 → 다음 위치 진행 구현
コード 구현 단계: 0%
확인 내용: TEG Step 가공·도착 Handshake 연계 실행 경로 미확인
남은 개발: 11월1주~11월2주 (잠정안)
검증 구분: 실가공
후속 검증 일정안: 2027년1월3주 이후(안)
착수 전제: 광학 셋업 2026-12-30 및 가공 평가 2027-01-12 완료·기판/인력 확보 후
확인할 내용: Step 가공 Sequence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3" authorId="0">
      <text>
        <t xml:space="preserve">Manual/Option 가공의 대상·반복 횟수·가공 조건 설정 및 실행 결과 저장 구현
コード 구현 단계: 50%
확인 내용: 일반 형상·반복 출사·CSV 저장 존재. TEG Option 결과 연결 미완성
남은 개발: 11월1주~11월2주 (잠정안)
검증 구분: 실가공
후속 검증 일정안: 2027년1월3주 이후(안)
착수 전제: 광학 셋업 2026-12-30 및 가공 평가 2027-01-12 완료·기판/인력 확보 후
확인할 내용: TEG 대상/결과 저장 개발
실제 장비 합격 기록은 이번 분석에서 추가하지 않음
근거: https://github.com/kjuws10-rgb/A3_LD_Process_SW_IPS/blob/0c501c104dec1cebab87bd909de29b1b1395a8b4/Drilling.UI/Menu/Menus/CMenuManual.cs#L1096-L1132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88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6" authorId="0">
      <text>
        <t xml:space="preserve">IOF의 이동 중 Trigger 검사 및 PtoP의 정지·도착 확인 후 검사 Sequence 구현
コード 구현 단계: 50%
확인 내용: IOF/PTP 측정 루프 존재. 실제 축 이동·도착은 TODO/임시대기
남은 개발: 11월1주~11월2주 (잠정안)
검증 구분: 실가공
후속 검증 일정안: 2027년1월3주 이후(안)
착수 전제: 광학 셋업 2026-12-30 및 가공 평가 2027-01-12 완료·기판/인력 확보 후
확인할 내용: PLC 이동·Trigger 동기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7" authorId="0">
      <text>
        <t xml:space="preserve">검사 대상 Head/Cell·측정 범위·카메라 조건 등 검사 옵션 설정 및 전달 구현
コード 구현 단계: 75%
확인 내용: Head/Cell/Point/Beam 옵션·Vision 요청 존재. 전 Camera 조건 전달 일부
남은 개발: 11월1주~11월2주 (잠정안)
검증 구분: 실장축
후속 검증 일정안: 12월2주(안)
착수 전제: Stage 튜닝 11/28·Review 직각도 12/4·안전 IO 확인 후
확인할 내용: 옵션→Vision 전달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8" authorId="0">
      <text>
        <t xml:space="preserve">검사 결과를 Head/Cell/Point와 연결하여 Data Table 표시, X/Y 편차 및 Tolerance 판정 구현
コード 구현 단계: 100%
확인 내용: Point 식별자·오차·Tolerance 판정·결과표 연결 구현
남은 개발: 추가 개발 없음 (잠정안)
검증 구분: 실가공
후속 검증 일정안: 2027년1월3주 이후(안)
착수 전제: 광학 셋업 2026-12-30 및 가공 평가 2027-01-12 완료·기판/인력 확보 후
확인할 내용: 실측 NG/OK·단위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9" authorId="0">
      <text>
        <t xml:space="preserve">Remote Update의 검사 조건·요청·결과 연동 및 응답 확인·Timeout·통신 오류 처리 구현
コード 구현 단계: 50%
확인 내용: Vision 요청/결과·Timeout 존재. Remote Update 전용 조건 계약 미확인
남은 개발: 11월1주~11월2주 (잠정안)
검증 구분: 실장축
후속 검증 일정안: 12월2주(안)
착수 전제: Stage 튜닝 11/28·Review 직각도 12/4·안전 IO 확인 후
확인할 내용: Remote Update 계약·연동 개발
실제 장비 합격 기록은 이번 분석에서 추가하지 않음
근거: https://github.com/kjuws10-rgb/A3_LD_Process_SW_IPS/blob/0c501c104dec1cebab87bd909de29b1b1395a8b4/Drilling.Common/Interface/Vision/CVisionComm.cs#L23-L59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194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2" authorId="0">
      <text>
        <t xml:space="preserve">B01~B16 검사 대상 및 기준 Beam 선택, Head별 Beam 번호·방향 매핑 구현
コード 구현 단계: 75%
확인 내용: 4×4 Beam 선택·Offset 방향 계산 구현. 기준 Beam 비교 정밀도 모드 일부
남은 개발: 11월2주~11월3주 (잠정안)
검증 구분: 실가공
후속 검증 일정안: 2027년1월3주 이후(안)
착수 전제: 광학 셋업 2026-12-30 및 가공 평가 2027-01-12 완료·기판/인력 확보 후
확인할 내용: Head별 B01~B16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3" authorId="0">
      <text>
        <t xml:space="preserve">DOE 중심 가공좌표에서 선택 Beam의 Review 측정좌표 변환 구현
コード 구현 단계: 100%
확인 내용: Shot 중심→선택 Beam Offset→Review 목표좌표 계산 구현
남은 개발: 추가 개발 없음 (잠정안)
검증 구분: 실가공
후속 검증 일정안: 2027년1월3주 이후(안)
착수 전제: 광학 셋업 2026-12-30 및 가공 평가 2027-01-12 완료·기판/인력 확보 후
확인할 내용: Beam↔실측 Camera 대조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4" authorId="0">
      <text>
        <t xml:space="preserve">1줄/3줄 검사 경로 생성 및 순환 검사 대상·순서·진행 인덱스 관리 구현
コード 구현 단계: 75%
확인 내용: Fine 1/3 Line·진행 Point 관리 존재. Auto 순환 대상 정책 일부
남은 개발: 11월2주~11월3주 (잠정안)
검증 구분: 실가공
후속 검증 일정안: 2027년1월3주 이후(안)
착수 전제: 광학 셋업 2026-12-30 및 가공 평가 2027-01-12 완료·기판/인력 확보 후
확인할 내용: 누락·중복·회차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5" authorId="0">
      <text>
        <t xml:space="preserve">Beam별 X/Y 위치 오차·빔 간 Pitch·반복 측정 편차 산출 및 정밀도 판정 구현
コード 구현 단계: 25%
확인 내용: X/Y 오차·Tolerance는 구현. Beam 간 Pitch/반복성 정밀도 통계 미확인
남은 개발: 11월2주~11월3주 (잠정안)
검증 구분: 실가공
후속 검증 일정안: 2027년1월3주 이후(안)
착수 전제: 광학 셋업 2026-12-30 및 가공 평가 2027-01-12 완료·기판/인력 확보 후
확인할 내용: Beam 정밀도 통계 개발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0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8" authorId="0">
      <text>
        <t xml:space="preserve">0선 방어의 Head별 측정 시점, Stage Y 등속 조건 및 Review X 이동 시간 내 측정 가능 여부 검증
コード 구현 단계: 25%
확인 내용: 0선 파라미터/검사 자료 존재. 등속 타이밍·측정 시간 예산 검사 미연결
남은 개발: 11월3주~11월4주 (잠정안)
검증 구분: 실가공
후속 검증 일정안: 2027년1월3주 이후(안)
착수 전제: 광학 셋업 2026-12-30 및 가공 평가 2027-01-12 완료·기판/인력 확보 후
확인할 내용: 등속·Trigger 타이밍 실측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9" authorId="0">
      <text>
        <t xml:space="preserve">순환 Review의 Head/Cell/Point 순서, 회차별 대상 변경 및 누락·중복 측정 여부 검증
コード 구현 단계: 50%
확인 내용: Plan/순차 Point 루프 존재. Auto 회차별 순환 정책·누락검사 일부
남은 개발: 11월3주~11월4주 (잠정안)
검증 구분: 실가공
후속 검증 일정안: 2027년1월3주 이후(안)
착수 전제: 광학 셋업 2026-12-30 및 가공 평가 2027-01-12 완료·기판/인력 확보 후
확인할 내용: 회차 변경·중복·누락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0" authorId="0">
      <text>
        <t xml:space="preserve">보정 적용/미적용에 따른 후속 가공좌표 변화, 적용 범위·시점 및 중복 보정 방지 검증
コード 구현 단계: 75%
확인 내용: Offset 저장·가공 반영 존재. 중복방지/적용 시점 전체 정책 일부
남은 개발: 11월3주~11월4주 (잠정안)
검증 구분: 실가공
후속 검증 일정안: 2027년1월3주 이후(안)
착수 전제: 광학 셋업 2026-12-30 및 가공 평가 2027-01-12 완료·기판/인력 확보 후
확인할 내용: 보정 ON/OFF·단일 적용 시험
실제 장비 합격 기록은 이번 분석에서 추가하지 않음
근거: https://github.com/kjuws10-rgb/A3_LD_Process_SW_IPS/blob/0c501c104dec1cebab87bd909de29b1b1395a8b4/Drilling.File/ReviewOffset/CReviewOffsetFile.cs#L24-L60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1" authorId="0">
      <text>
        <t xml:space="preserve">Tolerance 초과·영상 미취득·측정 실패·보정량 초과 시 알람 및 가공 계속/정지 조건 검증
コード 구현 단계: 50%
확인 내용: Tolerance/측정 예외 존재. 보정량 제한·Auto 계속/정지 통합 일부
남은 개발: 11월3주~11월4주 (잠정안)
검증 구분: 실가공
후속 검증 일정안: 2027년1월3주 이후(안)
착수 전제: 광학 셋업 2026-12-30 및 가공 평가 2027-01-12 완료·기판/인력 확보 후
확인할 내용: NG·영상실패·보정한계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06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4" authorId="0">
      <text>
        <t xml:space="preserve">Auto Sequence와 독립된 단위 실행 진입 및 Recipe·Head·검사 조건 준비 기능 구현
コード 구현 단계: 75%
확인 내용: 독립 Review 실행·Recipe Plan 준비 존재. 0선/순환 전용 진입 일부
남은 개발: 11월2주~11월3주 (잠정안)
검증 구분: 실가공
후속 검증 일정안: 2027년1월3주 이후(안)
착수 전제: 광학 셋업 2026-12-30 및 가공 평가 2027-01-12 완료·기판/인력 확보 후
확인할 내용: Auto 독립 진입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5" authorId="0">
      <text>
        <t xml:space="preserve">0선 방어 단독 실행의 측정좌표 준비 → Stage/Vision Ready → 이동·Trigger → 결과 수신 구현
コード 구현 단계: 25%
확인 내용: Review Plan/측정 도구는 존재. 0선 Ready→등속 Trigger 단위 연계 미완성
남은 개발: 11월2주~11월3주 (잠정안)
검증 구분: 실가공
후속 검증 일정안: 2027년1월3주 이후(안)
착수 전제: 광학 셋업 2026-12-30 및 가공 평가 2027-01-12 완료·기판/인력 확보 후
확인할 내용: 0선 단독 Sequence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6" authorId="0">
      <text>
        <t xml:space="preserve">순환 Review 단독 실행의 검사 범위·반복 횟수 설정, 다음 대상 선택 및 종료 처리 구현
コード 구현 단계: 50%
확인 내용: 검사 대상/순차 실행 존재. 순환 회차·반복 횟수 전용 정책 일부
남은 개발: 11월2주~11월3주 (잠정안)
검증 구분: 실가공
후속 검증 일정안: 2027년1월3주 이후(안)
착수 전제: 광학 셋업 2026-12-30 및 가공 평가 2027-01-12 완료·기판/인력 확보 후
확인할 내용: 회차·반복·종료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7" authorId="0">
      <text>
        <t xml:space="preserve">공통 실행 상태 표시 및 Stop/Cycle Stop/Reset·Timeout·재실행 시 진행 위치 처리 구현
コード 구현 단계: 50%
확인 내용: 실행 상태·Stop/Timeout·Resume 존재. Cycle Stop 정책 미확인
남은 개발: 11월2주~11월3주 (잠정안)
검증 구분: 실가공
후속 검증 일정안: 2027년1월3주 이후(안)
착수 전제: 광학 셋업 2026-12-30 및 가공 평가 2027-01-12 완료·기판/인력 확보 후
확인할 내용: 재실행 인덱스·정지 시험
실제 장비 합격 기록은 이번 분석에서 추가하지 않음
근거: https://github.com/kjuws10-rgb/A3_LD_Process_SW_IPS/blob/0c501c104dec1cebab87bd909de29b1b1395a8b4/Drilling.Common/Review/CReviewManager.cs#L371-L407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2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0" authorId="0">
      <text>
        <t xml:space="preserve">Request 수신, Recipe 선택·검증, Running Parameter 적용 및 시작 응답 구현
コード 구현 단계: 25%
확인 내용: 로컬 시작·Recipe 준비 존재. Host Request/유효성 ACK/시작 응답 미연결
남은 개발: 11월1주~11월4주 (잠정안)
검증 구분: 실가공
후속 검증 일정안: 2027년1월3주 이후(안)
착수 전제: 광학 셋업 2026-12-30 및 가공 평가 2027-01-12 완료·기판/인력 확보 후
확인할 내용: Host Handshake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1" authorId="0">
      <text>
        <t xml:space="preserve">Product/Device Ready 확인, Align·좌표보정 반영 및 Head별 Script 생성·Load 구현
コード 구현 단계: 50%
확인 내용: Product/Scanner 검사·Script 생성/Load 구현. 실측 Align·전체 Ready 일부
남은 개발: 11월1주~11월4주 (잠정안)
검증 구분: 실가공
후속 검증 일정안: 2027년1월3주 이후(안)
착수 전제: 광학 셋업 2026-12-30 및 가공 평가 2027-01-12 완료·기판/인력 확보 후
확인할 내용: Align/Ready 통합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2" authorId="0">
      <text>
        <t xml:space="preserve">Stage–Scanner 준비·동기 시작, 다중 Head 가공 진행 감시 및 완료·오류 처리 구현
コード 구현 단계: 50%
확인 내용: 다중 Head Task 감시·정지·오류 처리 구현. Stage 시작 이동은 비활성
남은 개발: 11월1주~11월4주 (잠정안)
검증 구분: 실가공
후속 검증 일정안: 2027년1월3주 이후(안)
착수 전제: 광학 셋업 2026-12-30 및 가공 평가 2027-01-12 완료·기판/인력 확보 후
확인할 내용: 실제 동기 가공 통합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3" authorId="0">
      <text>
        <t xml:space="preserve">0선 방어·순환 Review 실행, 검사 결과에 따른 보정·진행 분기 및 Complete·Tact/결과 로그 구현
コード 구현 단계: 25%
확인 내용: Complete/Product 기록 존재. Auto Review 예약 단계·Tact 80초 고정 경로 존재
남은 개발: 11월1주~11월4주 (잠정안)
검증 구분: 실가공
후속 검증 일정안: 2027년1월3주 이후(안)
착수 전제: 광학 셋업 2026-12-30 및 가공 평가 2027-01-12 완료·기판/인력 확보 후
확인할 내용: Auto Review·실측 Tact 개발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18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6" authorId="0">
      <text>
        <t xml:space="preserve">HW Interlock 신호 및 Laser/Stage/Scanner/Vision Ready 상태 수신·관리 구현
コード 구현 단계: 25%
확인 내용: 안전 규칙·축 상태 존재. Station IO=[]로 실제 HW 신호 미수신
남은 개발: 10월3주~11월1주 (잠정안)
검증 구분: 실장축
후속 검증 일정안: 12월2주(안)
착수 전제: Stage 튜닝 11/28·Review 직각도 12/4·안전 IO 확인 후
확인할 내용: 실제 IO·Ready 연동 개발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7" authorId="0">
      <text>
        <t xml:space="preserve">이동·출사·검사별 허용 조건과 Recipe·좌표 범위·모드 간 SW Interlock 구현
コード 구현 단계: 50%
확인 내용: 허용대상 규칙·수치 범위/일부 모드 제한 존재. 전 동작 적용 미완성
남은 개발: 10월3주~11월1주 (잠정안)
검증 구분: 실장축
후속 검증 일정안: 12월2주(안)
착수 전제: Stage 튜닝 11/28·Review 직각도 12/4·안전 IO 확인 후
확인할 내용: 명령별 Interlock 통합
실제 장비 합격 기록은 이번 분석에서 추가하지 않음
근거: https://github.com/kjuws10-rgb/A3_LD_Process_SW_IPS/blob/0c501c104dec1cebab87bd909de29b1b1395a8b4/Drilling.Common/InterLock/CInterLockManager.cs#L30-L66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8" authorId="0">
      <text>
        <t xml:space="preserve">동작 중 Interlock 감시 및 발생 시 출사 차단·축 정지·Sequence 중단 연동 구현
コード 구현 단계: 25%
확인 내용: 오류/Stop 시 Task 정지·Laser 안전복귀 존재. HW 지속 감시 연계 미완성
남은 개발: 10월3주~11월1주 (잠정안)
검증 구분: 실장축
후속 검증 일정안: 12월2주(안)
착수 전제: Stage 튜닝 11/28·Review 직각도 12/4·안전 IO 확인 후
확인할 내용: 동작 중 HW 차단 개발·시험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9" authorId="0">
      <text>
        <t xml:space="preserve">원인 해제 확인, Reset 후 Ready 재확인 및 재시작 조건 관리 구현
コード 구현 단계: 50%
확인 내용: Alarm Reset Interlock 재확인 구현. 실제 IO/전체 Device Ready 일부
남은 개발: 10월3주~11월1주 (잠정안)
검증 구분: 실장축
후속 검증 일정안: 12월2주(안)
착수 전제: Stage 튜닝 11/28·Review 직각도 12/4·안전 IO 확인 후
확인할 내용: 원인 해제·재시작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24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2" authorId="0">
      <text>
        <t xml:space="preserve">Warning/Alarm 코드, 발생 조건·등급·메시지·조치 방법 정의 및 관리 구현
コード 구현 단계: 75%
확인 내용: 알람 코드·등급·메시지·Recovery 정의 구현. 전 오류별 코드 커버리지 일부
남은 개발: 10월3주~11월1주 (잠정안)
검증 구분: SW단위
후속 검증 일정안: 11월2주(안)
착수 전제: 남은 개발 10월3주~11월1주 완료 및 시험 데이터/승인 기준 준비 후
확인할 내용: Alarm List·등급 대조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3" authorId="0">
      <text>
        <t xml:space="preserve">장치 오류·통신 Timeout·가공 실패·검사 NG의 발생 감지 및 중복 알람 관리 구현
コード 구현 단계: 50%
확인 내용: 상태 알람·발생 시각 유지·통신 예외 존재. 전 Timeout/NG 코드 연계 일부
남은 개발: 10월3주~11월1주 (잠정안)
검증 구분: 실장축
후속 검증 일정안: 12월2주(안)
착수 전제: Stage 튜닝 11/28·Review 직각도 12/4·안전 IO 확인 후
확인할 내용: 오류 주입·중복 알람 시험
실제 장비 합격 기록은 이번 분석에서 추가하지 않음
근거: https://github.com/kjuws10-rgb/A3_LD_Process_SW_IPS/blob/0c501c104dec1cebab87bd909de29b1b1395a8b4/Drilling.Common/Alarm/CAlarmManager.cs#L34-L70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4" authorId="0">
      <text>
        <t xml:space="preserve">알람 화면 표시, 확인·해제 상태 관리 및 발생 시각·Head·Sequence 단계 이력 저장 구현
コード 구현 단계: 50%
확인 내용: 현재 알람·Reset 표시 존재. History/Trend는 샘플·Head/Step 실적 이력 미완성
남은 개발: 10월3주~11월1주 (잠정안)
검증 구분: 실장축
후속 검증 일정안: 12월2주(안)
착수 전제: Stage 튜닝 11/28·Review 직각도 12/4·안전 IO 확인 후
확인할 내용: 실적 이력 저장·조회 개발
실제 장비 합격 기록은 이번 분석에서 추가하지 않음
근거: https://github.com/kjuws10-rgb/A3_LD_Process_SW_IPS/blob/0c501c104dec1cebab87bd909de29b1b1395a8b4/Drilling.UI/Menu/Menus/CMenuAlarm.cs#L62-L98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5" authorId="0">
      <text>
        <t xml:space="preserve">Warning의 운전 지속 조건, Alarm의 정지 범위 및 원인 해소 후 복구·재시작 연동 구현
コード 구현 단계: 50%
확인 내용: 정지·Reset 재확인 경로 존재. 등급별 지속/정지·복구 정책 일부
남은 개발: 10월3주~11월1주 (잠정안)
검증 구분: 실장축
후속 검증 일정안: 12월2주(안)
착수 전제: Stage 튜닝 11/28·Review 직각도 12/4·안전 IO 확인 후
확인할 내용: 등급별 정지·복구 시험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30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" authorId="0">
      <text>
        <t xml:space="preserve">고객사 기능요구 리스트 확정
(AM / MM / RD / IC / SS 요구사항 리뷰)
コード 구현 단계: 100%
확인 내용: 요구 항목·JHMI 정의 존재. 협의 완료율은 원본 실적 유지; 고객 승인 기록은 별도 확인
남은 개발: 추가 개발 없음 (잠정안)
검증 구분: SW단위
후속 검증 일정안: 10월3~4주(안)
착수 전제: 최신 버전 빌드 및 시험 데이터/승인 기준 준비 후(실장 합격과 별개)
확인할 내용: 문서 승인 확인
실제 장비 합격 기록은 이번 분석에서 추가하지 않음
근거: https://github.com/kjuws10-rgb/A3_LD_Process_SW_IPS/blob/0c501c104dec1cebab87bd909de29b1b1395a8b4/Drilling.UI/Menu/Menus/CMenuRecipe.cs#L530-L566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7" authorId="0">
      <text>
        <t xml:space="preserve">설비 Flow Chart / Auto / Manual / Review 
운영 시나리오 확정
コード 구현 단계: 100%
확인 내용: Auto/Manual/Review 흐름 구조 존재. 원본 협의 실적 유지; 운영 시나리오 승인 별도
남은 개발: 추가 개발 없음 (잠정안)
검증 구분: SW단위
후속 검증 일정안: 10월3~4주(안)
착수 전제: 최신 버전 빌드 및 시험 데이터/승인 기준 준비 후(실장 합격과 별개)
확인할 내용: 운영 시나리오 승인
실제 장비 합격 기록은 이번 분석에서 추가하지 않음
근거: https://github.com/kjuws10-rgb/A3_LD_Process_SW_IPS/blob/0c501c104dec1cebab87bd909de29b1b1395a8b4/Drilling.Common/Station/CStationProcess.cs#L216-L252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9" authorId="0">
      <text>
        <t xml:space="preserve">Design→Stage→Scanner GX/GY→Review 
좌표계 정의
コード 구현 단계: 100%
확인 내용: 설계·Head·Scanner 변환 및 축 교환/반전 코드 구현
남은 개발: 추가 개발 없음 (잠정안)
검증 구분: SW단위
후속 검증 일정안: 10월3~4주(안)
착수 전제: 최신 버전 빌드 및 시험 데이터/승인 기준 준비 후(실장 합격과 별개)
확인할 내용: 좌표계 방향·실측 대조
실제 장비 합격 기록은 이번 분석에서 추가하지 않음
근거: https://github.com/kjuws10-rgb/A3_LD_Process_SW_IPS/blob/0c501c104dec1cebab87bd909de29b1b1395a8b4/Drilling.Common/Recipe/CScannerAxisTransform.cs#L23-L59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" authorId="0">
      <text>
        <t xml:space="preserve">SW 전체 계층구조 및 각 역할에 대한 구조 설계
コード 구현 단계: 100%
확인 내용: UI→Manager→Device/File 계층과 생성·연결 구조 구현
남은 개발: 추가 개발 없음 (잠정안)
검증 구분: SW단위
후속 검증 일정안: 10월3~4주(안)
착수 전제: 최신 버전 빌드 및 시험 데이터/승인 기준 준비 후(실장 합격과 별개)
확인할 내용: 계층 설계 문서 확인
실제 장비 합격 기록은 이번 분석에서 추가하지 않음
근거: https://github.com/kjuws10-rgb/A3_LD_Process_SW_IPS/blob/0c501c104dec1cebab87bd909de29b1b1395a8b4/Drilling.UI/CRootView.cs#L16-L52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" authorId="0">
      <text>
        <t xml:space="preserve">Process / Review 간 데이터 I/F
(통신 프로토콜, Socket Rule 기준 정립)
コード 구현 단계: 75%
확인 내용: Vision 요청/응답 규칙 구현. MELSEC 이동 Handshake는 미연결
남은 개발: 10월3주~10월4주 (잠정안)
검증 구분: 실가공
후속 검증 일정안: 2027년1월3주 이후(안)
착수 전제: 광학 셋업 2026-12-30 및 가공 평가 2027-01-12 완료·기판/인력 확보 후
확인할 내용: PLC/Vision 주소·응답 합의
실제 장비 합격 기록은 이번 분석에서 추가하지 않음
근거: https://github.com/kjuws10-rgb/A3_LD_Process_SW_IPS/blob/0c501c104dec1cebab87bd909de29b1b1395a8b4/Drilling.Common/Interface/Vision/CVisionProtocol.cs#L52-L88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" authorId="0">
      <text>
        <t xml:space="preserve">CSV / JSON Parser 및 Config Repository 구현
(Interface / Motor / Setting Config 문서 확정)
コード 구현 단계: 75%
확인 내용: JHMI CSV 구조·로드 구현. JSON 범용 Repository 요구 범위는 추가 확인
남은 개발: 10월3주~10월4주 (잠정안)
검증 구분: SW단위
후속 검증 일정안: 11월1주(안)
착수 전제: 남은 개발 10월3주~10월4주 완료 및 시험 데이터/승인 기준 준비 후
확인할 내용: 설정 누락·손상 파일 시험
실제 장비 합격 기록은 이번 분석에서 추가하지 않음
근거: https://github.com/kjuws10-rgb/A3_LD_Process_SW_IPS/blob/0c501c104dec1cebab87bd909de29b1b1395a8b4/Drilling.File/JHMI/CConfigStructureFile.cs#L1-L36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" authorId="0">
      <text>
        <t xml:space="preserve">Recipe / Product / Correction / PowerMeter 구조 확정
(COMMON, PRODUCT, HEAD, SCAN, PROCESS, LASER 등)
コード 구현 단계: 100%
확인 내용: Recipe/Product/ReviewOffset/Power 상태 자료 구조 구현
남은 개발: 추가 개발 없음 (잠정안)
검증 구분: SW단위
후속 검증 일정안: 10월3~4주(안)
착수 전제: 최신 버전 빌드 및 시험 데이터/승인 기준 준비 후(실장 합격과 별개)
확인할 내용: 저장 호환·장치 값 대조
실제 장비 합격 기록은 이번 분석에서 추가하지 않음
근거: https://github.com/kjuws10-rgb/A3_LD_Process_SW_IPS/blob/0c501c104dec1cebab87bd909de29b1b1395a8b4/Drilling.Common/Product/CProductManager.cs#L1-L35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9" authorId="0">
      <text>
        <t xml:space="preserve">Product / Interface / Recipe / UI Click Log 구조 구현
コード 구현 단계: 75%
확인 내용: 날짜별 로그·Product 이력·Recipe 변경 기록 존재. 통합 History 조회는 일부 샘플
남은 개발: 10월3주~10월4주 (잠정안)
검증 구분: SW단위
후속 검증 일정안: 11월1주(안)
착수 전제: 남은 개발 10월3주~10월4주 완료 및 시험 데이터/승인 기준 준비 후
확인할 내용: 조회 필터·실적 로그 연결
실제 장비 합격 기록은 이번 분석에서 추가하지 않음
근거: https://github.com/kjuws10-rgb/A3_LD_Process_SW_IPS/blob/0c501c104dec1cebab87bd909de29b1b1395a8b4/Drilling.Common/Log/CLogManager.cs#L6-L42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" authorId="0">
      <text>
        <t xml:space="preserve">Serial / Socket 통신, Timeout / Retry / Polling / Melsec
コード 구현 단계: 75%
확인 내용: Serial/Socket/MELSEC 통신·Timeout 경로 존재. 공통 Retry 정책은 일부
남은 개발: 10월3주~10월4주 (잠정안)
검증 구분: 실가공
후속 검증 일정안: 2027년1월3주 이후(안)
착수 전제: 광학 셋업 2026-12-30 및 가공 평가 2027-01-12 완료·기판/인력 확보 후
확인할 내용: 단절·재연결 실장 시험
실제 장비 합격 기록은 이번 분석에서 추가하지 않음
근거: https://github.com/kjuws10-rgb/A3_LD_Process_SW_IPS/blob/0c501c104dec1cebab87bd909de29b1b1395a8b4/Drilling.Common/Interface/CInterfaceManager.cs#L430-L466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3" authorId="0">
      <text>
        <t xml:space="preserve">Scanner Driver 및 제어 : 
Automation1 Class, Automation1 Script 생성
コード 구현 단계: 100%
확인 내용: Automation1 축/Task 제어 및 Head별 Script 생성·업로드 구현
남은 개발: 추가 개발 없음 (잠정안)
검증 구분: 실가공
후속 검증 일정안: 2027년1월3주 이후(안)
착수 전제: 광학 셋업 2026-12-30 및 가공 평가 2027-01-12 완료·기판/인력 확보 후
확인할 내용: 실장 Script Load/Run/Stop
실제 장비 합격 기록은 이번 분석에서 추가하지 않음
근거: https://github.com/kjuws10-rgb/A3_LD_Process_SW_IPS/blob/0c501c104dec1cebab87bd909de29b1b1395a8b4/Drilling.Common/Automation/CAutomationManager.cs#L2-L38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5" authorId="0">
      <text>
        <t xml:space="preserve">Sciprt 검증 : 
Script Coordinate / 예상 가공 Point Count 검증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31" authorId="0">
      <text>
        <t xml:space="preserve">Laser Driver 및 제어 : 
Talon ON/OFF, Gate, Shutter, Frequency, Power Set 구현
그룹 진행률은 코드 구현 기준, 실가공 검증 합격률 아님.
검증 일정안: 실장장치 11월4주(안),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40" authorId="0">
      <text>
        <t xml:space="preserve">Optic별 Driver 및 제어 : 
ATT / BET / PowerMeter / XPS Class 구현
그룹 진행률은 코드 구현 기준, 실가공 검증 합격률 아님.
검증 일정안: 실장장치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1" authorId="0">
      <text>
        <t xml:space="preserve">상단 Interface 상태, Sequence 진행률, Safety, Head Map, Auto Start/Stop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58" authorId="0">
      <text>
        <t xml:space="preserve">Scanner / Stage / Vision / Optics 단위동작 Manual 화면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65" authorId="0">
      <text>
        <t xml:space="preserve">Recipe·Setting·Product·PM 화면 및 Parameter Grid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72" authorId="0">
      <text>
        <t xml:space="preserve">PowerMeter / BET / Chiller / Laser / PicoMotor / I/O Motion Monitor Tab
그룹 진행률은 코드 구현 기준, 실가공 검증 합격률 아님.
검증 일정안: 실장장치 11월4주(안),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80" authorId="0">
      <text>
        <t xml:space="preserve">Alarm, History/Trend, Log, Correction Monitor 화면
그룹 진행률은 코드 구현 기준, 실가공 검증 합격률 아님.
검증 일정안: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87" authorId="0">
      <text>
        <t xml:space="preserve">Recipe List / Load / Save / Copy / Delete / Create / Rename
그룹 진행률은 코드 구현 기준, 실가공 검증 합격률 아님.
검증 일정안: SW단위 10월3~4주(안), SW단위 11월1주(안)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94" authorId="0">
      <text>
        <t xml:space="preserve">PPID ↔ EQ Recipe Matching 및 Job Change 연계
그룹 진행률은 코드 구현 기준, 실가공 검증 합격률 아님.
검증 일정안: SW단위 12월1주(안)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01" authorId="0">
      <text>
        <t xml:space="preserve">Head별 Power/Frequency/Shot/Speed/Offset/Use 및 Cell Shift 구현
그룹 진행률은 코드 구현 기준, 실가공 검증 합격률 아님.
검증 일정안: SW단위 10월3~4주(안)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08" authorId="0">
      <text>
        <t xml:space="preserve">PreCheck : 
Interlock, Product, Recipe, Device Ready 시작 전 Step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4" authorId="0">
      <text>
        <t xml:space="preserve">Job Load : 
Recipe Load 및 Running Parameter 적용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19" authorId="0">
      <text>
        <t xml:space="preserve">Vision Align 결과 및 기판형상 기반 좌표보정, Outlier 판정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25" authorId="0">
      <text>
        <t xml:space="preserve">Review 측정 요청, 결과 수신, Offset 계산 및 적용 Step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1" authorId="0">
      <text>
        <t xml:space="preserve">Stop, Cycle Stop, Reset, Alarm Clear 후 Recovery 구현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35" authorId="0">
      <text>
        <t xml:space="preserve">Request→Recipe 선택→Script 생성→가공→검사/보정→Complete 통합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41" authorId="0">
      <text>
        <t xml:space="preserve">Design Local → Stage Global → Head Local → Scanner GX/GY → Review 좌표 변환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47" authorId="0">
      <text>
        <t xml:space="preserve">Default Offset 기능 : 
Head별 Virtual Center, Default Offset → Head별 동기화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3" authorId="0">
      <text>
        <t xml:space="preserve">Distortion Key 기반 Scanner Field Correction 반영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58" authorId="0">
      <text>
        <t xml:space="preserve">Manual Offset 기능 : 
Simple / Rough / Fine 보정 및 Cell/Head Offset Table 구현
그룹 진행률은 코드 구현 기준, 실가공 검증 합격률 아님.
검증 일정안: SW단위 10월3~4주(안),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64" authorId="0">
      <text>
        <t xml:space="preserve">Manual/Auto Power 보정, ATT 사용량, 보호윈도우 교체 기준 구현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0" authorId="0">
      <text>
        <t xml:space="preserve">CIM/Shared Folder APC File Load 및 기판 위치별 보정값 적용
그룹 진행률은 코드 구현 기준, 실가공 검증 합격률 아님.
검증 일정안: SW단위 11월4주(안)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76" authorId="0">
      <text>
        <t xml:space="preserve">수동가공, 수동검사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82" authorId="0">
      <text>
        <t xml:space="preserve">Manual MOF
그룹 진행률은 코드 구현 기준, 실가공 검증 합격률 아님.
검증 일정안: 실장장치 11월4주(안), 실장축 12월2주(안),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88" authorId="0">
      <text>
        <t xml:space="preserve">TEG 위치·Offset·Step 가공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194" authorId="0">
      <text>
        <t xml:space="preserve">IOF/PtoP 검사
그룹 진행률은 코드 구현 기준, 실가공 검증 합격률 아님.
검증 일정안: 실가공 2027년1월3주 이후(안),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00" authorId="0">
      <text>
        <t xml:space="preserve">16분기빔·Beam 정밀도 검사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06" authorId="0">
      <text>
        <t xml:space="preserve">0선 방어·순환 Review·보정 조건 검증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2" authorId="0">
      <text>
        <t xml:space="preserve">단위 동작(0선 방어·순환 Review)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18" authorId="0">
      <text>
        <t xml:space="preserve">Full Auto Run Sequence
그룹 진행률은 코드 구현 기준, 실가공 검증 합격률 아님.
검증 일정안: 실가공 2027년1월3주 이후(안)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24" authorId="0">
      <text>
        <t xml:space="preserve">HW/SW Interlock
그룹 진행률은 코드 구현 기준, 실가공 검증 합격률 아님.
검증 일정안: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F230" authorId="0">
      <text>
        <t xml:space="preserve">Warning/Alarm
그룹 진행률은 코드 구현 기준, 실가공 검증 합격률 아님.
검증 일정안: SW단위 11월2주(안), 실장축 12월2주(안)
선행 제조 작업은 완료 실적이 아니라 원본 계획이며 실제 Ready 확인 후 검증.
과거 실적 유지, 미래 계획은 1D/1V/1V+만 사용.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  <comment ref="G2" authorId="0">
      <text>
        <t xml:space="preserve">PROCESS 43개 상위 그룹 동일가중 평균 66.60437430786268% (공식 승인 진행률 아님).
기준: 2026-10-13 Asia/Seoul / 원본 Commit 0c501c104dec1cebab87bd909de29b1b1395a8b4
진행률은 코드 구현 범위의 보수적 단계평가이며 실장 검증 합격률이 아닙니다.
0%=요구 경로 미확인, 25%=필드/UI/기반만 존재, 50%=일부 경로 구현, 75%=대부분 구현하나 일부 조건 미완성, 100%=요구 처리 경로 코드 구현.
100%도 고객 검수/실제 장비 합격을 뜻하지 않습니다.
계획행: 과거 1=원본 개발계획 유지, 1D=남은 개발 일정안, 1V=검증 일정안. 모든 1D/1V는 자원/장비 가용일 미확정의 제안입니다.
실적행: 원본의 현재 시점 이전 실적을 유지하며 새 완료 실적을 임의 생성하지 않았습니다.
상세행의 오른쪽 기존 병합칸: 코드 구현 상태/남은 작업/현장 검증 시점 분리.
Process와 Total의 PROCESS 구간만 갱신. 별도 Stage/Vision/PLC SW 및 현장 제조 실적은 이 Git으로 검증할 수 없어 원본 유지.
별도 검증 Clone: Drilling.UI Release 빌드 성공(오류/경고 0). Drilling.sln 전체 빌드는 Git에 없는 Drilling.Regression 및 Drilling.UI.Regression 프로젝트 참조로 실패. 실제 장비는 구동하지 않았습니다.
제조 일정 연계 수정: Total 원본 계획 Turn-On 2026-11-13, I/O 확인 11-18, Stage 튜닝 11-28, Review 직각도 12-04, Vision 셋팅 12-05, 광학 셋업(3Head) 12-30, 제어 가공 평가(3Head) 2027-01-12. 이는 완료 실적이 아닌 원본 계획일이며 변경 시 검증 일정도 조정해야 합니다.
1V=검증 계획(SW 단위/실장 축/실장 장치 유형을 상세행에 명시). 1V+=2027년1월3주 이후 후속 실가공 검증안. 12월4주 AI의 1V+는 12월 검증이나 실적이 아닙니다. 표 범위를 바꾸지 않고 후속 일정을 표시한 기호입니다.
1D/1V/1V+는 확정 완료일이 아닌 일정 제안입니다. 실제 장비 Ready/안전 점검 및 선행 개발 완료 없이는 착수 불가. 8 Head 실장 시험은 해당 설비 구성과 별도 자원 협의 필요.</t>
      </text>
    </comment>
  </commentList>
</comments>
</file>

<file path=xl/sharedStrings.xml><?xml version="1.0" encoding="utf-8"?>
<sst xmlns="http://schemas.openxmlformats.org/spreadsheetml/2006/main" count="1793" uniqueCount="333">
  <si>
    <t>Module</t>
  </si>
  <si>
    <t>Item</t>
  </si>
  <si>
    <t>상세 항목</t>
  </si>
  <si>
    <t>비고</t>
  </si>
  <si>
    <t>계획</t>
  </si>
  <si>
    <t>실적</t>
  </si>
  <si>
    <t>Interlock</t>
  </si>
  <si>
    <t>Manual Operation</t>
  </si>
  <si>
    <t>1주</t>
  </si>
  <si>
    <t>2주</t>
  </si>
  <si>
    <t>3주</t>
  </si>
  <si>
    <t>4주</t>
  </si>
  <si>
    <t>26' 6월</t>
  </si>
  <si>
    <t>26' 7월</t>
  </si>
  <si>
    <t>26' 8월</t>
  </si>
  <si>
    <t>26' 9월</t>
  </si>
  <si>
    <t>26' 10월</t>
  </si>
  <si>
    <t>진행률</t>
  </si>
  <si>
    <t>공통 - 사양협의</t>
  </si>
  <si>
    <t>Driver 개발</t>
  </si>
  <si>
    <t>Commuinication</t>
  </si>
  <si>
    <t>GUI</t>
  </si>
  <si>
    <t>알고리즘 개발</t>
  </si>
  <si>
    <t>Simulation Test</t>
  </si>
  <si>
    <t>Semi-Auto</t>
  </si>
  <si>
    <t>Auto</t>
  </si>
  <si>
    <t>Alarm</t>
  </si>
  <si>
    <t>작성자 :  님</t>
    <phoneticPr fontId="1" type="noConversion"/>
  </si>
  <si>
    <t>▣ [A3 LD-PJT] Process SW 제작 Master Plan</t>
    <phoneticPr fontId="1" type="noConversion"/>
  </si>
  <si>
    <t>▣ [A3 LD-PJT] Vision SW 제작 Master Plan</t>
    <phoneticPr fontId="1" type="noConversion"/>
  </si>
  <si>
    <t>STAGE</t>
    <phoneticPr fontId="1" type="noConversion"/>
  </si>
  <si>
    <t>PROCESS</t>
    <phoneticPr fontId="1" type="noConversion"/>
  </si>
  <si>
    <t>VISION</t>
    <phoneticPr fontId="1" type="noConversion"/>
  </si>
  <si>
    <t>설비 운용 컨셉 확인</t>
    <phoneticPr fontId="1" type="noConversion"/>
  </si>
  <si>
    <t>Driver 
적용 및 개발</t>
    <phoneticPr fontId="1" type="noConversion"/>
  </si>
  <si>
    <t>Melsec</t>
    <phoneticPr fontId="1" type="noConversion"/>
  </si>
  <si>
    <t>통신</t>
    <phoneticPr fontId="1" type="noConversion"/>
  </si>
  <si>
    <t>UI Review</t>
    <phoneticPr fontId="1" type="noConversion"/>
  </si>
  <si>
    <t>UI Main</t>
    <phoneticPr fontId="1" type="noConversion"/>
  </si>
  <si>
    <t>UI I/O</t>
    <phoneticPr fontId="1" type="noConversion"/>
  </si>
  <si>
    <t>UI LOG</t>
    <phoneticPr fontId="1" type="noConversion"/>
  </si>
  <si>
    <t>UI Config</t>
    <phoneticPr fontId="1" type="noConversion"/>
  </si>
  <si>
    <t>Review 검사 알고리즘 (Target &amp; Hole)</t>
    <phoneticPr fontId="1" type="noConversion"/>
  </si>
  <si>
    <t>Align 검사 알고리즘</t>
    <phoneticPr fontId="1" type="noConversion"/>
  </si>
  <si>
    <t>알고리즘
적용 및 개발</t>
    <phoneticPr fontId="1" type="noConversion"/>
  </si>
  <si>
    <t>Process PC - Vision PC</t>
    <phoneticPr fontId="1" type="noConversion"/>
  </si>
  <si>
    <t>카메라 (PreAlign, FineAlign, Review) 제어</t>
    <phoneticPr fontId="1" type="noConversion"/>
  </si>
  <si>
    <t>조명 (Align, Review) 제어</t>
    <phoneticPr fontId="1" type="noConversion"/>
  </si>
  <si>
    <t>ATF 모듈 제어</t>
    <phoneticPr fontId="1" type="noConversion"/>
  </si>
  <si>
    <t>Melsec 제어</t>
    <phoneticPr fontId="1" type="noConversion"/>
  </si>
  <si>
    <t>Halcon 제어</t>
    <phoneticPr fontId="1" type="noConversion"/>
  </si>
  <si>
    <t>ACS (Read 用) 제어</t>
    <phoneticPr fontId="1" type="noConversion"/>
  </si>
  <si>
    <t>Manual 제어</t>
    <phoneticPr fontId="1" type="noConversion"/>
  </si>
  <si>
    <t>Auto 제어</t>
    <phoneticPr fontId="1" type="noConversion"/>
  </si>
  <si>
    <t>Interlock
Safety 제어</t>
    <phoneticPr fontId="1" type="noConversion"/>
  </si>
  <si>
    <t>Alarm 제어</t>
    <phoneticPr fontId="1" type="noConversion"/>
  </si>
  <si>
    <t>Distortion Mark 검사 알고리즘</t>
    <phoneticPr fontId="1" type="noConversion"/>
  </si>
  <si>
    <t>2nd Align 검사 알고리즘</t>
    <phoneticPr fontId="1" type="noConversion"/>
  </si>
  <si>
    <t>Chuck / DeChuck 검사 알고리즘</t>
    <phoneticPr fontId="1" type="noConversion"/>
  </si>
  <si>
    <t>Simulation Test</t>
    <phoneticPr fontId="1" type="noConversion"/>
  </si>
  <si>
    <t>Alarm 동작 제어</t>
    <phoneticPr fontId="1" type="noConversion"/>
  </si>
  <si>
    <t>Interlock / Safety 동작 제어</t>
    <phoneticPr fontId="1" type="noConversion"/>
  </si>
  <si>
    <t>Auto 시나리오 동작 제어</t>
    <phoneticPr fontId="1" type="noConversion"/>
  </si>
  <si>
    <t>Manual 시나리오 제어</t>
    <phoneticPr fontId="1" type="noConversion"/>
  </si>
  <si>
    <t>요구사항 분석 및 컨셉 확인</t>
    <phoneticPr fontId="1" type="noConversion"/>
  </si>
  <si>
    <t>LDS Driver 및 제어 
(Optex, Keyence)</t>
    <phoneticPr fontId="1" type="noConversion"/>
  </si>
  <si>
    <t>ACS Driver 및 제어</t>
    <phoneticPr fontId="1" type="noConversion"/>
  </si>
  <si>
    <t>Melsec Driver 및 제어</t>
    <phoneticPr fontId="1" type="noConversion"/>
  </si>
  <si>
    <t>Accura Driver 및 제어</t>
    <phoneticPr fontId="1" type="noConversion"/>
  </si>
  <si>
    <t>T50 Driver 및 제어</t>
    <phoneticPr fontId="1" type="noConversion"/>
  </si>
  <si>
    <t>Process I/F</t>
    <phoneticPr fontId="1" type="noConversion"/>
  </si>
  <si>
    <t>PLC I/F</t>
    <phoneticPr fontId="1" type="noConversion"/>
  </si>
  <si>
    <t>Vision I/F</t>
    <phoneticPr fontId="1" type="noConversion"/>
  </si>
  <si>
    <t>UI Manual</t>
    <phoneticPr fontId="1" type="noConversion"/>
  </si>
  <si>
    <t>UI Function</t>
    <phoneticPr fontId="1" type="noConversion"/>
  </si>
  <si>
    <t>PTW 평탄</t>
    <phoneticPr fontId="1" type="noConversion"/>
  </si>
  <si>
    <t>ACS Mapping 및 Interferrometer 자동화</t>
    <phoneticPr fontId="1" type="noConversion"/>
  </si>
  <si>
    <t>Funtion 기능 및 Dryrun</t>
    <phoneticPr fontId="1" type="noConversion"/>
  </si>
  <si>
    <t>Manual 동작(각 축별, IO 동작)</t>
    <phoneticPr fontId="1" type="noConversion"/>
  </si>
  <si>
    <t>단위 동작(Load, Chuck, Pin 등)</t>
    <phoneticPr fontId="1" type="noConversion"/>
  </si>
  <si>
    <t>Auto Run Sequence</t>
    <phoneticPr fontId="1" type="noConversion"/>
  </si>
  <si>
    <t>HW/SW Interlock</t>
    <phoneticPr fontId="1" type="noConversion"/>
  </si>
  <si>
    <t>Warning
Alarm</t>
    <phoneticPr fontId="1" type="noConversion"/>
  </si>
  <si>
    <t>▣ [A3 LD-PJT] Stage SW 제작 Master Plan</t>
    <phoneticPr fontId="1" type="noConversion"/>
  </si>
  <si>
    <t>작업</t>
  </si>
  <si>
    <t>Crane 종류</t>
  </si>
  <si>
    <t>챔버</t>
  </si>
  <si>
    <t>세부 작업 항목</t>
  </si>
  <si>
    <t>일정</t>
  </si>
  <si>
    <t>26년 11월</t>
  </si>
  <si>
    <t>26년 12월</t>
  </si>
  <si>
    <t>27년 1월</t>
  </si>
  <si>
    <t>27년 2월</t>
  </si>
  <si>
    <t>27년 3월</t>
  </si>
  <si>
    <t>27년 4월</t>
  </si>
  <si>
    <t>27년 5월</t>
  </si>
  <si>
    <t>27년 6월</t>
  </si>
  <si>
    <t>27년 7월</t>
  </si>
  <si>
    <t>27년 8월</t>
  </si>
  <si>
    <t>27년 9월</t>
  </si>
  <si>
    <t>날짜</t>
  </si>
  <si>
    <t>요일</t>
  </si>
  <si>
    <t>월</t>
  </si>
  <si>
    <t>화</t>
  </si>
  <si>
    <t>수</t>
  </si>
  <si>
    <t>목</t>
  </si>
  <si>
    <t>금</t>
  </si>
  <si>
    <t>토</t>
  </si>
  <si>
    <t>일</t>
  </si>
  <si>
    <t>전장 작업</t>
  </si>
  <si>
    <t>Local parts &amp; Sensor cable 포설</t>
  </si>
  <si>
    <t>실행</t>
  </si>
  <si>
    <t>Rack &amp; ATM Box 내부 cable 포설 PM#1
(UVW /Review/ESC)</t>
  </si>
  <si>
    <t>챔버 내부 Gore cable 포설</t>
  </si>
  <si>
    <t>Ex 챔버 cable 포설</t>
  </si>
  <si>
    <t xml:space="preserve">MPD cable 포설(Duct 포함) </t>
  </si>
  <si>
    <t>Turn-On</t>
  </si>
  <si>
    <t>I/O 확인</t>
  </si>
  <si>
    <t>단동 평가(제어)</t>
  </si>
  <si>
    <t>Pumping / Vent (Leak check)</t>
  </si>
  <si>
    <t>Isolator Tunning (대기/진공)</t>
  </si>
  <si>
    <t>Pin-Up, down &amp; Chucking, Pin level setting</t>
  </si>
  <si>
    <t>Stage Tunning 
(대기/진공, 프레스토, 주행축, Review축, LDS축)</t>
  </si>
  <si>
    <t>주행축/Review축 정밀도 측정(Interferrometer)
 - Center 상/하판만 측정시 4일 소요</t>
  </si>
  <si>
    <t>Review 직각도 Setting (Glass 필요)</t>
  </si>
  <si>
    <t>Vision 셋팅 (Align, Glass 필요)</t>
  </si>
  <si>
    <t>광학계 Maint Z축</t>
  </si>
  <si>
    <t>보호윈도우 주행</t>
  </si>
  <si>
    <t xml:space="preserve">ESC 평탄도 Setting </t>
  </si>
  <si>
    <t>기판 물류(Dry Run 20회, 기판 유/무 확인 필요)</t>
  </si>
  <si>
    <t>Laser 가공 평가
필옵틱스 + 원익</t>
  </si>
  <si>
    <t>전기 턴온</t>
  </si>
  <si>
    <t>I/O Check</t>
  </si>
  <si>
    <t>광학계 I/O Check</t>
  </si>
  <si>
    <t>광학 셋업 (3Head)</t>
  </si>
  <si>
    <t>제어 가공 평가 (3Head, 원익)</t>
  </si>
  <si>
    <t xml:space="preserve">CE </t>
  </si>
  <si>
    <t xml:space="preserve">Qual </t>
  </si>
  <si>
    <t>8계통 외</t>
  </si>
  <si>
    <t>연동 평가
(제어+H/W셋팅+Dry run)</t>
    <phoneticPr fontId="1" type="noConversion"/>
  </si>
  <si>
    <t>공통 - 사양협의</t>
    <phoneticPr fontId="1" type="noConversion"/>
  </si>
  <si>
    <t>Driver 개발</t>
    <phoneticPr fontId="1" type="noConversion"/>
  </si>
  <si>
    <t>Commuinication</t>
    <phoneticPr fontId="1" type="noConversion"/>
  </si>
  <si>
    <t>GUI</t>
    <phoneticPr fontId="1" type="noConversion"/>
  </si>
  <si>
    <t>알고리즘 개발</t>
    <phoneticPr fontId="1" type="noConversion"/>
  </si>
  <si>
    <t>Manual Operation</t>
    <phoneticPr fontId="1" type="noConversion"/>
  </si>
  <si>
    <t>Semi-Auto</t>
    <phoneticPr fontId="1" type="noConversion"/>
  </si>
  <si>
    <t>Auto</t>
    <phoneticPr fontId="1" type="noConversion"/>
  </si>
  <si>
    <t>Interlock</t>
    <phoneticPr fontId="1" type="noConversion"/>
  </si>
  <si>
    <t>Alarm</t>
    <phoneticPr fontId="1" type="noConversion"/>
  </si>
  <si>
    <t>26' 11월</t>
    <phoneticPr fontId="1" type="noConversion"/>
  </si>
  <si>
    <t>26' 12월</t>
    <phoneticPr fontId="1" type="noConversion"/>
  </si>
  <si>
    <t>고객사 기능요구 리스트 확정
(AM / MM / RD / IC / SS 요구사항 리뷰)</t>
    <phoneticPr fontId="1" type="noConversion"/>
  </si>
  <si>
    <t>설비 Flow Chart / Auto / Manual / Review 
운영 시나리오 확정</t>
    <phoneticPr fontId="1" type="noConversion"/>
  </si>
  <si>
    <t>좌표계 / 보정 컨셉</t>
    <phoneticPr fontId="1" type="noConversion"/>
  </si>
  <si>
    <t>Design→Stage→Scanner GX/GY→Review 
좌표계 정의</t>
    <phoneticPr fontId="1" type="noConversion"/>
  </si>
  <si>
    <t>SW 전체 계층구조 및 각 역할에 대한 구조 설계</t>
    <phoneticPr fontId="1" type="noConversion"/>
  </si>
  <si>
    <t>데이터 통신</t>
    <phoneticPr fontId="1" type="noConversion"/>
  </si>
  <si>
    <t>Process / Review 간 데이터 I/F
(통신 프로토콜, Socket Rule 기준 정립)</t>
    <phoneticPr fontId="1" type="noConversion"/>
  </si>
  <si>
    <t>Config 문서 구조</t>
    <phoneticPr fontId="1" type="noConversion"/>
  </si>
  <si>
    <t>CSV / JSON Parser 및 Config Repository 구현
(Interface / Motor / Setting Config 문서 확정)</t>
    <phoneticPr fontId="1" type="noConversion"/>
  </si>
  <si>
    <t>Recipe/Data 구조</t>
    <phoneticPr fontId="1" type="noConversion"/>
  </si>
  <si>
    <t>Recipe / Product / Correction / PowerMeter 구조 확정
(COMMON, PRODUCT, HEAD, SCAN, PROCESS, LASER 등)</t>
    <phoneticPr fontId="1" type="noConversion"/>
  </si>
  <si>
    <t>Log/History 구조</t>
    <phoneticPr fontId="1" type="noConversion"/>
  </si>
  <si>
    <t>Product / Interface / Recipe / UI Click Log 구조 구현</t>
    <phoneticPr fontId="1" type="noConversion"/>
  </si>
  <si>
    <t>Serial / Socket 통신, Timeout / Retry / Polling / Melsec</t>
    <phoneticPr fontId="1" type="noConversion"/>
  </si>
  <si>
    <t>Scanner Driver 및 제어 : 
Automation1 Class, Automation1 Script 생성</t>
    <phoneticPr fontId="1" type="noConversion"/>
  </si>
  <si>
    <t>Sciprt 검증 : 
Script Coordinate / 예상 가공 Point Count 검증</t>
    <phoneticPr fontId="1" type="noConversion"/>
  </si>
  <si>
    <t>Laser Driver 및 제어 : 
Talon ON/OFF, Gate, Shutter, Frequency, Power Set 구현</t>
    <phoneticPr fontId="1" type="noConversion"/>
  </si>
  <si>
    <t>Optic별 Driver 및 제어 : 
ATT / BET / PowerMeter / XPS Class 구현</t>
    <phoneticPr fontId="1" type="noConversion"/>
  </si>
  <si>
    <t>UI 개발</t>
    <phoneticPr fontId="1" type="noConversion"/>
  </si>
  <si>
    <t>상단 Interface 상태, Sequence 진행률, Safety, Head Map, Auto Start/Stop</t>
    <phoneticPr fontId="1" type="noConversion"/>
  </si>
  <si>
    <t>Scanner / Stage / Vision / Optics 단위동작 Manual 화면</t>
    <phoneticPr fontId="1" type="noConversion"/>
  </si>
  <si>
    <t>Recipe·Setting·Product·PM 화면 및 Parameter Grid</t>
    <phoneticPr fontId="1" type="noConversion"/>
  </si>
  <si>
    <t>PowerMeter / BET / Chiller / Laser / PicoMotor / I/O Motion Monitor Tab</t>
    <phoneticPr fontId="1" type="noConversion"/>
  </si>
  <si>
    <t>Alarm, History/Trend, Log, Correction Monitor 화면</t>
    <phoneticPr fontId="1" type="noConversion"/>
  </si>
  <si>
    <t>Recipe 개발</t>
    <phoneticPr fontId="1" type="noConversion"/>
  </si>
  <si>
    <t>Recipe List / Load / Save / Copy / Delete / Create / Rename</t>
    <phoneticPr fontId="1" type="noConversion"/>
  </si>
  <si>
    <t>PPID ↔ EQ Recipe Matching 및 Job Change 연계</t>
    <phoneticPr fontId="1" type="noConversion"/>
  </si>
  <si>
    <t>Head별 Power/Frequency/Shot/Speed/Offset/Use 및 Cell Shift 구현</t>
    <phoneticPr fontId="1" type="noConversion"/>
  </si>
  <si>
    <t>Sequence &amp;
 자동화 개발</t>
    <phoneticPr fontId="1" type="noConversion"/>
  </si>
  <si>
    <t>PreCheck : 
Interlock, Product, Recipe, Device Ready 시작 전 Step 구현</t>
    <phoneticPr fontId="1" type="noConversion"/>
  </si>
  <si>
    <t>Job Load : 
Recipe Load 및 Running Parameter 적용 구현</t>
    <phoneticPr fontId="1" type="noConversion"/>
  </si>
  <si>
    <t>Vision Align 결과 및 기판형상 기반 좌표보정, Outlier 판정</t>
    <phoneticPr fontId="1" type="noConversion"/>
  </si>
  <si>
    <t>Review 측정 요청, 결과 수신, Offset 계산 및 적용 Step 구현</t>
    <phoneticPr fontId="1" type="noConversion"/>
  </si>
  <si>
    <t>Stop, Cycle Stop, Reset, Alarm Clear 후 Recovery 구현</t>
    <phoneticPr fontId="1" type="noConversion"/>
  </si>
  <si>
    <t>Request→Recipe 선택→Script 생성→가공→검사/보정→Complete 통합 Sequence</t>
    <phoneticPr fontId="1" type="noConversion"/>
  </si>
  <si>
    <r>
      <t xml:space="preserve">Design Local → Stage Global → Head Local → Scanner GX/GY → Review </t>
    </r>
    <r>
      <rPr>
        <sz val="9"/>
        <color rgb="FF000000"/>
        <rFont val="맑은 고딕"/>
        <family val="3"/>
        <charset val="129"/>
        <scheme val="minor"/>
      </rPr>
      <t>좌표 변환 구현</t>
    </r>
    <phoneticPr fontId="1" type="noConversion"/>
  </si>
  <si>
    <t>Default Offset 기능 : 
Head별 Virtual Center, Default Offset → Head별 동기화</t>
    <phoneticPr fontId="1" type="noConversion"/>
  </si>
  <si>
    <t>Distortion Key 기반 Scanner Field Correction 반영</t>
    <phoneticPr fontId="1" type="noConversion"/>
  </si>
  <si>
    <t>Manual Offset 기능 : 
Simple / Rough / Fine 보정 및 Cell/Head Offset Table 구현</t>
    <phoneticPr fontId="1" type="noConversion"/>
  </si>
  <si>
    <t>Manual/Auto Power 보정, ATT 사용량, 보호윈도우 교체 기준 구현</t>
    <phoneticPr fontId="1" type="noConversion"/>
  </si>
  <si>
    <t>CIM/Shared Folder APC File Load 및 기판 위치별 보정값 적용</t>
    <phoneticPr fontId="1" type="noConversion"/>
  </si>
  <si>
    <t>Manual &amp; 
Inspection 개발</t>
    <phoneticPr fontId="1" type="noConversion"/>
  </si>
  <si>
    <t>Manual MOF 대상 Head 선택, Stage/Review 위치 모니터링, 상대/절대 이동, 수동가공</t>
    <phoneticPr fontId="1" type="noConversion"/>
  </si>
  <si>
    <t>TEG 위치 저장, Offset 적용, Step 방식 Manual/Option 가공 구현</t>
    <phoneticPr fontId="1" type="noConversion"/>
  </si>
  <si>
    <t>IOF/PtoP 검사, 검사 옵션, Data Table, Tolerance, Remote Update 구현</t>
    <phoneticPr fontId="1" type="noConversion"/>
  </si>
  <si>
    <t>16분기빔 선택, Beam 정밀도 검사, 1줄/3줄/순환 검사 옵션 구현</t>
    <phoneticPr fontId="1" type="noConversion"/>
  </si>
  <si>
    <t>통합 검증 개발</t>
    <phoneticPr fontId="1" type="noConversion"/>
  </si>
  <si>
    <t>0선 방어, 순환 Review, 보정 적용/미적용, 알람 조건 검증</t>
    <phoneticPr fontId="1" type="noConversion"/>
  </si>
  <si>
    <t>Full Auto Run Sequence 
(Request → Recipe선택 → Script생성 및 가공 → 검사 및 보정)</t>
    <phoneticPr fontId="1" type="noConversion"/>
  </si>
  <si>
    <t>계획</t>
    <phoneticPr fontId="1" type="noConversion"/>
  </si>
  <si>
    <t>단위 동작 (0선 방어, 순환 Review)</t>
    <phoneticPr fontId="1" type="noConversion"/>
  </si>
  <si>
    <t>수동가공, 수동검사</t>
    <phoneticPr fontId="1" type="noConversion"/>
  </si>
  <si>
    <t>4주</t>
    <phoneticPr fontId="1" type="noConversion"/>
  </si>
  <si>
    <t>5주</t>
    <phoneticPr fontId="1" type="noConversion"/>
  </si>
  <si>
    <t>PLC</t>
    <phoneticPr fontId="1" type="noConversion"/>
  </si>
  <si>
    <t>HW 사양 검토</t>
    <phoneticPr fontId="1" type="noConversion"/>
  </si>
  <si>
    <t>Network Layout &amp; Map 초안 작성</t>
    <phoneticPr fontId="1" type="noConversion"/>
  </si>
  <si>
    <t>Function List 정리</t>
    <phoneticPr fontId="1" type="noConversion"/>
  </si>
  <si>
    <t>Manual</t>
    <phoneticPr fontId="1" type="noConversion"/>
  </si>
  <si>
    <t>Baking 프로그램 준비</t>
    <phoneticPr fontId="1" type="noConversion"/>
  </si>
  <si>
    <t>Vacuum Valve</t>
    <phoneticPr fontId="1" type="noConversion"/>
  </si>
  <si>
    <t>Servo Motion</t>
    <phoneticPr fontId="1" type="noConversion"/>
  </si>
  <si>
    <t>Parts 통신 (ESC, Chiller)</t>
    <phoneticPr fontId="1" type="noConversion"/>
  </si>
  <si>
    <t>LD 내부 Interface (Vision, Stage 등)</t>
    <phoneticPr fontId="1" type="noConversion"/>
  </si>
  <si>
    <t>LD 외부 Interface (TR 등)</t>
    <phoneticPr fontId="1" type="noConversion"/>
  </si>
  <si>
    <t>Vacuum (Pumping, Vent, Regen)</t>
    <phoneticPr fontId="1" type="noConversion"/>
  </si>
  <si>
    <t>PreAlign, Chuck, Dechuck</t>
    <phoneticPr fontId="1" type="noConversion"/>
  </si>
  <si>
    <t>Load, Unload, Exchange</t>
    <phoneticPr fontId="1" type="noConversion"/>
  </si>
  <si>
    <t>Cim, MCC</t>
    <phoneticPr fontId="1" type="noConversion"/>
  </si>
  <si>
    <t>Cim 및 MCC 보고</t>
    <phoneticPr fontId="1" type="noConversion"/>
  </si>
  <si>
    <t>GUI 프로그램 준비</t>
    <phoneticPr fontId="1" type="noConversion"/>
  </si>
  <si>
    <t>* 설정값 저장·재로딩 및 최종 가공좌표 반영결과 검증</t>
  </si>
  <si>
    <t>* 미사용 Head의 좌표와 가공 Point가 Script에서 제외되는지 검증</t>
  </si>
  <si>
    <t>* 전체 Cell 및 Cell별 X/Y Shift 설정과 적용 우선순위 검증</t>
  </si>
  <si>
    <t>* Jump/Mark Speed, X/Y Offset 및 Head Use/Not Use 설정 검증</t>
  </si>
  <si>
    <t>* Matching 실패, Recipe 미존재 및 불일치 시 Alarm·응답 검증</t>
  </si>
  <si>
    <t>* 운전 중 Job Change 제한 및 안전 정지조건 검증</t>
  </si>
  <si>
    <t>* Job Change 시 Product/Recipe/Parameter 일괄 전환 검증</t>
  </si>
  <si>
    <t>* Mapping Recipe 존재 여부, 사용 가능상태 및 버전 일치 검증</t>
  </si>
  <si>
    <t>* CIM에서 수신한 PPID와 EQ Recipe Mapping Table 비교 검증</t>
  </si>
  <si>
    <t>* 중복 이름, 사용 중 Recipe, 기본 Recipe 삭제 방지 검증</t>
  </si>
  <si>
    <t>* 신규 생성, 복사, 이름변경 및 삭제 기능 검증</t>
  </si>
  <si>
    <t>* Recipe Load/Save와 저장 후 Parameter 재로딩 결과 검증</t>
  </si>
  <si>
    <t>* Recipe 목록 조회, 검색, 선택 및 활성 Recipe 표시 검증</t>
  </si>
  <si>
    <t>* Head/Cell별 보정 전후값, 누적 Offset 및 Tolerance 상태 표시</t>
  </si>
  <si>
    <t>* Log 기간·종류·Head·Glass ID별 검색 및 파일 저장 검증</t>
  </si>
  <si>
    <t>* Power, Offset, Align 결과 등 주요 데이터 Trend 표시 검증</t>
  </si>
  <si>
    <t>* Alarm/Sequence/Interface/Recipe 변경이력 조회 및 검색 검증</t>
  </si>
  <si>
    <t>* 현재 Alarm 발생내용, 발생시각, 설비상태 및 해제조건 표시</t>
  </si>
  <si>
    <t>* 통신 단절, 비정상 응답 및 재연결 시 화면과 Alarm 연동 검증</t>
  </si>
  <si>
    <t>* PicoMotor 위치, Motion Servo/Home/Limit 및 I/O ON/OFF 상태 표시</t>
  </si>
  <si>
    <t>* PowerMeter 측정값, Chiller 온도, Laser 상태 등 주요 데이터 표시</t>
  </si>
  <si>
    <t>* 설정값·현재값·상태정보 매칭 검증</t>
  </si>
  <si>
    <t>* Device별 통신 연결, Ready, Run, Alarm 상태 실시간 표시</t>
  </si>
  <si>
    <t>* 변경이력 저장 검증</t>
  </si>
  <si>
    <t>* 변경값 Apply/Cancel 및 저장 후 재로딩 결과 검증</t>
  </si>
  <si>
    <t>* Parameter별 Min/Max 범위, 필수값 입력 검증</t>
  </si>
  <si>
    <t>* Parameter Grid의 항목명, 설정값, 단위 및 설명 표시 검증</t>
  </si>
  <si>
    <t>* Recipe/Setting/Product/PM 데이터 조회·편집·저장 기능 검증</t>
  </si>
  <si>
    <t>* Auto 운전 중 Manual 조작금지 및 Safety 조건 연동 검증</t>
  </si>
  <si>
    <t>* Laser/ATT/BET/PowerMeter/XPS/DOE Z 등 Optics 개별제어 검증</t>
  </si>
  <si>
    <t>* Align/Review 측정 및 결과표시 기능 검증</t>
  </si>
  <si>
    <t>* Auto Start/Stop/Cycle Stop/Reset 버튼의 활성조건 및 명령동작 검증</t>
  </si>
  <si>
    <t>* Head별 Use/Ready/Run/Alarm 상태를 Head Map에 구분 표시</t>
  </si>
  <si>
    <t>* Door/E-Stop/Laser/Servo 등 Safety 및 Interlock 상태 표시</t>
  </si>
  <si>
    <t>* 현재 Sequence Step, 진행률, Glass ID, PPID 및 작업상태 표시</t>
  </si>
  <si>
    <t>* PLC/CIM/Stage/Vision/Scanner/Optics Interface 연결상태 실시간 표시</t>
  </si>
  <si>
    <t>현황</t>
    <phoneticPr fontId="1" type="noConversion"/>
  </si>
  <si>
    <t>* 통신 단절, 이동 실패, Limit 초과 및 장비 Alarm 발생 시 복구 동작 검증</t>
  </si>
  <si>
    <t>* 설정값 저장·재로딩 및 명령값과 실제 장비 Readback 값 비교 검증</t>
  </si>
  <si>
    <t>* Head별 Optic 선택과 개별 명령이 다른 Head에 영향을 주지 않는지 검증</t>
  </si>
  <si>
    <t>* XPS Class의 Servo ON/OFF, Home, 절대이동, 정지 및 상태 확인 검증</t>
  </si>
  <si>
    <t>* PowerMeter 측정값 수신, 단위, 유효범위, 반복 측정 및 평균값 검증</t>
  </si>
  <si>
    <t>* BET 원점복귀, 목표 위치 이동 및 실제 위치 피드백 검증</t>
  </si>
  <si>
    <t>* ATT 원점복귀, 목표 각도 이동, 현재 위치 및 상·하한 Limit 검증</t>
  </si>
  <si>
    <t>* Optic별 Driver 통신 연결, 초기화 및 장비 ID 매칭 검증</t>
  </si>
  <si>
    <t>* 통신 Timeout, Interlock 미충족, 비정상 응답 시 Alarm 및 복구 동작 검증</t>
  </si>
  <si>
    <t>* PPID/Recipe의 Laser 설정값이 가공 전 정상 반영되는지 검증</t>
  </si>
  <si>
    <t>* Frequency, Power 설정값 범위 및 장비 Readback 값 비교</t>
  </si>
  <si>
    <t>* Gate ON/OFF 및 Shutter Open/Close 동작·상태 검증</t>
  </si>
  <si>
    <t>* Laser ON/OFF 명령 전송 및 실제 상태 피드백 검증</t>
  </si>
  <si>
    <t>* Talon Laser Driver 통신 연결 및 초기화 상태 검증</t>
  </si>
  <si>
    <t>* Chess 조건 반영된 생성좌표 검증</t>
  </si>
  <si>
    <t>* Masking조건 반영된 생성좌표 검증</t>
  </si>
  <si>
    <t>* 고객사 Script 생성 좌표와 비교 검증</t>
  </si>
  <si>
    <t>* PPID 파라미터 기반 가공좌표생성</t>
  </si>
  <si>
    <t>* Driver 코드개발</t>
    <phoneticPr fontId="1" type="noConversion"/>
  </si>
  <si>
    <t>* 각 항목에 대한 UI 구성</t>
    <phoneticPr fontId="1" type="noConversion"/>
  </si>
  <si>
    <t>* Door, E-Stop, Laser, Stage, Scanner, Vision, Optics Interlock 통합 판정</t>
    <phoneticPr fontId="1" type="noConversion"/>
  </si>
  <si>
    <t>* Glass ID, Lot ID, Product, PPID 등 작업정보 존재 여부 및 유효성 확인</t>
  </si>
  <si>
    <t>* Stage Status, Scanner Status, Vision, Laser, Optics Ready 확인</t>
    <phoneticPr fontId="1" type="noConversion"/>
  </si>
  <si>
    <t>Calibration &amp; 
Correction 개발</t>
    <phoneticPr fontId="1" type="noConversion"/>
  </si>
  <si>
    <t>* Product 및 PPID 기반 EQ Recipe 선택·Load</t>
  </si>
  <si>
    <t>* Cell, 가공좌표, Laser 및 Head별 Parameter 적용</t>
  </si>
  <si>
    <t>* 필수값 누락, 범위초과 및 Version 불일치 처리</t>
  </si>
  <si>
    <t>* Align Key 측정결과 수신 및 Pixel-to-mm 좌표변환</t>
  </si>
  <si>
    <t>* 다점 측정결과 기반 X/Y/Theta 및 기판형상 보정값 계산</t>
  </si>
  <si>
    <t>* 측정 잔차와 Tolerance 기반 Outlier 판정</t>
  </si>
  <si>
    <t>* 보정값의 Cell·Global·Scanner 가공좌표 반영</t>
  </si>
  <si>
    <t>* 측정오차의 px→mm 변환과 Head/Cell별 Offset 계산</t>
  </si>
  <si>
    <t>* Tolerance 판정, 누적 Offset 적용 및 재검사 처리</t>
  </si>
  <si>
    <t>* IOF/P-to-P 방식별 Review 좌표와 측정 요청 생성</t>
    <phoneticPr fontId="1" type="noConversion"/>
  </si>
  <si>
    <t>* Stage·Vision Ready, Trigger 및 검사결과 수신 연계</t>
    <phoneticPr fontId="1" type="noConversion"/>
  </si>
  <si>
    <t>* Alarm Clear 후 Interlock과 Device Ready 재확인</t>
  </si>
  <si>
    <t>* Cycle Stop 및 비상정지 동작구분과 안전정지 처리</t>
    <phoneticPr fontId="1" type="noConversion"/>
  </si>
  <si>
    <t>* Request 수신부터 Job Load·PreCheck·Align까지 순차 연계</t>
  </si>
  <si>
    <t>* 좌표생성·Script 실행·MOF 가공 Sequence 연계</t>
  </si>
  <si>
    <t>* Review 검사·Offset 보정·재검사 및 NG 분기 구현</t>
    <phoneticPr fontId="1" type="noConversion"/>
  </si>
  <si>
    <t>* Complete 보고, Timeout, Alarm 처리</t>
    <phoneticPr fontId="1" type="noConversion"/>
  </si>
  <si>
    <t>* 각 좌표계의 Origin, 축 방향, 회전방향 및 단위 정의</t>
  </si>
  <si>
    <t>* Design/Cell 좌표를 Align 결과가 반영된 Stage Global 좌표로 변환</t>
  </si>
  <si>
    <t>* Stage Global 좌표를 Head Local 및 Scanner GX/GY 좌표로 변환</t>
  </si>
  <si>
    <t>* DOE 기준 Branch와 Camera Calibration을 반영한 Review 좌표 생성</t>
  </si>
  <si>
    <t>* Head별 실제 가공영역 중심과 Virtual Center 정의</t>
  </si>
  <si>
    <t>* 홀수·짝수 Scanner 설치방향에 따른 Offset 방향변환</t>
  </si>
  <si>
    <t>* 8개 Head의 공통 Shift 및 가공간격 동기화</t>
  </si>
  <si>
    <t>* Head별 Default Offset X/Y 저장·적용</t>
    <phoneticPr fontId="1" type="noConversion"/>
  </si>
  <si>
    <t>* 이상좌표와 실측좌표 기반 Mapping 계수/LUT 생성</t>
  </si>
  <si>
    <t>* Scanner 명령좌표에 Field Correction 적용</t>
  </si>
  <si>
    <t>* 보정 전후 잔차와 Field 전체 위치정확도 검증</t>
  </si>
  <si>
    <t>* Simple 지정점 측정 및 선택 Head/Cell 일괄 Offset 적용</t>
  </si>
  <si>
    <t>* Rough 대표점 측정 및 영역별 상수 Offset 적용</t>
  </si>
  <si>
    <t>* Cell/Head Offset Table, 누적적용, Reset, 부분 초기화 및 이력관리</t>
    <phoneticPr fontId="1" type="noConversion"/>
  </si>
  <si>
    <t>* Head별 Manual/Auto Power 측정 및 목표값 비교</t>
  </si>
  <si>
    <t>* 측정 Power 기반 ATT 이동량 계산과 반복 보정</t>
  </si>
  <si>
    <t>* Power 저하 기반 보호윈도우 Shift·교체·재보정 처리</t>
  </si>
  <si>
    <t>* CIM/Shared Folder의 APC 파일 탐색·Load</t>
  </si>
  <si>
    <t>* Glass ID, PPID, Recipe, 유효기간 및 데이터 범위 검증</t>
  </si>
  <si>
    <t>* APC 좌표계와 설비 좌표계 간 방향·단위 변환</t>
  </si>
  <si>
    <t>* Cell/Head/기판 위치별 보정값 Mapping 및 적용</t>
  </si>
  <si>
    <t>* Laser OFF Dry Run과 실제 가공 Mode 분리</t>
  </si>
  <si>
    <t>* Head, Cell 및 Point 선택 기반 수동가공 구현</t>
    <phoneticPr fontId="1" type="noConversion"/>
  </si>
  <si>
    <t>* IOF/P-to-P 방식별 수동검사 구현</t>
    <phoneticPr fontId="1" type="noConversion"/>
  </si>
  <si>
    <t>* 결과 Table 표시, Offset 적용 및 Error 처리</t>
    <phoneticPr fontId="1" type="noConversion"/>
  </si>
  <si>
    <t>* Scanner Head 선택, GX/GY 이동</t>
    <phoneticPr fontId="1" type="noConversion"/>
  </si>
  <si>
    <t>* Head별 Power, Frequency, Shot Count 설정 검증</t>
    <phoneticPr fontId="1" type="noConversion"/>
  </si>
  <si>
    <t>* 실패 원인을 UI에 표시하고 재확인·Reset 구현</t>
    <phoneticPr fontId="1" type="noConversion"/>
  </si>
  <si>
    <t>* Stage Servo ON/OFF, Home, Jog, 절대이동 및 현재위치 표시</t>
    <phoneticPr fontId="1" type="noConversion"/>
  </si>
  <si>
    <t>* Recipe 변경이력, 작업자 및 변경시간 저장 검증</t>
    <phoneticPr fontId="1" type="noConversion"/>
  </si>
  <si>
    <t>* Fine X 전수·Y 1/3/5/7 Line 측정과 미측정 영역 보간</t>
    <phoneticPr fontId="1" type="noConversion"/>
  </si>
  <si>
    <t>* ATT 이동횟수, 누적 사용량, Limit 및 보정이력 관리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</si>
</sst>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&quot;/&quot;d;@"/>
    <numFmt numFmtId="177" formatCode="aaa"/>
    <numFmt numFmtId="178" formatCode="dd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ＭＳ Ｐゴシック"/>
      <family val="2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Carlito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1" fillId="0" borderId="0"/>
    <xf numFmtId="41" fontId="18" fillId="0" borderId="0" applyFont="0" applyFill="0" applyBorder="0" applyAlignment="0" applyProtection="0">
      <alignment vertical="center"/>
    </xf>
    <xf numFmtId="0" fontId="24" fillId="0" borderId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>
      <alignment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7" fillId="3" borderId="23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0" fontId="11" fillId="0" borderId="17" xfId="0" applyFont="1" applyBorder="1">
      <alignment vertical="center"/>
    </xf>
    <xf numFmtId="0" fontId="11" fillId="0" borderId="11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27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8" xfId="0" applyFont="1" applyBorder="1">
      <alignment vertical="center"/>
    </xf>
    <xf numFmtId="0" fontId="14" fillId="6" borderId="35" xfId="0" quotePrefix="1" applyFont="1" applyFill="1" applyBorder="1" applyAlignment="1">
      <alignment vertical="center" wrapText="1"/>
    </xf>
    <xf numFmtId="0" fontId="14" fillId="6" borderId="35" xfId="0" quotePrefix="1" applyFont="1" applyFill="1" applyBorder="1" applyAlignment="1">
      <alignment horizontal="center" vertical="center" wrapText="1"/>
    </xf>
    <xf numFmtId="0" fontId="14" fillId="6" borderId="35" xfId="0" quotePrefix="1" applyFont="1" applyFill="1" applyBorder="1">
      <alignment vertical="center"/>
    </xf>
    <xf numFmtId="0" fontId="14" fillId="6" borderId="35" xfId="0" quotePrefix="1" applyFont="1" applyFill="1" applyBorder="1" applyAlignment="1">
      <alignment horizontal="left" vertical="center"/>
    </xf>
    <xf numFmtId="0" fontId="14" fillId="6" borderId="37" xfId="0" applyFont="1" applyFill="1" applyBorder="1" applyAlignment="1">
      <alignment horizontal="center" vertical="center" wrapText="1"/>
    </xf>
    <xf numFmtId="178" fontId="13" fillId="5" borderId="42" xfId="0" applyNumberFormat="1" applyFont="1" applyFill="1" applyBorder="1" applyAlignment="1">
      <alignment horizontal="center" vertical="center" wrapText="1"/>
    </xf>
    <xf numFmtId="178" fontId="19" fillId="5" borderId="34" xfId="0" applyNumberFormat="1" applyFont="1" applyFill="1" applyBorder="1" applyAlignment="1">
      <alignment horizontal="center" vertical="center" wrapText="1"/>
    </xf>
    <xf numFmtId="177" fontId="23" fillId="0" borderId="39" xfId="0" applyNumberFormat="1" applyFont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3" fillId="2" borderId="45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7" fillId="2" borderId="28" xfId="0" quotePrefix="1" applyFont="1" applyFill="1" applyBorder="1" applyAlignment="1">
      <alignment horizontal="center" vertical="center" wrapText="1"/>
    </xf>
    <xf numFmtId="0" fontId="19" fillId="2" borderId="31" xfId="0" quotePrefix="1" applyFont="1" applyFill="1" applyBorder="1" applyAlignment="1">
      <alignment horizontal="center" vertical="center" wrapText="1"/>
    </xf>
    <xf numFmtId="0" fontId="19" fillId="7" borderId="31" xfId="0" quotePrefix="1" applyFont="1" applyFill="1" applyBorder="1" applyAlignment="1">
      <alignment horizontal="center" vertical="center" wrapText="1"/>
    </xf>
    <xf numFmtId="0" fontId="17" fillId="7" borderId="28" xfId="0" quotePrefix="1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49" fontId="4" fillId="3" borderId="30" xfId="0" applyNumberFormat="1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0" fontId="7" fillId="3" borderId="50" xfId="0" applyNumberFormat="1" applyFont="1" applyFill="1" applyBorder="1" applyAlignment="1">
      <alignment horizontal="center" vertical="center"/>
    </xf>
    <xf numFmtId="0" fontId="7" fillId="3" borderId="51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49" fontId="4" fillId="3" borderId="52" xfId="0" applyNumberFormat="1" applyFont="1" applyFill="1" applyBorder="1" applyAlignment="1">
      <alignment horizontal="center" vertical="center"/>
    </xf>
    <xf numFmtId="0" fontId="7" fillId="3" borderId="53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4" xfId="0" applyFont="1" applyBorder="1">
      <alignment vertical="center"/>
    </xf>
    <xf numFmtId="0" fontId="12" fillId="0" borderId="55" xfId="0" applyFont="1" applyBorder="1">
      <alignment vertical="center"/>
    </xf>
    <xf numFmtId="0" fontId="12" fillId="0" borderId="56" xfId="0" applyFont="1" applyBorder="1">
      <alignment vertical="center"/>
    </xf>
    <xf numFmtId="0" fontId="12" fillId="0" borderId="57" xfId="0" applyFont="1" applyBorder="1">
      <alignment vertical="center"/>
    </xf>
    <xf numFmtId="0" fontId="12" fillId="0" borderId="58" xfId="0" applyFont="1" applyBorder="1">
      <alignment vertical="center"/>
    </xf>
    <xf numFmtId="0" fontId="12" fillId="0" borderId="59" xfId="0" applyFont="1" applyBorder="1">
      <alignment vertical="center"/>
    </xf>
    <xf numFmtId="0" fontId="12" fillId="0" borderId="60" xfId="0" applyFont="1" applyBorder="1">
      <alignment vertical="center"/>
    </xf>
    <xf numFmtId="0" fontId="12" fillId="0" borderId="61" xfId="0" applyFont="1" applyBorder="1">
      <alignment vertical="center"/>
    </xf>
    <xf numFmtId="0" fontId="9" fillId="0" borderId="0" xfId="0" applyFont="1" applyAlignment="1">
      <alignment horizontal="left" vertical="center" shrinkToFit="1"/>
    </xf>
    <xf numFmtId="0" fontId="8" fillId="4" borderId="55" xfId="0" applyFont="1" applyFill="1" applyBorder="1" applyAlignment="1">
      <alignment horizontal="center" vertical="center"/>
    </xf>
    <xf numFmtId="0" fontId="8" fillId="4" borderId="5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left" vertical="center" wrapText="1" indent="1"/>
    </xf>
    <xf numFmtId="0" fontId="8" fillId="4" borderId="17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13" fillId="4" borderId="57" xfId="0" applyFont="1" applyFill="1" applyBorder="1" applyAlignment="1">
      <alignment horizontal="center" vertical="center"/>
    </xf>
    <xf numFmtId="0" fontId="13" fillId="4" borderId="55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3" fillId="0" borderId="11" xfId="0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67" xfId="0" applyFont="1" applyFill="1" applyBorder="1" applyAlignment="1">
      <alignment horizontal="center" vertical="center"/>
    </xf>
    <xf numFmtId="0" fontId="13" fillId="8" borderId="68" xfId="0" applyFont="1" applyFill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54" xfId="0" applyFont="1" applyBorder="1">
      <alignment vertical="center"/>
    </xf>
    <xf numFmtId="0" fontId="13" fillId="0" borderId="57" xfId="0" applyFont="1" applyBorder="1">
      <alignment vertical="center"/>
    </xf>
    <xf numFmtId="0" fontId="13" fillId="0" borderId="27" xfId="0" applyFont="1" applyBorder="1" applyAlignment="1">
      <alignment horizontal="center" vertical="center"/>
    </xf>
    <xf numFmtId="0" fontId="13" fillId="0" borderId="8" xfId="0" applyFont="1" applyBorder="1">
      <alignment vertical="center"/>
    </xf>
    <xf numFmtId="0" fontId="13" fillId="0" borderId="27" xfId="0" applyFont="1" applyBorder="1">
      <alignment vertical="center"/>
    </xf>
    <xf numFmtId="0" fontId="13" fillId="0" borderId="26" xfId="0" applyFont="1" applyBorder="1">
      <alignment vertical="center"/>
    </xf>
    <xf numFmtId="0" fontId="13" fillId="4" borderId="61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textRotation="180" wrapText="1"/>
    </xf>
    <xf numFmtId="0" fontId="6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>
      <alignment vertical="center"/>
    </xf>
    <xf numFmtId="0" fontId="27" fillId="0" borderId="70" xfId="0" applyFont="1" applyBorder="1" applyAlignment="1">
      <alignment horizontal="center" vertical="center"/>
    </xf>
    <xf numFmtId="0" fontId="0" fillId="0" borderId="0" xfId="0">
      <alignment vertical="center"/>
    </xf>
    <xf numFmtId="0" fontId="8" fillId="4" borderId="0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9" fontId="9" fillId="0" borderId="0" xfId="14" applyFont="1">
      <alignment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9" fontId="6" fillId="0" borderId="1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indent="1" shrinkToFit="1"/>
    </xf>
    <xf numFmtId="9" fontId="6" fillId="0" borderId="5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0" fontId="26" fillId="0" borderId="30" xfId="1" applyFont="1" applyFill="1" applyBorder="1" applyAlignment="1" applyProtection="1">
      <alignment horizontal="left" vertical="center" indent="1" shrinkToFit="1"/>
    </xf>
    <xf numFmtId="9" fontId="6" fillId="0" borderId="1" xfId="0" applyNumberFormat="1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 shrinkToFit="1"/>
    </xf>
    <xf numFmtId="9" fontId="6" fillId="0" borderId="1" xfId="0" applyNumberFormat="1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wrapText="1" inden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73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49" fontId="5" fillId="0" borderId="74" xfId="0" applyNumberFormat="1" applyFont="1" applyBorder="1" applyAlignment="1">
      <alignment horizontal="center" vertical="center" wrapText="1"/>
    </xf>
    <xf numFmtId="49" fontId="5" fillId="0" borderId="50" xfId="0" applyNumberFormat="1" applyFont="1" applyBorder="1" applyAlignment="1">
      <alignment horizontal="center" vertical="center" wrapText="1"/>
    </xf>
    <xf numFmtId="49" fontId="5" fillId="0" borderId="75" xfId="0" applyNumberFormat="1" applyFont="1" applyBorder="1" applyAlignment="1">
      <alignment horizontal="center" vertical="center" wrapText="1"/>
    </xf>
    <xf numFmtId="49" fontId="5" fillId="0" borderId="36" xfId="0" applyNumberFormat="1" applyFont="1" applyBorder="1" applyAlignment="1">
      <alignment horizontal="center" vertical="center" wrapText="1"/>
    </xf>
    <xf numFmtId="0" fontId="0" fillId="0" borderId="0" xfId="0">
      <alignment vertical="center"/>
    </xf>
    <xf numFmtId="49" fontId="5" fillId="0" borderId="0" xfId="0" applyNumberFormat="1" applyFont="1" applyAlignment="1">
      <alignment horizontal="center" vertical="center"/>
    </xf>
    <xf numFmtId="0" fontId="26" fillId="0" borderId="30" xfId="1" applyFont="1" applyFill="1" applyBorder="1" applyAlignment="1" applyProtection="1">
      <alignment horizontal="left" vertical="center" indent="1" shrinkToFit="1"/>
    </xf>
    <xf numFmtId="0" fontId="8" fillId="2" borderId="19" xfId="0" applyFont="1" applyFill="1" applyBorder="1" applyAlignment="1">
      <alignment horizontal="center" vertical="center"/>
    </xf>
    <xf numFmtId="0" fontId="8" fillId="2" borderId="6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26" fillId="0" borderId="31" xfId="1" applyFont="1" applyFill="1" applyBorder="1" applyAlignment="1" applyProtection="1">
      <alignment horizontal="left" vertical="center" wrapText="1" indent="1" shrinkToFit="1"/>
    </xf>
    <xf numFmtId="0" fontId="26" fillId="0" borderId="28" xfId="1" applyFont="1" applyFill="1" applyBorder="1" applyAlignment="1" applyProtection="1">
      <alignment horizontal="left" vertical="center" wrapText="1" indent="1" shrinkToFit="1"/>
    </xf>
    <xf numFmtId="0" fontId="12" fillId="2" borderId="19" xfId="0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/>
    </xf>
    <xf numFmtId="9" fontId="6" fillId="0" borderId="6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 vertical="center"/>
    </xf>
    <xf numFmtId="49" fontId="4" fillId="3" borderId="52" xfId="0" applyNumberFormat="1" applyFont="1" applyFill="1" applyBorder="1" applyAlignment="1">
      <alignment horizontal="center" vertical="center"/>
    </xf>
    <xf numFmtId="49" fontId="5" fillId="0" borderId="30" xfId="0" applyNumberFormat="1" applyFont="1" applyFill="1" applyBorder="1" applyAlignment="1">
      <alignment horizontal="center" vertical="center"/>
    </xf>
    <xf numFmtId="0" fontId="8" fillId="0" borderId="30" xfId="1" applyFont="1" applyFill="1" applyBorder="1" applyAlignment="1" applyProtection="1">
      <alignment horizontal="left" vertical="center" wrapText="1" indent="1"/>
    </xf>
    <xf numFmtId="49" fontId="7" fillId="3" borderId="1" xfId="0" applyNumberFormat="1" applyFont="1" applyFill="1" applyBorder="1" applyAlignment="1">
      <alignment horizontal="left" vertical="center" shrinkToFit="1"/>
    </xf>
    <xf numFmtId="49" fontId="7" fillId="3" borderId="5" xfId="0" applyNumberFormat="1" applyFont="1" applyFill="1" applyBorder="1" applyAlignment="1">
      <alignment horizontal="left" vertical="center" shrinkToFit="1"/>
    </xf>
    <xf numFmtId="49" fontId="5" fillId="0" borderId="30" xfId="0" applyNumberFormat="1" applyFont="1" applyFill="1" applyBorder="1" applyAlignment="1">
      <alignment horizontal="center" vertical="center" textRotation="180" wrapText="1"/>
    </xf>
    <xf numFmtId="49" fontId="5" fillId="0" borderId="31" xfId="0" applyNumberFormat="1" applyFont="1" applyBorder="1" applyAlignment="1">
      <alignment horizontal="center" vertical="center"/>
    </xf>
    <xf numFmtId="0" fontId="8" fillId="0" borderId="31" xfId="1" applyFont="1" applyFill="1" applyBorder="1" applyAlignment="1" applyProtection="1">
      <alignment horizontal="left" vertical="center" wrapText="1" indent="1"/>
    </xf>
    <xf numFmtId="0" fontId="13" fillId="5" borderId="40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9" fillId="6" borderId="31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46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14" fillId="6" borderId="31" xfId="0" applyFont="1" applyFill="1" applyBorder="1" applyAlignment="1">
      <alignment horizontal="center" vertical="center" wrapText="1"/>
    </xf>
    <xf numFmtId="0" fontId="14" fillId="6" borderId="46" xfId="0" applyFont="1" applyFill="1" applyBorder="1" applyAlignment="1">
      <alignment horizontal="center" vertical="center" wrapText="1"/>
    </xf>
    <xf numFmtId="0" fontId="14" fillId="6" borderId="28" xfId="0" applyFont="1" applyFill="1" applyBorder="1" applyAlignment="1">
      <alignment horizontal="center" vertical="center" wrapText="1"/>
    </xf>
    <xf numFmtId="176" fontId="9" fillId="6" borderId="31" xfId="0" applyNumberFormat="1" applyFont="1" applyFill="1" applyBorder="1" applyAlignment="1">
      <alignment horizontal="center" vertical="center" wrapText="1"/>
    </xf>
    <xf numFmtId="176" fontId="9" fillId="6" borderId="46" xfId="0" applyNumberFormat="1" applyFont="1" applyFill="1" applyBorder="1" applyAlignment="1">
      <alignment horizontal="center" vertical="center" wrapText="1"/>
    </xf>
    <xf numFmtId="176" fontId="9" fillId="6" borderId="28" xfId="0" applyNumberFormat="1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left" vertical="center" wrapText="1"/>
    </xf>
    <xf numFmtId="0" fontId="13" fillId="7" borderId="28" xfId="0" applyFont="1" applyFill="1" applyBorder="1" applyAlignment="1">
      <alignment horizontal="left" vertical="center" wrapText="1"/>
    </xf>
    <xf numFmtId="49" fontId="5" fillId="0" borderId="30" xfId="0" applyNumberFormat="1" applyFont="1" applyBorder="1" applyAlignment="1">
      <alignment horizontal="center" vertical="center" textRotation="180" wrapText="1"/>
    </xf>
    <xf numFmtId="49" fontId="5" fillId="0" borderId="31" xfId="0" applyNumberFormat="1" applyFont="1" applyBorder="1" applyAlignment="1">
      <alignment horizontal="center" vertical="center" textRotation="180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63" xfId="0" applyNumberFormat="1" applyFont="1" applyFill="1" applyBorder="1" applyAlignment="1">
      <alignment horizontal="center" vertical="center"/>
    </xf>
    <xf numFmtId="49" fontId="4" fillId="3" borderId="64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62" xfId="0" applyNumberFormat="1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49" fontId="5" fillId="0" borderId="46" xfId="0" applyNumberFormat="1" applyFont="1" applyBorder="1" applyAlignment="1">
      <alignment horizontal="center" vertical="center" textRotation="180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6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49" fontId="5" fillId="0" borderId="25" xfId="0" applyNumberFormat="1" applyFont="1" applyFill="1" applyBorder="1" applyAlignment="1">
      <alignment horizontal="center" vertical="center" textRotation="180" wrapText="1"/>
    </xf>
    <xf numFmtId="49" fontId="5" fillId="0" borderId="5" xfId="0" applyNumberFormat="1" applyFont="1" applyFill="1" applyBorder="1" applyAlignment="1">
      <alignment horizontal="center" vertical="center" textRotation="180" wrapText="1"/>
    </xf>
    <xf numFmtId="49" fontId="5" fillId="0" borderId="6" xfId="0" applyNumberFormat="1" applyFont="1" applyFill="1" applyBorder="1" applyAlignment="1">
      <alignment horizontal="center" vertical="center" textRotation="180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8" fillId="0" borderId="22" xfId="1" applyFont="1" applyFill="1" applyBorder="1" applyAlignment="1" applyProtection="1">
      <alignment horizontal="left" vertical="center" wrapText="1" indent="1"/>
    </xf>
    <xf numFmtId="0" fontId="8" fillId="0" borderId="13" xfId="1" applyFont="1" applyFill="1" applyBorder="1" applyAlignment="1" applyProtection="1">
      <alignment horizontal="left" vertical="center" wrapText="1" indent="1"/>
    </xf>
    <xf numFmtId="0" fontId="10" fillId="2" borderId="0" xfId="0" applyFont="1" applyFill="1" applyBorder="1" applyAlignment="1">
      <alignment horizontal="left"/>
    </xf>
    <xf numFmtId="0" fontId="8" fillId="0" borderId="18" xfId="0" applyFont="1" applyBorder="1" applyAlignment="1">
      <alignment horizontal="left" vertical="center"/>
    </xf>
    <xf numFmtId="49" fontId="4" fillId="3" borderId="19" xfId="0" applyNumberFormat="1" applyFont="1" applyFill="1" applyBorder="1" applyAlignment="1">
      <alignment horizontal="center" vertical="center"/>
    </xf>
    <xf numFmtId="49" fontId="4" fillId="3" borderId="24" xfId="0" applyNumberFormat="1" applyFont="1" applyFill="1" applyBorder="1" applyAlignment="1">
      <alignment horizontal="center" vertical="center"/>
    </xf>
    <xf numFmtId="49" fontId="4" fillId="3" borderId="20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textRotation="180" wrapText="1"/>
    </xf>
    <xf numFmtId="49" fontId="5" fillId="0" borderId="5" xfId="0" applyNumberFormat="1" applyFont="1" applyBorder="1" applyAlignment="1">
      <alignment horizontal="center" vertical="center" textRotation="180" wrapText="1"/>
    </xf>
    <xf numFmtId="49" fontId="5" fillId="0" borderId="22" xfId="0" applyNumberFormat="1" applyFont="1" applyBorder="1" applyAlignment="1">
      <alignment horizontal="center" vertical="center" textRotation="180" wrapText="1"/>
    </xf>
    <xf numFmtId="49" fontId="5" fillId="0" borderId="25" xfId="0" applyNumberFormat="1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8" fillId="0" borderId="1" xfId="1" applyFont="1" applyFill="1" applyBorder="1" applyAlignment="1" applyProtection="1">
      <alignment horizontal="left" vertical="center" wrapText="1" indent="1"/>
    </xf>
    <xf numFmtId="0" fontId="8" fillId="0" borderId="6" xfId="1" applyFont="1" applyFill="1" applyBorder="1" applyAlignment="1" applyProtection="1">
      <alignment horizontal="left" vertical="center" wrapText="1" indent="1"/>
    </xf>
    <xf numFmtId="0" fontId="10" fillId="2" borderId="0" xfId="0" applyFont="1" applyFill="1" applyAlignment="1">
      <alignment horizontal="left"/>
    </xf>
    <xf numFmtId="49" fontId="5" fillId="0" borderId="6" xfId="0" applyNumberFormat="1" applyFont="1" applyBorder="1" applyAlignment="1">
      <alignment horizontal="center" vertical="center" textRotation="180" wrapText="1"/>
    </xf>
    <xf numFmtId="0" fontId="8" fillId="0" borderId="5" xfId="1" applyFont="1" applyFill="1" applyBorder="1" applyAlignment="1" applyProtection="1">
      <alignment horizontal="left" vertical="center" wrapText="1" indent="1"/>
    </xf>
    <xf numFmtId="9" fontId="6" fillId="0" borderId="5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 textRotation="180" wrapText="1"/>
    </xf>
    <xf numFmtId="49" fontId="5" fillId="0" borderId="2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</cellXfs>
  <cellStyles count="15">
    <cellStyle name="Normal" xfId="11" xr:uid="{183FF609-DEB5-4D76-B71E-0107841F4F18}"/>
    <cellStyle name="백분율" xfId="14" builtinId="5"/>
    <cellStyle name="백분율 2" xfId="7" xr:uid="{68E4C799-E5E5-486E-8D65-77BC091EF61B}"/>
    <cellStyle name="쉼표 [0] 2" xfId="6" xr:uid="{024B0387-EF43-4E5B-B97C-677941C3303F}"/>
    <cellStyle name="쉼표 [0] 2 2" xfId="10" xr:uid="{9BFA9D1B-357E-4B6D-9833-8A904629F369}"/>
    <cellStyle name="쉼표 [0] 2 2 2" xfId="13" xr:uid="{930D2AA9-D238-495A-8B24-FCBF367827A0}"/>
    <cellStyle name="쉼표 [0] 2 3" xfId="12" xr:uid="{9231C0B7-7A54-47AE-A272-C729E6C81005}"/>
    <cellStyle name="표준" xfId="0" builtinId="0"/>
    <cellStyle name="표준 10 2 2" xfId="8" xr:uid="{6E3C9C6D-122A-4CA9-AB92-19D7DBE22EC2}"/>
    <cellStyle name="표준 2" xfId="5" xr:uid="{ED94254F-FD8F-4A0E-8CC2-4BF58F51EB7C}"/>
    <cellStyle name="표준 2 2 2" xfId="4" xr:uid="{CDBE0F2B-0B4F-48B7-B714-3AB34CF02C1F}"/>
    <cellStyle name="표준 2 2 5" xfId="3" xr:uid="{F9C58109-621C-49CD-9329-1EDDBACFB667}"/>
    <cellStyle name="표준 3 2 4" xfId="9" xr:uid="{8B26D381-009A-4A20-8D04-EB9E95E9E4D5}"/>
    <cellStyle name="하이퍼링크" xfId="1" builtinId="8"/>
    <cellStyle name="하이퍼링크 2" xfId="2" xr:uid="{18333409-FA9F-4F8D-8743-4F5F9401F144}"/>
  </cellStyles>
  <dxfs count="321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theme="9" tint="-0.499984740745262"/>
        </patternFill>
      </fill>
    </dxf>
    <dxf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ont>
        <color theme="0"/>
      </font>
      <fill>
        <patternFill>
          <bgColor rgb="FF002060"/>
        </patternFill>
      </fill>
    </dxf>
  </dxfs>
  <tableStyles count="0" defaultTableStyle="TableStyleMedium2" defaultPivotStyle="PivotStyleLight16"/>
  <colors>
    <mruColors>
      <color rgb="FFAAB6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808CA60C-922A-4C2B-A559-C6360FE856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1A1C84-FB7A-4405-A58B-03CB0A704B7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9BCE8D41-EC75-446E-8F53-EFFD412B1DE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018F47E-E726-4AB3-B15F-56E400B7384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E44826F-40DC-483A-9A8F-C586C75A32F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A585247-6EDC-4F5F-B43C-16C1130FF48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6E58B7C3-7A19-49B7-9BB5-354148F2F0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B087262B-6CD1-48A4-B3BF-5279882921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B8B6D04-56A3-4588-9BFA-7486117BF38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A70CAFD8-54F2-4F00-8216-B303E8CC704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F4863F6-F8F6-489F-BDCD-0F1968E46E7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BE67D74-D8CD-4D46-8283-5117EFD22BD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8EC389D-C3E0-4182-8926-E27B1551C5E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9F91C795-19AE-4D59-9F9B-19B84B9F63A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8BA8B294-1197-4535-AC7C-AC39B4B7AFB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9262DF51-D041-40B8-81A1-BA760D8007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653903E-C39A-4C92-B2C6-4915B3247B9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F738452-96B1-406E-8EB2-23C91428CCD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AD478FAD-CD6B-4040-B020-25E9C661AAB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5EF7F9CC-9BC5-4619-B1CB-46B57DDEAB1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735DC95-8BF8-471D-86A2-C43486032B4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E58B399-B603-4509-82DF-E637EFC86D2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6D7FFDB-2892-4DC7-B9A2-48C81368315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4AA1F99-CAA8-4BD3-AF5E-F542B1D3DE4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57547949-7765-4E1D-841F-6C418B4EC93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DCB4617-B56B-465F-A60F-817A1F881C6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7C9A594-E9D9-49E3-8EB7-950A7EA1455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6846206-F50A-42D4-941F-4FCFEEBF2AB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424292A-813F-472F-9494-71B9444EAF3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7D025B9-03F2-4D52-B3CE-24CAC1E3A0D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678CE2B-588B-494B-B521-462ACE210DC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89E81658-1779-4203-817F-CCF1C97DE2F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27F3C23-7DB7-4FA4-A0E9-6344DA62105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601D15AA-FB2F-41BA-A885-D0F0394E5AF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3236B35-9EBD-41F8-98EA-A002DC99CCA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1D06020-2D46-4693-9712-4348E485C0D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AA76C71E-878B-471F-BF1B-F33C6375E86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4C343F3-298C-440E-B352-72545C3C096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8631E81D-AE52-4E63-97E3-AD8066A175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A0357CD-9134-4D46-AC1F-2E9C047EBD6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CEA9E3C-67C8-4EBD-AEAC-F43E92CD71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7D2910D-008F-4865-901D-7B097302CC3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D07EED3A-7481-4354-B575-781646FDE2C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3D142B6-5B84-404C-8533-FF3F046113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9F6713F-C02A-46FA-BE4F-DBC99C814AC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73F4AA0D-D8CA-43A2-A6A0-56D666603E2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C8856194-8BA0-4CCA-AD23-B6F65EA12B3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8D33F44-FE1F-41BD-BADC-6A5CE65318D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8BA61BF4-9DEC-440A-B01F-FB2D4152064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E5668920-93EA-46E4-8291-A4BAB719723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F33FE36-5589-4FD1-9918-B2E2481C894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E536FAC4-DA59-494F-B3DA-F3C5C85DD43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3443483-FB36-4338-AA4A-FA15C9E8037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9644441-0C09-4FD4-900B-D9ADF82F434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109E6D47-29A8-44B2-863D-5C220930742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57F0C10-7B06-4F3F-A499-223376F8CA7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42EA259-5862-4CED-9B62-BE1F6E38FAE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5D4BD6EC-F190-4C80-BFCF-F42120576FF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C00BBBE-816B-49B3-9728-212C762D50A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6E68EA1-476D-4EF5-9CD5-347324C2ED6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10A08EFD-C2AE-4495-B147-9794A3418B9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AB5CE906-12D2-4E73-967B-976B837D887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75C122D-FC70-4AA8-BB67-7E54AE3A2BC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D7A3F490-58CC-4B33-AF09-4EB164CE870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5BAD40D3-7B7F-45FB-956C-5A08CD6EA4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F157951C-7626-4114-AFA9-5C168B44835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B047D9-2400-461B-A4FC-479F5D7BB2A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886E7AD5-93B5-4765-8C4C-74BB85D4C2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4C4C646-41AC-4CD3-AB68-B09766C8B09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81A8989B-051F-4AA3-BCA5-EBC38F6BEE9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DF734B7-8C43-40B1-AAFD-74D9CEA7F0B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A61100F-BEDE-4DB1-AEB9-C87520906F8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A85E3D4-142D-4639-96FD-A62905AD4EB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604E88C-5D5C-4A27-9927-FDC74B8D0D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E3D8AA87-BB43-4E17-9A70-D129FEE2E92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49B4EB83-2392-4050-932F-E320399E3A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DCA29B0-9F1B-4773-BD0B-A0EAE489781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68CF0F68-A99B-409F-AA3F-150D965B0A4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54A9443-B570-4FD5-9B7E-C61B207D9CE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F1912332-8A7A-41B8-BB72-AE45EC2F7D8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5459C8E-8466-4344-9E60-B388DAB65F8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5769A55D-AD1D-4960-B563-3ECA9562C5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B2B55295-2F77-4530-BAF3-41CA823BBCD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F596DE52-02DC-43B3-9EDA-D7356BD30A9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EF601BE-B8CA-422D-BCD0-CDEB66D8D12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1D48FB0-D84D-4135-9F6D-F999BD1FF93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64795187-4207-43D6-9CB8-F75DF30E981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EADA4C64-544A-42FB-90C8-6A0FECFEEAA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5AE5120-99DD-4F65-9BB7-EDA512C75AA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AB2F1890-7B44-4F7F-8786-7562D9FF617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BB7D9F70-548F-4B58-AB67-84FAE4921C1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7DD24CF-F527-48E0-8C8C-85C88BA1B43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A4E7D38E-89C4-4EE0-9106-26C64A07BF4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B32BC3A-16B2-4A17-ACA7-3EAD4B85A2C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5DA808B6-DC35-4FB1-834D-489C182580F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305FD81-C0FB-4F19-AD7B-2619455729D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27F004D3-406B-4140-9C11-2CA1A1A49D5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41804DE-A161-430E-A611-0550AE3FEA8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8EA4705-B1B6-49DC-8C50-55FB5C23BC5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DC05DDBD-B4B6-43AC-A4E1-9BA598C3A7A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584D6C02-4F90-47A1-A93B-0581AA00682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E317C3E-B0A1-4780-BD84-C61D6B572ED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46E480F-B91A-4F53-80A8-83E322BCE2F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2D3D70C-D266-49D6-8BC4-839FD3B8455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7387572-59EB-4C80-B0AE-FFC7DFADB94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6165346-2915-4860-A502-3EF02B4BE8F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CAE8C2A4-1401-422A-BE3F-E660B8C73F0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F23A0AB-7109-42FC-AAD4-865BC24E787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EDE4205-696E-40B6-B23E-18FDF60E7CF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3E1E7800-C794-4790-A064-F69326D0D30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9A9359CB-D9C0-4C5A-9196-3B3D4F98CFF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CF98AA5D-43CA-411D-B04B-734C1900804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D95B449D-3C20-4EE5-9F18-C436B3A5C2B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ADAD240-187C-49A4-8B28-C705279965F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E4BC514-3743-4A7A-AFBF-0466063E81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149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C453082B-3245-49FB-BB81-A79B159A1AE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1D1CD504-AB8B-4A35-B202-424892BD5C8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4A0AD485-7C05-473D-BAF7-4AC35B8AF99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E0773F06-6DE1-4909-B4D8-134524BE92B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F96EF313-A0A8-4C62-ACD7-A7161B362BA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E1E62691-99C8-47EF-A0FF-48E3C064F31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4D53C3C3-F13A-4037-8E01-B4A012ACF67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7F6B1CD1-09C4-426D-A164-541CFB79A52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84FFCD05-BFDA-45E6-A3FB-09120EB6746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A08E8CA-EB3A-4620-AAC7-42897885B98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9107E2D-1085-4189-9C13-E1F49FF2ECF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8A9B809C-0C02-46D2-BAA3-6257C40ED78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875FAE8B-EC9F-48A1-A83C-BB9BA8D955E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8C589FAC-5F85-4E71-831A-4FD875BBB3D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1B4EABBE-1771-4CF9-A556-E7D9E837750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7BA293ED-F3F0-465C-ADE4-5DAFF6F197B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215BE0AB-EF5F-4957-ABA2-5DDC07AEE9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80C69D38-9503-4CEE-9C78-A1BC71CD6F1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694270D1-73FA-481F-A3FA-655353E7AE0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6650F689-4335-46F5-B850-D0E083E8674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97079021-B1F6-43F6-B0BC-9A1449519C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DBA63BB2-68B2-4D11-87AE-48E99A5A26F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C0F8B76B-BBDC-44E5-90AD-1E6F53B205D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4F1409EB-47C0-4103-99C9-907804FED2A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DC46EB7-C004-4200-BB68-7BFFF48FC2B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810FD60B-488E-47A2-ACB9-826B1EB5A49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A0BA786B-BFD5-4635-A16F-95AFCEA97E3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1FBDAFFF-F784-4CB8-9458-44A8A2A65F9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845E798F-FE97-447B-BEEC-D56CA47C2A4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6E8F5023-0076-4375-B1C0-1DC8B44C4FF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3100FE9F-B37D-4FE7-8C70-34BF76ED734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AFF5E748-F7A0-4A9A-A54F-25CAD7D6E90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601F7096-53F9-416F-B002-17F9F8E6E53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A3A5325A-CB1A-4613-9ECE-5CE01641238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5FC59BC7-CA59-4382-99DC-23A796B57B52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25524053-5DF9-44A0-8D63-D9F20795B17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FE7CDA5-F3AF-49DA-9505-45F15BD8275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5B4CFCF1-9C4E-411B-B019-76458E45AE1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04B7823-3E08-4554-AA1E-9A1C86863DF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D21533F1-B76B-48BD-A601-895DB356835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E6ACA74A-C4AA-424A-941F-DC99118EF7D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B7D126CF-4074-4AA9-BB03-06D266C2513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48FE6C5A-9A4E-4D9B-93CE-40D613D509F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61C0F951-607E-40C4-949E-8E896344F22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5C6A795-65F3-4C5C-8518-FE1BEC3F69B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1218C4A-0035-47F2-A98F-CFDE15DAC30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9EF1F0CE-5EE0-4EB7-ADEE-13EB854F1BD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ADBB7FBD-6091-4A5B-8E53-45FAB8BD973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D50E78AF-9424-474E-89B7-E8AB6F2888E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8100BA56-B6AF-4960-ABDC-991C0148D13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65842E87-73B9-4D53-9274-D55D4CE94CE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CCFC6251-CCFA-419F-9725-83F97B7B9F4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04FA3C75-0210-4617-AB7B-CBEC8B2FE3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0CF8495A-9878-4677-B3C5-305AB67652E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2ADC6109-8FF6-41C4-82D5-222CFBB3205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72AA4304-BD5D-4318-ACE4-510EB39BEBD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5FD1EA92-37EB-4F37-95E0-C11EE9D3B26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86008530-3772-4FE1-952A-B9B62A9D0C4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EA40A034-0A17-47F1-A735-825ED51B202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D5E17B0C-5269-4A3B-8258-8FB555905A5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808C1C64-FEED-41DC-ACAA-680662EC612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9A07809-6C6A-4B7A-802A-404B81CD11B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798EC7B6-917B-4D46-BF79-E6FED22C82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C31A605C-F46E-4C1B-A5BF-E3274E5FC48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083A5DC-23C2-4BB7-9BA9-95214E6E325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FE3E0A8E-1704-4AEA-8049-DA40F34A689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E5EFFBB0-85F7-46E1-B6FE-0F06D5A9B5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DA3A6888-F1A2-48B7-BC81-6771A7E14A7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3A7C3AF-6D1E-40B3-AF1D-A57D5B7230E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3B16C319-3C02-4FDE-8A1C-85A1AF82BA8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238491C6-CB87-47D9-BA6D-84A900C8A9A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35F0EEB9-A7E6-4375-A1BD-803BE58778E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9D42F992-54AF-4C02-8AC1-38B143A13CC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E24B30CC-A2C7-4F01-840F-156045039D7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D11FD49-8769-4C87-B83A-01398078AD2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75E35E3D-D78C-4EC7-AF12-F7E495A855A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EABDAF64-176E-498C-8758-08DAD2EB9F0F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46B7593C-9445-4E13-B197-ED850EBA980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A64B290-9243-4EED-8F93-D0702A88C3E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E1165631-DCF8-49F1-A7FF-E7EDF89C145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043B700-CB68-41F8-A446-9B64F7EF5172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9B199B5F-2117-48EF-BE11-6EF0C99F2C6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473C709E-4E64-46AE-BB6D-983DF2177B5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B6788FBC-5AA7-4207-84D6-69E1147E4C9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6C829FFB-33C1-48B1-BBBE-AE33381DA32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5994C7C7-C7D1-4D72-AD3A-5245516CC1A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FF2A5CF0-AF7C-467E-A7A4-BFBB92EB01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532B4640-A2BD-4D76-8854-81181BFAB47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F0EFA837-E425-4729-87D0-94515E88C27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4BE9BFCF-C073-45F4-9938-92F3A949D44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13DF634E-5C1B-4645-A9BA-CD5D5383C66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F35B8192-357C-4516-8C84-357906665363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AFAB8AFE-19BB-4F82-AFFE-55982FAAE469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8FDF6AD7-802F-4C6C-8262-B04C34882F6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AB6E0680-AB25-4703-99CF-1B5E6E844D7D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98E58126-011E-4E52-83A9-86B06240311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09218A60-C1F8-49B3-BAD4-F49D8A93995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3F575AD4-33BC-4462-BC34-1D5AC339467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946B8C7-1243-4BA9-87D7-0AAD07BD2BD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22BEC251-5479-4009-B9A3-7C8784A6A6F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BA67C2C4-D397-4340-97F7-00191EA4C55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3CFAB416-8D88-41E3-85BC-39D1D9C5426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8E8839A4-1DE0-4763-87B7-B9DB8E4877D0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1CC4FB5B-3C4E-4482-920C-31C586AE92D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AA028C52-FC08-48A5-8BAE-119F5DDF5CD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8FF07348-27B7-4707-8ABC-A44EC1C068E7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366F020E-22C0-40E4-ACEF-11C0ACEE290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A2F314F5-7331-4CF3-AA8A-57BF8D89309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569E9F39-4DCD-479E-A7D1-21B8D1FC868C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B83F1C96-6924-407D-A79C-64373FDA9C2A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642E8658-BF42-44C7-B926-5B7F2F8545B8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BF73E598-A5D9-47AF-AD63-CCDDA3C5002E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B5AC2C2-EFC9-4B5E-8FEB-3805647F0165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36003A36-7696-476B-9028-2CC9F7D81D06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71D1847C-3546-4449-AAB0-5597F4EFAF91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D01FCD7-0229-4E47-98B0-99A82B6CB814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510998CD-6641-464F-9D25-33C61FFE27CB}"/>
            </a:ext>
          </a:extLst>
        </xdr:cNvPr>
        <xdr:cNvSpPr txBox="1"/>
      </xdr:nvSpPr>
      <xdr:spPr>
        <a:xfrm>
          <a:off x="1367118" y="236780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7871AAFE-0070-43C1-B933-460B437282C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F5A282E4-CD00-4BDD-88DB-CC090F41E9C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08F3E7CA-B2FA-4FA2-915F-B80DE618B15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DF7C5BBD-9604-40DE-84F6-662687D011C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93DF8F18-CB4D-44F7-A937-9F5D0F6499B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9676C7D0-ABE8-4D36-8AF1-FC3673DA784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2BF2B47-73AD-45D1-A67D-6C03C7FC089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017EDB33-7C9E-43D0-95F1-DF0E04EF2AD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22F613C4-6210-4048-9BFA-0F98FDE8B70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1FCB4F36-47DA-4A8E-A35F-14D62E5C744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824EC4B0-632F-4F74-8E24-4E2230A35F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26DBF56A-DB72-49E9-81EC-572D45C84D7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F771F2C8-E106-4D79-99A8-0A614A1A3AE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38107C6-2742-4834-AB0B-E2027D9A605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09175679-6CAE-45E3-B929-A659A7C1287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61007C39-DEE7-405D-A377-1FA0480B67B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78005CE0-7FD9-47DF-A3C3-689034E986A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8A15A070-2033-4D16-AE52-F8FF108090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4828F0EA-0825-40F3-9C59-33590D8ED6C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E2F6156D-B3BC-459E-A084-290A4A653B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CE8F26D9-0DBF-48E9-B321-FF1F042A76F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82101A3C-7156-4AE4-8985-EFD1F88BB53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7233E54-9FB3-437B-9148-25A074BE43E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CCEB8C4-DAF7-4635-830C-ED915E819A8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EB96B22F-663B-4A3F-88A7-BDA1A4E048A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132A23A8-BD44-4057-9DF0-92D87E50188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C38C1EC8-0842-4427-A6A9-7D42A4373A2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F280880-B638-4880-B862-9417BA9AFF0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712DE650-782C-46E8-9934-4B3F416FC6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B1235EE3-895E-4871-B470-A88F552015A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477CF120-DFE2-4730-988C-5437A84954B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23DBE89F-15BB-474F-BABD-7C410AE338F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31B5AEA2-E1C9-41AF-89F3-27F1C9EAC7F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B7B83B75-DF1A-4E77-9FAF-ADDFEC7B16A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2EC0B0B-85A3-4BED-8E94-685ACAC493A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AA61650-F318-49D3-996B-8BD43E3C098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68FC7D6-B9B1-4767-865F-F60EAD2BEB2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B04C2FD7-2706-453B-9E33-DA311C4FDA9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CB355BAA-7D1B-4211-B7D1-B244AF6F827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89E8B897-5F49-468B-BF35-0F32F69CA48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1BEA008-606C-480C-9870-463F43E78CE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C7FB7284-AB1B-4294-BB75-521346F2FE5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D2EC8B2-9C1B-4DDF-9BCE-BB9FB603A69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AE26512B-3956-403B-82CE-B52AA063745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60D17D52-C1E1-4A60-BE4F-E6D0916CE5B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A0FEEAC-5019-4CD0-8C17-7ADD9BA6A0E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C4BEB0F2-645D-4742-9208-F664A37371D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E1337C67-BF6B-40EE-8220-50EA2ADC789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DC12D979-D092-4499-B2E9-EB279549AC0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8299738C-18CB-4C0F-B6C2-649DC1201FF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ECEE748C-37F9-4C4A-B364-7C3E387EACB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EBD9F56A-14E4-4988-8727-05FA4991884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A7FEC555-1858-443F-A46E-5F1765EA7A99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E7F6BCEA-4218-4F27-AFA7-8B91BBE000E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21239D65-724E-4758-A943-4634A7D18F2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68DE967C-6334-4A2D-87E2-22DC38119DB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F7A7D1DB-643E-4CEB-B46D-154E32FA2C4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BC4921BF-B5EA-4BFA-88DE-1E07CE38A7C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063F4C96-589E-4C66-8EF7-5CD717F488E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D9B19901-AEA9-4AEF-885E-41C91EADAA2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74299B39-06C3-478F-B4BD-936563BA75A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3CEAE969-BBA3-4EBB-9E17-18D20585B76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A8B1A918-0111-42DE-A276-9EAA176BEB6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D2D3D5DD-59CF-4A9A-9AC2-8707CF40457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CE6B1BCF-E6A2-4C59-8C79-9C5F67768B9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865C6288-E2CB-4349-B010-38DC6037D5E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C7376647-0AB8-4AFB-9AFF-D719D03B65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DA9C70A-CCEE-42E8-9237-EC565EA827C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CA13EA1B-4BE7-4EF7-9222-530B8ED050D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10122199-6986-44AE-B27C-D81CDCF49D9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F95D00D1-20F4-445B-976B-1F0A7F96603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42F70AC5-8716-4BB7-B2FE-62712799F7C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7FF4827B-0474-4DD5-B2FF-05F1D3EEAB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C775123-64C2-4F23-B171-D753D34A6FD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739A597E-C72D-48A2-B5E5-0F4F6E6785A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47C61629-90AF-46E1-BC3C-F5FB2CD6B61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836CC268-D433-4E40-BDD5-FE5D00BE37EC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0E2C992F-6CCE-4E98-91EE-FD882CC0BB9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DC16CAC6-03A4-4B6A-9AA9-3B94E2C2F8B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545BE407-71DD-4EBC-83D8-DCA81086FB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568BCC14-65EF-4B65-BF4B-9E6FC63DA69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BDBC4B80-128B-49D0-A84D-F532E933C3C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D073578F-6FB7-4AD4-9846-C06C1C889B6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BAA072FE-9C42-4BE7-92AC-B4CE22C1197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F68A8504-2E42-4222-8A4A-EB412233462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BEEBE5C8-37C8-4683-BBA7-DA9E5FDE1AE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B039974B-9CEE-4CEA-BF97-E87855E382C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472AF72C-785D-443E-B65E-166A8FC5CF8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5F42161F-7402-4B20-8E42-4745BF1B583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EDED9100-05EB-42A3-9FF5-E6CEA230C7A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B51B70C9-B1CA-416A-BF49-3CF93249035A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6E5F063C-299E-444B-9054-932F61DB1736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F51270E9-4C1E-4652-B53C-F509D861B7D2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84F517CF-B97C-4148-8E06-0DB23A0E335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364E9FC3-BBCA-4713-B325-28CD9ACA034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8276A2FB-DD59-43C4-A18F-BBFDB8E6B27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5DA7D8CE-32B5-4228-BCFB-538B89CDD45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9E774C53-6AC9-4AFA-98D9-13300380BDB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39C3F88D-08E1-40C7-8235-4D2E21CA55C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501E358-60B8-43EE-9004-71C711D0BED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B3B7AEC8-726C-4FEE-95AF-8357E0FAB673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AC14A8B3-A7FF-438B-9A6D-E7C95101CB6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2672424E-1AA8-470F-B5AF-3863D1AF3BA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BABD532A-6C27-41FF-9407-56875B9D7FF8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8194D25-7E24-4D9F-8378-269AC7780E35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CF655B65-ABD8-4B2B-AE4A-F1C5FA65296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4619045B-8DB6-4610-9F37-975F0F5E1E54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D147E26F-06A9-4674-A7EE-A619235F07AE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10B9690B-E24B-4BBA-96EB-8EE913C25DA1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0A670975-7FFC-4207-82B3-31603698D5EF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CE1B0A91-C731-4745-A5CD-585644135DED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30A7D1D3-B2B4-4738-A57C-4E81E2E0D0E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B923DB9C-6C75-48E5-A55C-54B222C752F7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D3D0E5F3-F70F-4E35-B2ED-7CAED6EC16B0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5033A431-DC97-434F-B3E0-1FFF0AEBA26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897A452-01B4-4F13-B121-B1449F3ED8CB}"/>
            </a:ext>
          </a:extLst>
        </xdr:cNvPr>
        <xdr:cNvSpPr txBox="1"/>
      </xdr:nvSpPr>
      <xdr:spPr>
        <a:xfrm>
          <a:off x="1374913" y="224127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D40D2044-56DC-4272-9C82-CA93B00C8F9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DC92E8D0-E132-4943-815C-D69F6A715B2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397A55E3-0A83-47C1-B1D5-1CA8A882E06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F8C54709-1A11-4620-8584-6F690959A64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D79125AC-653C-40A1-9EBA-29A861BD927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73E10A49-24A0-4F13-9C3A-A5575A4FD3A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FF2E336A-5ECA-4E3A-A9EA-4C31A65DB3D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960BC3D-9428-4F11-A267-1247DC1931C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26AD1105-F683-4B22-8B27-43CA9DB7EF1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74351A1C-E593-4AF2-95D5-CC4CD4B29C0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88CA6A5D-C023-470E-AD7D-90691117A48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1EE47B62-D570-4124-9399-837BF104677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C43AB9A0-ED82-441C-AE2F-7A7B1518C9E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E76023EB-A488-4C26-B030-457D5DCB060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92AEB179-D3F7-4523-8DFF-E90484AA4F2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3FAAC46E-6612-4D12-B2C4-A97E50D7BBE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64CF759-50EC-4AA2-A21D-B624899912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CD329E6E-32F3-49D8-8B8B-BE1F2AC5B3C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AE9265F4-1E5E-4292-A35D-FC45757C747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9653475C-C6D0-49B6-A04F-4AB4DEB8D6A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AD34C5D-AB4A-4F8B-BEFF-9177532BAE2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2C7971A9-8094-4A36-BAB1-839FFE76558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AC7F582C-B3D5-4575-87ED-0D2D7AB5AFF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E027EE5B-5B50-4366-B574-114DF5A2D2F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9405A9C4-4F62-4339-A636-266F1C0003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B24438F1-D959-4EC0-8DE2-4216CC83E93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03D24858-5424-4F5D-9E29-F55F56B73FA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98D2960D-FC9B-419B-BF1F-CE985331F18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F0C8EB53-B7D4-4FB6-8AE4-B22C3E7CF25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153DDF7A-4094-4F46-B33F-8CB6A47D6BC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26C83392-95AF-4DDB-A170-3C4C403F56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2D71400-10D7-42B5-A403-C8E210B8ECE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D74303BB-5FCD-4337-850E-5CDFE0912B1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2922A8EA-340D-41D7-B97E-7C394BEDC06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551BBB7A-D001-47E4-BEC3-211D2463845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FE65B142-EC5C-42E4-BAED-8F35A5553FC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DC2008BC-1DF1-4061-8A14-AE9EE8477E7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A91F46A-20EB-4757-84C7-0D3978E87B8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8C82CB26-C0C9-4165-9CF8-C99C2FBB160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57F83519-FED3-40E7-AA06-7ED6BC9BC7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8C949D07-8D23-4B1C-99C8-57C4C44EBDF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B106838-98F6-47E7-BDD7-90CA7872A12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F70F47FF-7842-4F85-8FE4-289BEE484C9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84E12387-7A4C-4065-B846-512206651EF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5917EFAD-CFA9-48CE-B3A2-11BB50485B5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C0E3F585-77EA-4A0E-B642-530D7619998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1A498572-832B-4E4B-82E8-2CBC4F62430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33C6E104-BA4A-4282-B3AC-CC1E9BA37AA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9FE5CA0A-37F7-4708-981E-6664E017C68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813393C0-0208-4891-98F8-F2958A2546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2190EA3D-799F-4049-AF64-05C52DB508A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47B01D73-31AA-4A87-A634-F56502DE1EC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C393E65C-0C44-4AF1-A2F2-A2BB71F2821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9C533F9-5444-44EB-962A-BD34F0B24D3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95C95A42-0B11-4BC6-932F-309001895C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1398D59A-02CA-4401-8A81-D95330F5494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D924A77E-80F4-4D10-AA93-5A4714DFE6E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E924F7A1-DC64-4AA1-BC31-E01904DA362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0C74AB75-12B6-4D19-9334-FB100106E3C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339DDDC8-0BC0-44EF-96E6-22756269329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909033B-11E0-46A9-B465-905AE2CF59F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24C49736-C840-4515-A2C5-9B6CDA56B906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000DECE5-821B-4A0E-944D-98563E986EF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B9BC397C-0FDF-44C6-988A-69F5E879488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735CE776-77D9-4124-84D9-A9FEBB7F210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9F140BDB-C36C-41C5-9182-10F02673D72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37E57BFA-6405-462D-8C81-AD4C12FA47B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FF1265DE-7048-4D15-B792-3D807680DBB2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3A4430F0-9294-4C22-8F1E-5D7366DC84D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DE65DA0E-537B-4E11-8103-6372843CB49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761B963-B5D4-4261-BDD4-43110CE55F4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D604B2DC-1A12-421F-960B-9FDFA14FB5B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CAB9AC9A-39D2-423A-9E4D-D90662CBB29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EF17FB1-43E7-4E60-8A1B-D2E76735E1A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5B5E2FF7-D25E-475E-A066-44E88DD3C1C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59B44CE0-922C-4B8A-8D70-D4B8FD1E133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BC7D4EDB-BF0A-4AC5-91EC-31252BC03DE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FA06C688-96AF-4FAE-B05D-C08D38843A9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7A0FC5A5-1066-4D4E-866D-2C7EC77B87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262CF2E-38FC-47DE-A19A-4E0B6BC4C0F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D1239575-2031-4C3A-BF8F-9D536A56E2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779441DF-FC75-4E2C-8291-D0E0FF895387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5DC7E3F8-81B0-47D9-ADDF-8F6EDDDA072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7817D40C-DB77-4B7C-BDA6-001804559974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306EFA78-7500-46E0-84AD-D8AAAD80B2A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D3E6A61C-FA23-4181-83FB-24A66667058B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9E008A29-8047-44D8-AE5D-A35724463A4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F0F49AB9-5A22-4857-BA5F-E2F7C4CE76F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13F731A2-DDBC-490D-82DC-6DAE287C550E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B529C681-B15F-4676-AE23-BF8D8366F78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C6FDCD4F-490A-4C16-AEF6-2B199BF8970D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51D7106F-0DF3-45C9-8AE5-F8F8F7771D80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FB76DDF-4879-4029-A819-0DA8287849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90153EC3-224D-4778-B45D-07617878594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70340215-AF3A-47C0-9007-F4BE42FF51E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C9735D4F-09F8-4372-A7AB-C781C43D2CF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5C57A7D6-F163-4A28-BAB9-4F93A28D1A6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0A4501BA-6138-49C6-8CF7-A9DC06C9F0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76F29957-EF14-4E27-B4A9-9F96BA48B1B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56ADCB4-8B65-4FA6-B2B9-568145FF40A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409A4B05-CC4F-489B-86DE-9CF1687CC3C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EAC6475-A51C-4BFE-8818-3487B03CE44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8988FBA-F64F-4768-B55D-A09EB1214CF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645D4468-6CF2-4561-B753-3AC6047C5A3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DC8719B1-57C1-426C-87C6-B6779583AF9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23721447-35B0-4620-9E9F-6C7A665E0DC8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CA3CD285-8657-47F6-A579-3F70ADE8D32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97EE23E9-8989-4913-B86B-E80F1BF1D35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4F822C3D-6660-4513-AFE0-6EB1EAD4D3F9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069BA765-16CD-45D8-A00F-62DE4D4481BF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E936C17D-FB54-45C7-8378-3E273479F4E2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1EEEEEB2-A039-455E-9172-058A7584FF43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1504C221-5FC2-4D9D-86EA-7667A2FC75F1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DA20BCEF-301E-4BC8-9779-D45D1D7E805A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D185346E-AF40-4084-BE89-8A073BD0EDB5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150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9C90C653-C3C1-4D37-9CEC-85147B334B3C}"/>
            </a:ext>
          </a:extLst>
        </xdr:cNvPr>
        <xdr:cNvSpPr txBox="1"/>
      </xdr:nvSpPr>
      <xdr:spPr>
        <a:xfrm>
          <a:off x="1381125" y="23098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914B300F-DC25-4B2A-BC86-76AAE12D777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B651E959-5ED2-4B14-B367-D4E076430BE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138E8E1F-32F8-49C9-876E-6C5A94B812B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491FADA6-0739-48C9-AFD8-BA461D6F932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3E06665A-14D9-4FE4-BBBD-D37B13A0B40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1F478F22-C4AB-498D-8ECF-F35D073261D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58D9331E-8255-4DE8-A8EF-111DE11CBC6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1B3049F0-6040-49E3-9BE5-F3754F425BD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0A0E1C21-76AE-4072-83F6-2AAB30C7A49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A6E9120-20B6-4CFE-B801-7824C051CE1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29DEE8E8-3489-498F-9329-8747623BD0B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E9105FB1-19CC-4D7F-8CBE-422B45A0A07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39FD9DAE-6F5E-4F3C-9822-98A9BE10BF6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A1047336-8883-405E-BCB1-940566F5BD5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EE704DB-8384-494F-9730-0F53F7FE9F8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892FC86-22DC-4A8E-B515-82762124677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644FE615-4950-45BD-BF12-192D048A311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410FC73C-9EEE-461B-AE80-0036FE84C40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FBF2FFAD-A307-492B-921F-01B9E07CBA3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8F3D6F69-4D6A-466E-B25F-77DD4778C3B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E0499A53-243E-4C3B-9A70-F4F489F96E2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C1D3B0AB-6B1B-48DE-90D4-F97740C6F55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B36220D1-7D68-4AFD-99E8-E2FA226A05B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18259C29-BB6C-4A67-99ED-AF64C615FE6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12D822C5-9C02-4334-878E-F95E8ECE13B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28D1DC04-EAA9-43B3-BF58-B95D5C4748C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315C98BF-B85A-425D-B07D-E486CCFC31F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B9AF1B0E-880D-41EF-BA60-4B9C7C8390A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413270ED-3B38-482E-8F8C-E26A666F351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E7F7B2B0-12E8-421A-B6E4-8B7EE1E068E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5A3FD375-B79C-4CE6-BFD1-65926F6DB2E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C398EC4A-895F-4E14-B299-58E735180FD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E69587B2-A61F-447E-AF9E-AD8519D51AA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0AFECD4C-03B0-4DEC-8AED-89730516546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2C697E4C-98DC-4731-AC86-74DFF9D26E5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1A3ECD91-B449-4BFB-BE4F-DB13887E1F2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E6E5495C-9E9D-4181-8772-672CDD3B87C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44577247-529B-4075-A228-07AFE69E123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5107B2F0-1391-4E6C-9123-751DC78DB9F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7941B2E4-8DBD-4CFE-88F7-047BFEF3FC1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FF923EE8-65BE-4469-8CE1-35043D39BAF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FB8EA602-E621-4516-9CF9-17A1973E43F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13B6518D-304C-4A03-A805-8C564AFA39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9ED9F9AF-8E45-4BB7-B88C-EA989A87AAD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93B08BDE-221F-4077-A0C0-A3687F40A53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A1973F1-816F-4218-89E7-89063D2DE42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AE1418B6-1792-4DC3-B098-620A0FAE3B8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4AB49961-493E-4F1A-8880-C47DF9F961C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5B159216-12AF-412E-9F8F-056C6C93E83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04064328-D80D-4733-B1C4-F0223E3E7EC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D8D7DBE0-95FE-4180-9E2D-301A846271D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E643AB55-EE37-4494-BAA2-1C6D56E0A2E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CE0924FA-04EB-4E4F-8080-6FCF179F416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4F47B27C-F977-405A-ACE5-13DFA4F21B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08D47599-B8EA-4B35-BF61-44888E31BBC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161DB45-059D-4189-8698-CD258EB875B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D3FDEBCB-2164-4E5B-BC55-78AD0E1811F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4C21BF6E-2399-4164-BDE3-34ED3B83CC1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F742B00F-3FEA-4FB6-A35D-F01DB5B1A84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5A75224B-4D85-4133-84CB-819BD305CFC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8A6D2F8-60D6-4850-A2F3-A1B95569644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AD2B3BCF-8422-4C38-A7E7-C1C36DF753C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B644FCC6-1987-4C79-AABC-501CE3903BD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D9A169C4-3D6E-4A41-A0E4-ECB5D29A0F01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9BE3F3F2-6C43-494B-A8A2-05A02BEB260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72068757-3C1F-449D-92CB-56BD732FCD6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B01B791F-59C3-4886-98DB-FCF500A9470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16196840-D195-46DD-A9E7-65DB9CBBF18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E7C26FCE-457F-4CD0-9859-DB68E427808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92E55715-63E9-4A34-8F11-5DFF916B3D8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6D6E9DB0-49E3-4CDB-B441-E34C44B5677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DE11A486-CF9D-4B5B-9827-1E2F40DE8D1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4C3B1115-898D-452C-BF25-F542872C35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C55A4CBE-1AFC-434C-8A09-4270EC083F3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7438B63A-BB40-4E22-90BA-39B1C93BE7C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84516BC-0575-4B69-A5E9-E741662D54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0410CEE3-E5CA-498A-8093-9B5D0FECB03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C76C1577-5D03-4447-A649-95734C606D8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5651E74E-3449-4830-8542-0CF28E668D4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1C05FE58-63BD-4A7B-8985-79F2A81A14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D75C5A45-8D00-4C9B-91F2-CF73F877B87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8F76B0D3-2B62-4BCA-9F68-38E228C9C70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4470E78F-7390-44B1-A88F-045AE8C77C2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1ABA6EF6-E759-4806-B102-9B465F0A0EA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3D441D9C-D715-408C-980B-A41949579C98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C46E53B4-FF3E-47B2-A239-45EE48D128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1B5F9E77-E474-48F4-BD8A-A001F4004FB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762AC32-13EF-4483-B7EC-7A25FE21F1B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F45F5229-E6B1-4BBD-BFDC-F0D87AF24753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52ED70D6-20F8-4965-82B0-3EFA63914E6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5914BC0F-63A1-4E8C-B38F-C6788C6D3FF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66385575-DC76-4D68-B3F1-2E3CA30136E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342E8A4F-19CC-475F-886A-5E5A8EB30E1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BD2A8D70-B2BF-439C-A1DE-EBC31F1E9BA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4CC4BDB7-0C64-463F-B1C2-56F1873B243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7E7F33CC-453C-4364-B933-3B2AA81E4FE0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9BE428F5-F9F5-4542-94B3-61A9F3AE548A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40EB67B-4013-41A0-BB92-6A9021C62A2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EB9009B7-25BD-4E34-B0E5-AC6C9FEA87C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77110ED8-5704-4FEA-8F13-53238131B7C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1D85DBA-6B74-4602-83CC-F7597F7761D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BF1DD6C9-9655-46A1-ABE0-FD541142979C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2AF867C9-1759-4260-B6C3-C6511585DEFF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8A61382F-BC31-4D3B-9E42-78113F2C67F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2D474729-A21C-4FCD-AB44-D392749E894B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01AEF25C-FF0B-427E-A48B-1EFD8A6FD5CE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B93DA360-CB9D-4757-9594-258C8E202916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EFFA7CF0-7853-4361-9918-CD7AE0B8F739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C21CDAC-05DB-4C57-B3E5-FF5EA83C633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25D009C3-7B0F-4384-9E34-FFC4EE76D0B5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7C0931B-64EC-4F5D-B14D-AFD5B24DB62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729336F8-AE61-4038-AAD5-550C83B0935D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10B4F41C-A034-4FF5-9CEA-62BF48BDD0F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93A1E842-04B4-4672-9316-D74F2A9CB357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4B48D761-686D-4985-94E7-DC9666BC8814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</xdr:col>
      <xdr:colOff>0</xdr:colOff>
      <xdr:row>58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3C4A07F4-0FD7-4C48-B803-B15668FF8F82}"/>
            </a:ext>
          </a:extLst>
        </xdr:cNvPr>
        <xdr:cNvSpPr txBox="1"/>
      </xdr:nvSpPr>
      <xdr:spPr>
        <a:xfrm>
          <a:off x="1371600" y="21812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41</xdr:col>
      <xdr:colOff>194574</xdr:colOff>
      <xdr:row>1</xdr:row>
      <xdr:rowOff>415943</xdr:rowOff>
    </xdr:from>
    <xdr:to>
      <xdr:col>43</xdr:col>
      <xdr:colOff>30817</xdr:colOff>
      <xdr:row>1</xdr:row>
      <xdr:rowOff>703943</xdr:rowOff>
    </xdr:to>
    <xdr:sp macro="" textlink="">
      <xdr:nvSpPr>
        <xdr:cNvPr id="930" name="타원 929">
          <a:extLst>
            <a:ext uri="{FF2B5EF4-FFF2-40B4-BE49-F238E27FC236}">
              <a16:creationId xmlns:a16="http://schemas.microsoft.com/office/drawing/2014/main" id="{B6FBE0CE-8DA0-4F09-80C1-E7F0DAAB9BD9}"/>
            </a:ext>
          </a:extLst>
        </xdr:cNvPr>
        <xdr:cNvSpPr/>
      </xdr:nvSpPr>
      <xdr:spPr>
        <a:xfrm>
          <a:off x="15310749" y="625493"/>
          <a:ext cx="274393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39</xdr:col>
      <xdr:colOff>180975</xdr:colOff>
      <xdr:row>1</xdr:row>
      <xdr:rowOff>114300</xdr:rowOff>
    </xdr:from>
    <xdr:ext cx="1204625" cy="358431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CCB2879-40FF-4717-9F71-A528C6BFFC20}"/>
            </a:ext>
          </a:extLst>
        </xdr:cNvPr>
        <xdr:cNvSpPr txBox="1"/>
      </xdr:nvSpPr>
      <xdr:spPr>
        <a:xfrm>
          <a:off x="14859000" y="323850"/>
          <a:ext cx="1204625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200" b="0">
              <a:latin typeface="+mj-ea"/>
              <a:ea typeface="+mj-ea"/>
            </a:rPr>
            <a:t>IO Check</a:t>
          </a:r>
          <a:r>
            <a:rPr lang="en-US" altLang="ko-KR" sz="1200" b="0" baseline="0">
              <a:latin typeface="+mj-ea"/>
              <a:ea typeface="+mj-ea"/>
            </a:rPr>
            <a:t> </a:t>
          </a:r>
          <a:r>
            <a:rPr lang="ko-KR" altLang="en-US" sz="1200" b="0">
              <a:latin typeface="+mj-ea"/>
              <a:ea typeface="+mj-ea"/>
            </a:rPr>
            <a:t>완료</a:t>
          </a:r>
        </a:p>
      </xdr:txBody>
    </xdr:sp>
    <xdr:clientData/>
  </xdr:oneCellAnchor>
  <xdr:oneCellAnchor>
    <xdr:from>
      <xdr:col>69</xdr:col>
      <xdr:colOff>76200</xdr:colOff>
      <xdr:row>1</xdr:row>
      <xdr:rowOff>114300</xdr:rowOff>
    </xdr:from>
    <xdr:ext cx="1591590" cy="358431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AD2FDEC9-3C8F-41DE-8E8E-152B662F2E4C}"/>
            </a:ext>
          </a:extLst>
        </xdr:cNvPr>
        <xdr:cNvSpPr txBox="1"/>
      </xdr:nvSpPr>
      <xdr:spPr>
        <a:xfrm>
          <a:off x="21326475" y="323850"/>
          <a:ext cx="159159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200" b="0">
              <a:latin typeface="+mj-ea"/>
              <a:ea typeface="+mj-ea"/>
            </a:rPr>
            <a:t>단동</a:t>
          </a:r>
          <a:r>
            <a:rPr lang="en-US" altLang="ko-KR" sz="1200" b="0">
              <a:latin typeface="+mj-ea"/>
              <a:ea typeface="+mj-ea"/>
            </a:rPr>
            <a:t>/</a:t>
          </a:r>
          <a:r>
            <a:rPr lang="ko-KR" altLang="en-US" sz="1200" b="0" baseline="0">
              <a:latin typeface="+mj-ea"/>
              <a:ea typeface="+mj-ea"/>
            </a:rPr>
            <a:t>연동 </a:t>
          </a:r>
          <a:r>
            <a:rPr lang="ko-KR" altLang="en-US" sz="1200" b="0">
              <a:latin typeface="+mj-ea"/>
              <a:ea typeface="+mj-ea"/>
            </a:rPr>
            <a:t>평가</a:t>
          </a:r>
          <a:r>
            <a:rPr lang="ko-KR" altLang="en-US" sz="1200" b="0" baseline="0">
              <a:latin typeface="+mj-ea"/>
              <a:ea typeface="+mj-ea"/>
            </a:rPr>
            <a:t> 완</a:t>
          </a:r>
          <a:r>
            <a:rPr lang="ko-KR" altLang="en-US" sz="1200" b="0">
              <a:latin typeface="+mj-ea"/>
              <a:ea typeface="+mj-ea"/>
            </a:rPr>
            <a:t>료</a:t>
          </a:r>
        </a:p>
      </xdr:txBody>
    </xdr:sp>
    <xdr:clientData/>
  </xdr:oneCellAnchor>
  <xdr:twoCellAnchor>
    <xdr:from>
      <xdr:col>72</xdr:col>
      <xdr:colOff>0</xdr:colOff>
      <xdr:row>1</xdr:row>
      <xdr:rowOff>415943</xdr:rowOff>
    </xdr:from>
    <xdr:to>
      <xdr:col>73</xdr:col>
      <xdr:colOff>59400</xdr:colOff>
      <xdr:row>1</xdr:row>
      <xdr:rowOff>703943</xdr:rowOff>
    </xdr:to>
    <xdr:sp macro="" textlink="">
      <xdr:nvSpPr>
        <xdr:cNvPr id="944" name="타원 943">
          <a:extLst>
            <a:ext uri="{FF2B5EF4-FFF2-40B4-BE49-F238E27FC236}">
              <a16:creationId xmlns:a16="http://schemas.microsoft.com/office/drawing/2014/main" id="{59CF3172-4892-4A4B-A743-8E1FF430DAEC}"/>
            </a:ext>
          </a:extLst>
        </xdr:cNvPr>
        <xdr:cNvSpPr/>
      </xdr:nvSpPr>
      <xdr:spPr>
        <a:xfrm>
          <a:off x="21907500" y="625493"/>
          <a:ext cx="278475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87</xdr:col>
      <xdr:colOff>190500</xdr:colOff>
      <xdr:row>1</xdr:row>
      <xdr:rowOff>415943</xdr:rowOff>
    </xdr:from>
    <xdr:to>
      <xdr:col>89</xdr:col>
      <xdr:colOff>30825</xdr:colOff>
      <xdr:row>1</xdr:row>
      <xdr:rowOff>703943</xdr:rowOff>
    </xdr:to>
    <xdr:sp macro="" textlink="">
      <xdr:nvSpPr>
        <xdr:cNvPr id="946" name="타원 945">
          <a:extLst>
            <a:ext uri="{FF2B5EF4-FFF2-40B4-BE49-F238E27FC236}">
              <a16:creationId xmlns:a16="http://schemas.microsoft.com/office/drawing/2014/main" id="{32CCFC31-750A-469F-B58A-891B8BDA60B3}"/>
            </a:ext>
          </a:extLst>
        </xdr:cNvPr>
        <xdr:cNvSpPr/>
      </xdr:nvSpPr>
      <xdr:spPr>
        <a:xfrm>
          <a:off x="25384125" y="625493"/>
          <a:ext cx="278475" cy="288000"/>
        </a:xfrm>
        <a:prstGeom prst="ellipse">
          <a:avLst/>
        </a:prstGeom>
        <a:solidFill>
          <a:schemeClr val="bg1"/>
        </a:solidFill>
        <a:ln w="381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85</xdr:col>
      <xdr:colOff>203698</xdr:colOff>
      <xdr:row>1</xdr:row>
      <xdr:rowOff>114300</xdr:rowOff>
    </xdr:from>
    <xdr:ext cx="1107997" cy="358431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F08680E7-7444-4802-B1A2-AA60D3F10339}"/>
            </a:ext>
          </a:extLst>
        </xdr:cNvPr>
        <xdr:cNvSpPr txBox="1"/>
      </xdr:nvSpPr>
      <xdr:spPr>
        <a:xfrm>
          <a:off x="24959173" y="323850"/>
          <a:ext cx="110799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200" b="0">
              <a:latin typeface="+mj-ea"/>
              <a:ea typeface="+mj-ea"/>
            </a:rPr>
            <a:t>제어가공평가</a:t>
          </a:r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1B8F891B-0FED-4E60-8DCA-828E03D7585E}"/>
            </a:ext>
          </a:extLst>
        </xdr:cNvPr>
        <xdr:cNvSpPr txBox="1"/>
      </xdr:nvSpPr>
      <xdr:spPr>
        <a:xfrm>
          <a:off x="134397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84746250-3EF2-4B95-91A0-D2FF335F1B6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32567480-B789-4EE5-B499-D536DA2FE4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A1773278-D4FC-4739-B1D6-97D8237AE30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7A0C4F56-3408-4D6F-B7BD-FEC28FF6A70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BFE4507A-3FB9-4B24-B0D8-59360C2596C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EF1A39AF-5E68-4445-8938-463965C61EF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E90756EB-1896-49E9-AD8D-0E5684760D8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C680FE01-B328-4109-A461-CCC8440CBC9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81F9437F-E274-4158-A9AE-4D8AE916EB7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B2F4B555-A952-4A93-891B-B12352A6E4B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CD9E6545-C2FC-47F5-B5BF-0A5A7B483E4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ACE44743-F2AB-41FB-B119-0305C9BC209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03A9B9C4-26A5-4742-8A7D-68F4F079DE2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ABD090FE-CDE6-4969-886E-3232136C425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48D7DFDF-0E08-4000-BF89-9B165551A91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F4E40DE1-BDE9-4346-ADB4-D57FE3DBFBC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446E2563-1DA0-4F2B-9920-32D9D3BCE9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BA9E23A7-F311-4B84-BEB3-D26821DD832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938E6290-9630-45A3-BA08-058AC8EB86A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EFAB21F9-26C0-4972-8873-4E4F94793B7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F811BE93-DEE2-4F65-ADF2-16F12B30A81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70FD0861-7C42-4F8A-AC2A-BBD1695F3FF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659499C-6998-4354-9537-369728E6371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6DFA8E0F-3F7A-405E-B380-73694326C43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7E2AB622-75D9-4388-AE5F-7BD8ECA863F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1CFCF0F7-060B-4F91-B4E2-C31D12E6667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72E2A745-B12A-4F61-85E6-E969063A244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28AEE136-4245-4C0E-884F-58325D4E27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5577E917-D6A4-4C1B-B2A3-02926B32305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C3490150-2BDF-4C6F-839C-4B5B50F204F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5FB3582C-4BF4-4D94-8F1C-F5911133A51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87B4C0E-4A7D-4BA5-AFB2-AEB627E2762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2974998E-F4B1-4A15-A459-158CACD17AF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444EFDA2-4CA7-4517-A25F-E9CBBE9647C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A254320-1C42-4D2B-AD93-0E250C4C485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05AAC5BE-7CF1-4A1E-BBD9-04CF81628F1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72731A7-CD26-4E82-9077-E5606FD275F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FE98CC4-2905-407A-85C1-48903FB51B0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3E8F1E0E-E3DF-42C9-BF24-589BD8B58BE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3C909A21-C29E-4D56-9757-14CD8E79AF8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4E157B2-5758-4BAE-A98A-609ECB96E6D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D402A6B0-FCD6-4C48-A1BB-1671C3FDD67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8826952E-3BB9-4B8B-A4EA-BB4BEB7028B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96608360-18A6-4745-84F9-73D99FF342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DF5B8627-4A62-4E3A-A9B7-8BE5FF3AAC8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64E8E053-7024-43CA-BB5C-91F20730CFA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6396850C-660A-4532-8355-2A825E1E2B6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4C115595-6829-4697-8CDB-33CF41B6A124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108CDC24-20C8-4DA7-88A7-FE6D9CA24A4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E3E4CDCD-4E84-432A-A95B-59F2A4BAEEE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DC061A83-AC4C-44EF-A011-76CDDE0B76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1096F96-262F-4972-945E-0F65E248FCB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9EFB0629-C2AD-48D4-BF53-53D259E133E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C0E0B2DD-7784-43D8-8F42-2791BF7EE01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0F7E3701-20FC-460C-9C1A-750929C985A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E88D4DA1-AFB7-4945-A0E3-78AB4427A23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6F86872E-9763-44BE-822E-D8B6791B199A}"/>
            </a:ext>
          </a:extLst>
        </xdr:cNvPr>
        <xdr:cNvSpPr txBox="1"/>
      </xdr:nvSpPr>
      <xdr:spPr>
        <a:xfrm>
          <a:off x="134397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902E5C7-B5AD-429F-815F-AC40FF01B2A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9FA453B7-517C-4B03-8CBE-C31B2418607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0498479F-0812-4A43-B61F-6BFC14D3DE3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1B30B608-6B52-415D-A83F-4BBFE2F2EA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CCA5D58B-E4F8-4E82-9FAC-6E18B2A41EE9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6B50946F-1E33-456A-823F-0BBDF7AFBFC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F846BA0B-8370-4863-91AD-DA8C6F076BC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CD9FB54E-C13D-4569-BB79-14AF8E86FEE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B409824A-E5CE-457F-922B-D463752B7D1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F36EE315-609C-4BF5-8F59-1D6323357C0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7864BAD3-AB63-4A50-AB71-A3788A2E6FA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F7C13E23-AD1B-41C7-AFD9-FA2E1788154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B36474EC-0636-4355-A826-A6285D59338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0F65D0DE-269E-40E9-8A5C-B58231E43DE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29BD676C-2D49-46C9-A621-08827D61F98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936C1373-AAFE-4B01-812F-FC0A75E280D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702F4207-E428-499A-AAD4-F4100886F7B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596D4254-35FC-4E4A-997C-79711B4E57D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92F1322C-379F-407D-9D81-B1ECB9D96A0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E212138E-DC2E-4558-A7FB-434514EB1A8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85DB138B-C873-4350-8110-2EE42CEC474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9540B3F5-EE48-4567-87A1-8CEB4C9EB73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7C047D9B-1474-4015-BCC2-01AA57456BB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5AA874CE-92A3-4864-B0E3-B05E1D4C5FA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649A63EB-A387-4F19-AFC9-8B657C5FE8C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6E4C49A5-889A-4AD1-A60A-4796558EF4C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6A5E72E7-6417-4FBF-8BAE-86A85541E38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C4E0EA09-D375-408E-A5C4-146550199BB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6EA4240-B856-492C-8AD5-6A60B77EE7F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54F91DEA-4C5B-4D38-83FF-3F2D82EBB9F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CBF2FFE-CFA9-46AF-A366-27549F0E72C5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473D7636-2900-4033-BD25-2113FFD1054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7BC1026-5DDD-4296-8E45-1275C884248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89FB0DC3-CD31-484B-AC11-5F5B3D63320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1CD33D0D-8FEC-40AA-8089-B8637BBD690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0A1904C4-D066-444E-BBB9-CED25B442D5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991F1016-1C56-4A87-9F88-E9185DD62D8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D5FA41CB-32FE-48C3-93FF-D3D510A9D14C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A842130-8A82-4BDA-A0E3-B120608EE64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BAFAB15D-6C78-4174-AA78-0707B4836E9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9AC02880-1D7A-46BB-B42C-ADB7E2337A87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C3DC7B43-DC83-4727-A12D-306EF5CCE07D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E227080F-533B-4220-AEBE-17231C564BA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386393C1-5728-4F05-AB31-4E19271534F6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68768F1F-14A9-4CDB-B5CE-AC832E367518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674BD8B9-DE01-422B-B795-A4A0E4708F2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FC307831-AB6B-460B-B34E-A1CCC0610921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D1FB3950-70B8-4A22-91C4-BD2C39F8F86E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82072E06-8245-4175-A77C-6F7106F4EFF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D0F277B3-3E87-45B4-921A-4C44561586E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C04D0B67-B5E9-4EF1-849B-AA01E9A084B2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80EC062C-F5AB-4097-95EA-68EE51346E3F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F6C14AEF-433F-479E-9CA0-7A057763BFEA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962E7A9D-47EA-428F-94B6-97ADE0619FD0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440C6731-7B10-4A57-833E-8A3A87202F2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E2374DB1-7384-4664-8E41-D74DDE3AAF43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B37F4DA2-9F89-4D31-BC6E-BCD83F17B34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078B6767-8953-4A91-AE15-B8E78A7992DB}"/>
            </a:ext>
          </a:extLst>
        </xdr:cNvPr>
        <xdr:cNvSpPr txBox="1"/>
      </xdr:nvSpPr>
      <xdr:spPr>
        <a:xfrm>
          <a:off x="134397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E2DFD9E2-AD3F-49C6-8116-991D908BD89C}"/>
            </a:ext>
          </a:extLst>
        </xdr:cNvPr>
        <xdr:cNvSpPr txBox="1"/>
      </xdr:nvSpPr>
      <xdr:spPr>
        <a:xfrm>
          <a:off x="139350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F48AD969-B0C7-4413-9C41-739A398B53C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53194548-2597-460E-ADE2-74A1E6D46DD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97FA8AE8-45FA-4B05-B081-D9443E754B7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54AA68B7-ECF3-407B-ADF8-8B968CFFBE3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CC759D76-1D3E-4130-A226-870DA1558EB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C410C799-93E1-47F4-AAB3-3273D17DD50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D1DB5D39-5BD0-4C4D-A913-C3072AD5473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FD32ACB0-6A79-4539-843F-7B36AD2C2AB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3B673945-36CD-4789-BB45-27FEA647A6C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C51CF81C-EF8F-4E3F-957B-01875C4409A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5966D045-8E6A-44C6-9004-BAA8AFCF0ED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16C5FD5A-C04A-4F54-B6EC-85C327372B4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AF9F16F9-04DB-47C5-AD1C-9010FA993F9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AA3D0943-3393-48D7-9AC4-D5BF8275F1E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5AA9E92-F992-4AD9-BEC4-4381DC0CF2C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B358AAF-4094-4210-A4FE-6A5AA00B574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73FDF428-8630-4073-AAE8-1B8233D234C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BEF1A2B4-1733-4C94-ACC8-EC0EFC6C2E1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BA27F624-4460-438B-955B-B7D78C0369C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DCACDB05-6780-4698-8B9A-95738621D73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EB57622C-6E6C-4AC5-A66C-AAB3144C43F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A6B1A9E-14F4-4586-9767-375A45E6245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30099F8-8E68-48D0-915F-35185519D0D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AD5EF44-6530-4950-9978-E1BD24315B6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88D5C81C-117A-4BF5-9BA9-CBA6AC70B04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26F5193-CA7C-4495-938B-87F675B723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847C792C-2822-40CD-A489-12FDB1886139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854B459F-3A2E-4C2C-B8C7-BF2AC1D2AEB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4FB9CE34-FD82-4E0A-ABE1-DA20C980AD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624FBA39-E786-4526-85B7-67BB192D798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269275A2-6648-4FD4-AA51-433E22A9B63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AC89F369-CBB0-47C7-9826-B76A0D29DE4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52008CE5-2DD1-482C-9D80-2EA32FBE305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803FF934-4E38-49B7-9E59-EB651B009A7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C94C36FE-2F2E-48E9-88E6-140DCC500EC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A38A6E18-6750-42A1-BA4B-9823B4B9618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E23AC629-CBE1-4E8D-8873-2032A858F08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90BD2AA0-EFBB-4B39-BDF9-1F62BB503E8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6A23D63D-C068-4A41-AF2E-ED66028AEF8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B89FF6C5-8CF8-42BA-B32A-CE44520CF14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B286194D-8F6F-4308-97D9-0D4E55E0430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71DA46D5-802F-47A6-AB95-833DBFDC0D2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C05C1B02-DFA4-481B-A819-FA6B3A5DC9B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DFD7FE21-D526-41A6-A66C-E2AE803C21C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D3637583-7B41-4813-AB06-3A8AFA1DEFA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ACD04E57-08A0-4815-B18D-37D39013B2E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ACB254C0-60EB-49DD-BD32-FBF3BCF8DE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FF937D6-F3DB-43A3-AE96-570D3A90CF5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02344D61-0D1E-4284-9981-9BA500F99A1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F52EDA7C-31DB-41C4-9D9A-7F545482DF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BF930643-B41C-4D69-A3F5-0C75CD1E0EE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39A49D26-86E2-4911-A69C-DFD3735FD95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33452C8C-AD3D-4E6E-8011-9CC7BF43AF3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867EA906-BE2E-4BB1-BA4B-688B6A2C4BC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EF9E5131-F609-46E6-9EDC-7B51A38CC2D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5C5FDD8F-953C-478D-AAEF-E2C5DAAAA3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77A80B73-8A07-4E69-95C0-88CA2B002C77}"/>
            </a:ext>
          </a:extLst>
        </xdr:cNvPr>
        <xdr:cNvSpPr txBox="1"/>
      </xdr:nvSpPr>
      <xdr:spPr>
        <a:xfrm>
          <a:off x="1393507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9B5CE0F-F73A-42E9-B81A-C1439758AB7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CFAFA135-407D-4B29-ABDC-1AF3EDE5A4F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EF3CBC74-F35D-4EC1-8ACD-D9A7F55170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93B07B60-8AF6-42D1-BF76-29F758B7635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1995D8B7-4BEB-4FBD-92B4-DB9ACEBE72B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7641B74C-31D0-4585-83A1-16295078EFB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9C6A1A21-ADBD-41F5-9C8E-E011D923E0D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DA97459D-3E61-4D04-B8D2-B4FB6323F65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F4B58BFA-E762-410A-9259-3B0A95EC0C4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7D865120-9AF3-4777-AB46-832686D8CE9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DE539D3F-B9FB-4BFC-964D-D53DE789682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CC8978C7-E9E5-42B5-913D-12921898BB0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0D70D2A3-ED15-4080-BBA3-858AA55B951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C9DED0B4-EB9C-4371-97EA-0C472CBA8DF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B730398-5C59-4D95-AD04-1C1F7FE216D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F5D3337A-CEA7-4584-B874-DC545EA8D6E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44937F81-8AC1-4F0D-A7D7-26C71984F43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5925005E-5250-4CAA-9B6C-E931610B5A1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F052884C-5083-4080-9133-0069A6A95A6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3EE758D-4654-4C65-9414-25D8F441875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C9B3E9B4-5257-4336-96DF-FFB6C85E1DAF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CEA6FD9E-53C0-419F-B828-340AD6EEEC9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1C230BFC-AC17-4AA9-83A6-75591FF12458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0F3DE529-7D41-49B4-8C84-D449031AB4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AABF1133-DF90-4413-8610-E6CBA369F0DE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9C8A6D49-6F62-40E8-BC3E-0A44FC6339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EBBF3239-9E1D-478F-83E4-97354C580B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BAF78247-D2C7-429F-ABB3-5FCD450F1943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54B9E883-B3EB-41EB-925D-FD7F4A797A4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6B056E8E-C753-4A11-BAE2-8263883BCA7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D31581D6-327D-4D5C-9458-AB21E3B4081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5239474C-62EF-4B6D-B570-8F511ADDC17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3B99221D-90AA-4D58-A11B-ABC615D317B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B5867180-8630-4972-A5AC-13A4CC9ECA6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93A044B4-1CC6-4280-ADA1-FDECD492211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6A5EFA75-4870-4598-8F0A-A552F413B6F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70F24273-62D8-4F75-9B3D-1F51C170AB3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2A5913A-A2DE-4B29-B001-3AFC2E900A5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95F92EFA-B4DF-4386-BC62-9BEB66BC2810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8F5510C3-6E60-492F-BD88-4D7D8F2D127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D1A9FD64-F7C8-42EE-8A2E-A8009D1288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4AEACF79-7D25-4C58-A79D-76FBD1EDD3E9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8BAA0FF2-EE1A-4E55-8846-091C77E5417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D43C67FA-8DBE-43D0-93CD-AE33654CF4D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B8CFA655-AACF-47D8-A56F-C57615F78BF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217AA47F-6278-4595-89BA-84E506FB69DA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FE12DD56-75A8-408B-A00A-E0253E9430D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B6A77DA8-8020-41DA-A813-A8443C58D2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56DCC854-F3F9-4EC8-9FD9-F652EC47603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D71D6581-93BD-457F-A6A2-F45786DF49B4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374FAA8F-68BA-4F89-800E-CFD03920D2E7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066E7E3E-5A81-4DEF-8E49-DDA9DEE84FA5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E72B6593-5D4A-4524-8D56-74319A3E0C5B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07B778DB-8F65-42BB-9268-F9C65BB06191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94FCC19E-B075-4D7D-B133-42D7CA0C1EA6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EC1D1C3A-E03B-4B65-935E-259D78098C22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467293A0-578D-4F6F-9C2B-95F2DED3CAAD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2907885C-AF3D-46D0-B8E6-BDBD1984D92C}"/>
            </a:ext>
          </a:extLst>
        </xdr:cNvPr>
        <xdr:cNvSpPr txBox="1"/>
      </xdr:nvSpPr>
      <xdr:spPr>
        <a:xfrm>
          <a:off x="1393507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F23D44D9-3E8C-4DBC-BCC1-D3061ABB5B4D}"/>
            </a:ext>
          </a:extLst>
        </xdr:cNvPr>
        <xdr:cNvSpPr txBox="1"/>
      </xdr:nvSpPr>
      <xdr:spPr>
        <a:xfrm>
          <a:off x="14325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BBD91B4E-A394-46E2-860E-61E783E181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DCA37D37-6607-4789-816F-5AB4C1CC5EF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6081B219-E3AC-42E4-96A8-A30AA95F6C6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9FB7BFDE-93CA-4348-9B3C-825E1872F43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90C9DC85-D755-425E-B334-41963D48DF4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480F48D-3F82-47C0-894A-7BC3E86FD06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2758F39C-179D-4FF2-B905-71E69656BFD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4CE001CD-15C0-4915-904D-D5B46DE0BEA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1E248FBA-90A1-4A05-A61B-0C4F7965704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81971CEC-A244-414C-A9EC-DA65BC49EAA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847F7D01-1673-496F-9AC3-EBC3F006B4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6D56CBCD-3C66-46FC-AEC6-A7FCC2748EE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E30CA84C-2751-4394-B364-CDD84721771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B9AA7BBF-10E0-4366-B870-0175C22DF7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901EF258-A62F-48AA-8E2A-2A525A30ABE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17581C58-57AC-454E-BB56-F9ABD686B8D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F41332BE-DAD9-42E9-953D-9D9B7F74A8A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AB31D324-5551-4B26-BFC2-F0C98429126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BE72CC84-A225-4291-87A2-08C2B5751E9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6F141796-C9B1-4A0A-8B6F-0F8BF78573F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DC8C871-1D14-4D89-BCDD-A89E78E2195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F8A72DBF-528C-4729-9CE6-AC06027E26A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8EF2ED60-DCD4-4335-8533-1EAFABDCC1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F879B802-9C82-4CBC-BE04-945145F8D7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0445764D-C283-4E40-B9A9-333CB27361D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79C89D04-C750-4C5E-96C2-9D9CCB587AE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2283D74F-C0FF-4CBD-BD3E-4811F8DB795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5E2CC85A-9544-4488-B1C5-5C1FF77F13B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51D98A77-B1A1-4C05-A6A0-5C510A11BCE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C62876B7-0D63-43D9-B941-35A642EFC82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726934A0-4CEE-4DF6-B682-A4BDB1ACFFA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0697A469-6717-4F6D-AAC5-96AAAD0380E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71F52BFD-70D4-4D12-B143-390B02C7E1C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44A9608D-6067-41B2-88A7-9CFCE43C8D3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9653551A-7AEF-45D7-97C2-7BF3F0832BC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6D207BAA-521B-4B11-BF51-72B06EF54B9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C6812A97-7A60-4B1B-93C7-D02FFFDCE4C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F29F63DD-7FC6-437D-9CC5-49F33006203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37DE67C-4635-4BE6-9B5C-74B18FB918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0E2AAEA7-A939-4103-A067-6A3ECD1D507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873C55EF-151B-4D31-ABF5-6E3C08D9F8B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9CAFBEF5-4DBC-47D7-9EDE-F3E8FD0ECF1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AA9FB7EF-B32A-43D1-B2F0-7B34BE8EB96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BA329E8E-E391-47ED-A4FA-94E88E1779B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FC36B322-0C88-4CAC-892E-FE39DA1AC31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1FD9DAD1-9D5D-4482-B13C-0921A82B269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899C05D8-6B84-449C-90CF-56D8028355B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D1DF7A05-2E44-46B1-979D-84C738C2F78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265E736F-8FEA-4810-8D35-53F7AF3E430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BF5455BB-2DB7-494C-8785-DFFD08B07C4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0EF52147-142F-4932-A0D3-2509422087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6FC9B495-E9EA-403E-88D9-0F72F899CF9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02FAA8BA-C4CF-4F32-A0B2-7144F6D2AE6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6CC03325-21DA-408B-AFDC-DBEE20DF4D8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0D622F43-9DB6-4153-842D-1793C08ED28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5D7485AF-06E6-464A-88AC-5ABFAAE626E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84E754B4-F553-4E54-9882-E4A02F2DB839}"/>
            </a:ext>
          </a:extLst>
        </xdr:cNvPr>
        <xdr:cNvSpPr txBox="1"/>
      </xdr:nvSpPr>
      <xdr:spPr>
        <a:xfrm>
          <a:off x="14325600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778446AC-79EB-4642-8209-203AD52D95B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918DCAC-5FCC-4244-B548-54970122B4C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62627478-A3E1-43AE-9C13-640E802D9FD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60E74FE5-B223-4534-9B3D-D916ADE7533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BEE8DA4-DB4A-48BB-BD63-A70B5B6B0E9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AEA7031-4C01-4813-BF47-CB4301DDD299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E2343C35-771E-4B50-B392-A7D04F53289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3BEFEC9A-245D-4843-971F-6A1BACE8673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CF3E2351-DB8F-4886-8A51-20885F67026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B183CB46-77D6-4BC3-96D0-7299BB3F9DC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D745D7B4-2DD7-405B-B32C-88EFB498D52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86945601-A072-43D4-BFB6-B1414DD0849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F627C96B-BA4A-461D-84BB-395EB429D58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60D958AF-DBF9-42F5-A8E8-C3555F10C0C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742FA70F-4043-4D12-BA10-95A4232965E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C741BBA0-55DB-48EC-9A7D-FA5B35D6B27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6FDE04F-187F-4F05-B9EC-642B9FD83F0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79C2AA94-D978-4D6F-8B8E-418051F3A0D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D46CB753-6A05-4359-BFEF-9112AB4637C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9F0C8565-5393-4322-8D20-3ED393B1F67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80811CC1-6A04-40AB-81E7-600A21A41811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E00A9046-332B-411E-B315-78327460584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EC2A89A0-9F1E-4EF6-9001-CBC7C98468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5E5A7034-6B5C-48DD-B153-B7AB20FD644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2176714-5A00-43B2-9155-C7D3324ED17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8BD2E03B-3364-4480-8A9A-9778B600A27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907AE76F-4622-455A-80A7-8CF86C53132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E1C4CA85-59A6-46DD-86D5-3FA80D5B4E5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DF699228-DDDA-402A-B77A-01236A9E482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425EDCDC-EB88-4D22-8C3E-681FBB1890E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B051E0BA-FD6C-4FB1-9E54-A82B01ABA82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11B737EA-0607-4CB5-90EC-BC150C05D0B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3AACA7AC-E6C0-40C5-9B13-CA80EC3F63A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782D3F7C-A779-4912-842F-3D784FAD4E5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5894107-3F42-43EC-8534-2B885771888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E93A83E1-F081-4503-BD8A-37B2628CD64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A21A5C7-BD8C-4365-9CA0-F6786DF1B76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3FEEDB58-C093-4243-846C-067D2FF64CA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9D8F62B0-D100-440B-AA39-A100D779B20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67DA9C9D-6091-40B0-991B-10112D7CAE85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5992D5DF-C5D5-4C04-899D-2566BC59FDA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306A4F79-CB29-4472-8012-759CBC7424AD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EFAD389C-C764-42E4-BCE1-9932C7BA730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06C0883-BFF3-47AB-BA3D-8053336017BC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969EE474-A172-452E-91FE-9B71683142D2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F4128AC7-FBB4-4095-9D27-E3737A9FAED3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DC433705-0A25-4D62-8DF0-2B6EFDA12D7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1DD40A6B-6CEA-474B-8352-3A71CAC2DC6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ADB48A84-2E92-4CB4-8BAB-809B44E8BC3B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46706331-1A2B-426B-A9F5-DDAE2DD130FE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FDA02B59-3500-4B5D-9B03-FD9FBD8B4D1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56CA5386-FBA9-4217-A9DA-D51889596FE6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38D01AD9-3A00-43F6-8A4F-026DC599DEBF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170DB912-5331-4396-94B7-C49B907EB9F0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70974C9E-9E39-4AD8-800C-A73F83273048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3E74B3D5-FEE4-476F-8B22-A3072E03F12A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5096F3A4-BE63-480F-8BE7-EDDE7F6926D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626EDEC1-3BD1-40AF-A094-A132D9815CA7}"/>
            </a:ext>
          </a:extLst>
        </xdr:cNvPr>
        <xdr:cNvSpPr txBox="1"/>
      </xdr:nvSpPr>
      <xdr:spPr>
        <a:xfrm>
          <a:off x="14325600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639296B1-0D53-47DA-A6A6-5A6DD3B9DF6C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41CD51A-CCB2-4480-9104-79110878D4F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FA162369-2C99-4140-9C13-B4FF2674B29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003AA958-6CD6-436E-9E62-E08EAEE6CE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0217B554-4C36-41F0-8133-7DB8BAAB48C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47BC1FFB-2CB9-4807-A060-48147253CC5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913927AC-8F06-4CC1-BD22-34F3A64DDAD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E1A5CEBC-DF67-4652-AD51-9017BA0CC93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F360B673-5B4E-41EA-B739-E491BF8F0C7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5E852A8C-B5D8-42AB-8AB6-AAF210DD84D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F8F32AE9-39B5-4B2B-B713-4851BDB0615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F81CD36D-C9B6-42C0-8C14-32A845554DB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DC2FC820-8360-4720-8A77-7643F69598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B044A28F-3DF2-4F8E-9A39-EE788BBB464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253D2EB0-1375-4326-B988-930D2B3D750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D25A4EAD-7507-4477-9594-673A03144B7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593E3B82-02F3-4AB3-8AE2-290250296F9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4802B092-3A1F-45AD-BD18-170407B1120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E13D6D8F-6025-4E23-943F-1A62444FF9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24C31149-C478-43E2-ABA8-A6CC1BB1EDB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2D5F540A-1F36-491D-BB6C-8EC17B22ADD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C14C6277-31DE-4ADA-A06D-D35A948FCC1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4782ED8C-8059-4612-B8B3-8BC52188758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A3854F6E-AB5B-467F-9781-E8E44A138CC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51D9025-2B72-4E94-864F-18106DAF229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672AB50D-845D-46B3-92BC-A898A507C5D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048F1DA0-69F8-4191-BC04-C368E09F96A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E596252E-9148-4AD4-A87C-F0BCB28BB7F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62D5A93-C2A5-421B-ACC9-504B7A0703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40952B4C-68FB-4A90-B23D-9C6A55C4A8E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23B47C37-8FE5-4A97-A719-50F9F0A524F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C207C79B-1F05-445A-99F3-A8AFCF5B4C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8DB89846-1638-499A-B93A-A4250355C1C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1CB725D6-01F5-4726-8B85-53114AF9F67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711D2E21-4DA2-4EE8-94FD-739E59E0ED1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11C68718-07DA-474A-BFA0-118696F14F3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23C217D2-853C-4992-BE72-CCEB4A61276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5C523289-A3AC-456B-897A-E09F338E6E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F221A7D2-3C2E-4123-A0C3-0C55BE9ECE1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A0BBA754-9E69-4140-8E77-59F4C828B43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65F1CD64-2E1F-4DFE-A331-82C2F115261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3779808-3417-438F-B4CC-BD39096ECAD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AB890B5C-F7E4-47A3-A9C3-FC23ECEE93C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A4FC7112-8969-4D64-B9A5-4827D64F523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4BE8D8D-F6FB-48F7-B1C2-97F03793B74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84C1B11E-58F9-4825-97F4-CAF145E60D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AD27E888-D37D-4C0B-BEC2-E577D5E4B00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01E92AA-EF06-4982-94E4-54E9FADFE17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E394C424-6F48-4078-BC31-DF877563DF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38F95F91-B644-42C3-9E84-12A8C48661A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CD83D098-89BF-4C8A-BBA3-FDC4C86CA30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0D496687-F271-4B2F-938C-4D00C409605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7ED7ADE8-ACB1-4AEE-83F9-0DF59E10ADD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552A895A-BEA1-47B0-B11A-C70512E84E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589187DB-A89A-4707-B18E-03C1592AB9B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0CD62BAB-17F9-4CD6-8FC3-62505F8E596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89F95974-5C84-4678-8A99-5D48F23EF66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8FF33FB0-7DFF-4C6C-8839-22E6C2EC4CE6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CCDD2621-3EE1-4EA1-83AB-9C044364C9C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348184DF-A272-4278-AACE-7E757D16068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920E7C88-228D-4E7F-A82F-A25E1968453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9C7DF83A-FA6C-4FA0-B128-3F65C59A12A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AC568860-1DA3-4A5E-AB19-A02F412A594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5170BEB-FC54-4F5F-AFD6-AB231BCEDA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506FBA82-5B9A-441A-84F8-95EB2D7456F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D5D02A97-CB38-4BE2-9837-6D5F202D45C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49B81449-078C-4C1E-9BBB-D43B79F68FA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EFB86CE-BF9B-49E2-B2BD-E9043AA37B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B7DB5FC1-69A7-4208-9FD8-4A71A118D6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580BBB50-E38D-4D8B-AE14-450ECB45E7A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F2938FB6-4E85-4FC4-8599-C2909FA0BB8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5A233F20-33F7-46BC-95A1-414C312C8B5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72E7E8B1-100C-40B9-AD10-9DA9B9D3E14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1E732D0A-D619-4CBD-AF07-7ABCD7C2FC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92058E14-1184-402E-AC5E-22A6162FB3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ACC219A5-FAAE-4159-88A8-CD33BFB7890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06B21826-A1A4-41A1-A1A0-51B7D8FACF5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75B11721-DDC4-44D8-BC57-564DAAAC5A1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C6B71DE0-7406-4BED-AD96-7A69020B8A2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3A18C30D-8D55-4115-954F-2F32187A8E7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F9A0A91C-A653-422B-8BBA-E5F9A59EE77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FA8AA35-85CC-4840-A211-956B4F42EE8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80D0699-14D0-4F24-9DE6-5D5BE7ABD6F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17BAE671-A010-4558-8D3A-FD636E22077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946FB8C6-3230-4FA3-B089-ADE394C32F1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A5FE8929-A5FF-43AC-9370-0B98D8E67F5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F201A1D3-89DD-4CF5-A6F4-69556F8F58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B49E4C8C-023A-42F5-81B4-DFCBC31676F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CE1F09BE-DA42-4287-AB56-AC3FDC255B0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C4F69BEC-C0DC-4E04-8D46-9A7989B1851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04FB56FC-CF25-4D15-9118-B89F8A94643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2439002E-29D7-481F-8719-A09608A7A9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20E9021F-7A27-4916-A659-48563BF0325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F0EC95BE-4BDE-42A9-90F4-C5B7BF6E20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37AEBD93-A38E-448D-9933-726F5CFDBB6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9E2E0578-1C69-4333-A5CC-E1FF94B365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1A290BFC-E3E5-445A-A46A-BA573359EB7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693F4DAD-CF88-4146-81BD-26FAEAB85D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ABE416FB-4916-4495-A0B2-6A0A4BB62B9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0F0651E2-ED1E-4F10-B004-5CC91011EC0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1940E4E9-8C0A-412D-89A8-30EAD8F7E89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4809B44D-740B-4371-A397-F8211645CBB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9A71B480-5C83-48AD-AC34-650D425C039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29453412-0A2C-490E-B932-A2509D0CE80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050CB582-42F6-4F02-B572-0411E6E619F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F3C7CB59-DE61-4A88-9DDD-E312E658676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3EAD7254-8272-46B1-9A74-D2DBA533C56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D4039AA-1AEB-4395-B38F-F4EE4E4705D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4218AE97-8CAA-48F9-9753-1DC8A8989E0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1CFA8A90-7040-4B28-AE98-E196094F2F3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194C0AE5-1D6F-4147-B7C4-C67FA0710B5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3DC9B576-2807-4F5C-AE0B-8FF33E20E9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8DA3E7DD-4260-4DA3-8580-E7C87DAED8E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EA327DC-1AFE-423E-9499-7B4FADE0525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A50012A9-8F3A-4D9D-B3A4-8F9547F48E9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26F9FD15-B5F4-4963-9FAE-0561EEC58CE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F9C16125-3099-4489-BB12-A8436EC85B5D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1A352C6A-EBFF-4C49-98AF-7553697C61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BE4EA2F-D534-41D5-9E13-AE40BC67CB6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05322432-5BBB-4F4C-A9EB-0E8989795B8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160AA5CB-224A-4670-8280-C5714DD3E2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74D8C023-29C5-48F9-9DE0-DECE14E6A04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268888D9-DC82-4B47-97CD-1339D82CEFC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9CB3737F-1C15-4A71-B026-FDAA118B5FD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505DD12D-2816-4D55-B48B-9B9B41FEAB3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A455F762-FF79-4D9A-957D-448766D9684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8F20F161-7BAA-486C-A6E4-E597A2A4A4A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0FD289A6-B24D-4690-A3EF-3DFE2F90C65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C989E481-14C8-46D1-88EC-6CA787B2CF1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FCF9E493-7221-44DC-AD0D-81EB057335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BD2A4A50-8222-4FE2-8223-D5060FEA17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DF9692EC-7722-4E0E-B397-CF03524367A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872EF2C8-F84A-4D28-885E-31A046B7B95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C9020B57-F7E9-4AD1-A79E-96063E0B7CA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4B271C91-95DE-4093-8B38-7E9A0B2930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87C15D07-3D5A-4157-BAB9-89C2BB94D96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17DD6614-EAA0-4A26-9D5E-18B864DAD41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F7C451C5-97A1-48B4-B463-9E3DC2B6941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7C479FAB-F864-4309-A19C-CCF3482428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97313B86-E350-4E4F-A316-2E4B1D9C53B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B330DBBD-93D5-4F2D-BBBE-F3DD96E4298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77C0CE84-CD98-4911-AE7A-226F87456BC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2EC300C7-E574-427F-BF24-ADD4AAD3817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EB0D4F51-7B33-49DE-A198-6CB4E253852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CA28EE56-745D-40BB-8438-F24F719343A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0683F5EE-3D60-4955-AC63-32043C01FAE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1670B540-07D5-4E73-B591-54F78FB4ECA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F8B6E2BB-5A38-41AB-AB0C-3DA2AD8C5BE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BCDD055A-1C98-4EF7-A164-DE33CBA6257F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2776F699-B994-4753-B06C-0205E2A6892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D19CEE3D-F621-465D-86C2-7E69056378E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EFCD3081-6ADF-4AD6-A9BE-2C3033DD28F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D62B49CE-5462-43C5-BDF0-4F1D70853A9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7B41B19C-8E3F-4F65-B8B6-7C3AB3BF7C5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4230A433-8913-4675-9661-08D56A1FD7E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4EA329CB-97EC-42B4-BEFC-E5BB0DF2B5F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BEC2C4D3-867D-4B8B-9E30-BD716BD3DFE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6F2AB76E-DC28-4DE6-8EE3-AF4D15FBBAC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3362F4F4-F9FA-49B9-B95B-211339FB3DF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648B15E7-9014-4DE2-A828-ED0998163A1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9CFE067F-38D5-4D49-B519-057EACF68A4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0ECE1513-7F41-47A3-9DC4-4F21793D24F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B14FA1E0-5DA8-4180-ABF5-7DB6E0626A2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7434B43-C2F7-495E-A266-CD4EA3253C7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E361A18A-7935-43EF-90EF-5CE20E199CD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F4182563-1C17-4520-8F5F-F4BD133AE9F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A8885552-CFEE-48A2-9AF5-B8ABAD0F58B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B972DEA5-498A-40DA-ACC5-1BAA29163D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C0C1E32-BC9B-4468-9B97-569D10F6D89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1610C39-8E33-4DA5-84C5-86E71E2119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46406267-004A-4E61-8BA3-46EA4F2567D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D7FC0B66-DCD9-43A6-94E1-5135A86AFD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EC6D44E4-0F3B-4394-9B68-28B94BB48F0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DC342FE0-8402-4CA6-8034-E170290FA11E}"/>
            </a:ext>
          </a:extLst>
        </xdr:cNvPr>
        <xdr:cNvSpPr txBox="1"/>
      </xdr:nvSpPr>
      <xdr:spPr>
        <a:xfrm>
          <a:off x="14030325" y="8982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BAEEB50F-83C9-4C9F-A731-29C3DC690F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43EFB63A-1F7F-4D2B-8FA7-B7F8928FA02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4BE218E7-DDCF-495E-BB17-E988BC0B9E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08B1D4C7-363C-4EAC-9E1F-225FC5462A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0BB609AC-D2EF-4A38-AB7A-98E3F03A4B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5116665D-DAA4-4290-8B62-3F1E9F6BA99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79C838A9-1BF4-4765-878C-DA8FC24FD871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898DB570-8493-4BEE-B7A0-ACCA7EA8852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3EF57E5F-755C-4E6A-8140-D085AF62BA6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EF50351-E573-4EDE-BB81-DACB27FC0C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C1B43B08-4C77-46C1-82A7-E72FC88209C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32F05AC8-FB48-4EEC-8911-3E5D0351CFF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35F2B3E6-72D0-4A65-ABFA-ACC4011B85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0B323D61-3725-4185-93A8-AB8BC3D228D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620C4643-4B01-4898-B490-18E755830A9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C9C0A5E2-73DE-4F4F-9B1B-C2F604163C8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5A6A40F-4D7E-4B36-B5D3-B0F8FF76C49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8E116174-4C08-40B3-9FAF-3760604CE88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C63B321B-0C41-42F3-A28C-C47AE3A9A0C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FD2A65A3-864E-4CEC-A2C2-F738F78FAC0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44B5504D-49A1-4979-8E7A-5795391284E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3CC7C430-603C-42F6-8C84-7956DF02B63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9FA5901F-3D4F-4398-A37F-28B8B3D3F2E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A5AC8636-4EA2-451C-A626-47D1FF13937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9A067715-9BF3-40C3-8FFE-DCF1CCEC5A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E35D94E4-FB98-4894-B493-4E2F6F62C24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9D307F5B-25B1-4504-BAF6-D23341DB0BB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0AA03864-3FB2-4D81-B2BD-943C02A859D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024252B5-E590-45DC-B723-366F11D1D62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39D811BE-75E0-499E-BBA5-6BE9D8ACD31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8BB6FA7B-4E0A-44EE-9279-6AB65A94928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0B05919-6F80-4765-96F2-15C5857DB65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10E33BE9-7884-4FBC-9CE3-AB35733FBAB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05FFD285-4A68-4E72-87DF-FCA376A0306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FF502E1D-8C63-4171-8CFE-F44FDD2CFE9A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67DE1F44-5B6A-416F-B69B-1E1E13DC042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4D19B2D0-614A-4B3E-AEC9-25F371F1B0D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0F432E65-633B-4C6E-9F38-6DB1C8C0940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948F5CA4-89F4-44F7-AB2F-1F2226967C1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F7EF122F-1AE5-4D0C-9AD8-B6B0F468FA6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FBEA5435-5B89-45DC-88EB-C160D0F1E8AB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C77DDDEC-110D-4AA9-AC21-2BA831CFC91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DEED3F9A-AA24-4C02-90EB-0D8C2CBAFB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A918F127-521D-48B4-9405-13E36CCCEFF3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930E070F-4C81-4F57-93A4-5A0C8E47C6A6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A865BADF-EA3A-4046-B7AA-18A4138BE607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6DABEF18-A992-4AE0-A888-C2F3A9C60D4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AAFD2649-3F84-4371-8AC5-AAACD0A5D1D8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CD160A66-F629-4E7D-A1B7-803B0B935A82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4B4FC393-7E42-4C9D-BF66-4F5F09F648A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0706ACC8-2FB0-43BF-9F0D-E29FD2DF987C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A8F67538-415F-4DED-B539-035565D0FAC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5D55B7B2-BF85-45D2-BEF0-012042258730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77F4D5BD-4C49-4631-A858-9AC6884CD52E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EB01078C-29ED-4FBC-B216-B99B66554359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B138DB04-6C68-46C5-BDD3-5031630A816D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A8EBB8F5-5E99-418D-BE6D-A5D2402CDFB4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A421593-E5E4-4098-903D-61208932C925}"/>
            </a:ext>
          </a:extLst>
        </xdr:cNvPr>
        <xdr:cNvSpPr txBox="1"/>
      </xdr:nvSpPr>
      <xdr:spPr>
        <a:xfrm>
          <a:off x="14030325" y="99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59E1C55B-29F6-495F-B841-1B241C108364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42DF7101-8D90-496D-87D5-61907FF2559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92B824B-A54B-4335-8952-AC939FAEC4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42313662-8187-4557-B6D1-358493577F1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AF1B5295-7D67-4F1E-B1E2-7287493F9C6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C3A8C8C7-0020-47F7-826C-15C3AB7802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91AF9912-103D-49B2-B26E-7330F728237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57AD8A29-47E7-4B11-A7C1-FCECF3C4963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F9D7AC60-BF14-4227-BAAD-7ABD0C2ED36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3FC17889-E040-45F1-BA37-8D96163DD00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64E0C005-25C7-49B7-93C8-A60E54E6D9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66004BE6-714E-4C13-9B86-7F9865975F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36AD6F43-BEC6-4A58-8544-0B628FB0892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1DCD37F6-BB06-45D9-A090-B942C9100D4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B418F108-3EA5-4987-919A-677DABF081A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B91A13C9-6BAF-45C3-8575-A6D0F98605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B9CB0FA2-5483-43C6-AFFB-F3DCA2E65BB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2D37F10B-46CD-4243-B7DF-9C9EE4EAE9E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85767641-8197-445F-BDA8-BB0D56E4EE8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3C57AEEE-701B-4E2A-885B-C2D48D316EA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67733E4E-3A47-431A-8AF2-B80D33E1F5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8B8E1066-BB12-49C8-96B8-7C9C554F7F1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84B1E861-7575-4BA0-915C-B5F45196186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F1F0565D-F015-4D91-BAF3-F023C8D52F7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50BB4296-A7DE-4915-A43C-60F978CEB64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F515806F-D878-4270-85A1-459CF93CD6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4A1BD88D-17F2-4450-89BD-D41EF08C31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38E529BD-4C30-4856-BA30-06F46BD6B56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069E1908-C2D4-4C4B-8435-E2D9945909A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6701F849-7085-4EF9-8B3E-E842886216C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AFB492B5-9C4D-4E12-84ED-365D5FADFF1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09C14912-DDA7-4C37-8168-F7932E8C229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78108154-FCB5-4BE5-9D73-6B00725626A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97DB37CB-2224-4F2F-A595-2F3A046C544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C9CC188A-F8CC-465D-BFC3-7AF44C3BC82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D64A20BE-8099-46E3-82A7-125A472E3B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A5E7DD46-B50F-4EA2-AED1-15A217FDA1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A7BB96CF-174C-43C4-89FB-A30CA89694E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1F40D514-2FC0-4C14-8FC3-0A1B41C2A38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253D9942-C337-48A1-8060-1DA280E8D93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4FC45896-2E0F-4EDA-ADCB-F441495B4CA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87302515-64EA-4185-AD30-E39263CE3C6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6F9A3743-15CA-4856-A9ED-F06A00EE53E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AA05BDB2-584D-40E2-8896-2C721D3DD78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54183062-98C4-40BF-81E4-8442D094036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67EC05A3-7F59-496D-83E1-35CA8BB461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32DCB2E6-CDB0-4933-B86C-95BBA1284F1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58793E5B-32D2-488A-81AD-AAB22071553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16489621-7A17-4DB5-92D1-DB4DF8A8BC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E9812F50-1457-4486-B6F6-CFA31C10446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B27A5ED9-8231-44DC-98F3-69ACAEE2811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EFFDD7A7-951C-4EC4-9E31-DBEBB92082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9F28509-F6A6-41DC-B3D3-ECF3610D128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0F2299C5-8943-4AB6-B63A-816EF4F923D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A7EEAD50-A57F-4299-8C31-B972486207E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E25483C2-4F1D-4AC8-BE1D-9E419F10D8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13671185-BE20-4587-9191-C39F18555D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41F01925-3EDE-4B78-82FE-368778CA6F3B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F879A3F5-F69C-4228-9EAA-816DE6B4856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7E07C0E1-DB09-49FF-91D2-6AC84551A4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2513B34E-0DF3-4E88-9488-FDB2FA4FA1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56D1B604-FC86-47FB-BD9A-B23B9D5F49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2F70F196-FE64-4C9B-A837-9A071E63C1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940608FF-B21B-4794-9876-21CE55C911D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36018478-1660-481B-8D76-6407B8E85A4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DF3A5C8B-4094-414C-AFAB-8ECFA61B87D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21B0AAEA-9EEA-470D-8526-6715F5DC713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07C3B326-1E49-44C5-9F46-ADAFEA1228B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D682F259-8ADB-4ED7-81E5-E648B9C353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EA67E237-1127-4380-B179-3AD240D1728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FA0CC403-0266-4518-A477-F256181159B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00D0DE8D-B35E-4314-91A8-607BA958570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B966016A-EA64-4F81-9407-59910B4F91A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2B2BD769-505A-4A73-8AB5-838DAD2DCAB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B076000F-9051-40A7-B3BC-2CEB7ED56D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D8736684-2945-4006-820E-2CBB205EC9F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5AA1BE8D-6F0D-410F-AC80-2F828585AD6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5FAF4FAA-5DFC-4632-AAC9-26B85D0E5CB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BC4BAF87-E016-4C97-9AE8-B687F75542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ED170A8F-3836-4F82-B5CE-B0DE1827F88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38F5FB08-F8E7-4B74-B4FC-674F119DD5E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1F5A33A8-24A5-4BD0-8D72-096530B704D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A7B8D206-2992-4453-82E7-101ECA486A0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90E11CE5-5667-4A06-9843-3BA7040380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00A54AA7-E46B-4F69-BA5C-9F1F1E77F93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64576F0C-36AE-4A33-8A6E-F4D2363C1B9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72DA1280-C05A-41E5-AEA4-604FED3462D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AF3D4CCF-D809-402F-B01A-6D19BE9425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57E3712B-135F-4026-9E9E-9CF9E91016A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56ACBF24-90B7-4961-8956-08269DDBC90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BA1ECCDD-082E-4995-AD3F-8FB888D9FCA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FBE9DEA1-3BE3-4524-B807-63CCCBF0E66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74C1D2B5-206E-46DD-A68E-63FA56D7DF4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44659757-4069-49A1-8F38-5CE2FC82977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4B7415BA-5C3E-4722-936C-83715A6791C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ADB93009-CED6-4961-AE9E-49865FB5A36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27CF37DA-F428-4B6A-A835-BA32CBEE6B2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34FF2606-6D50-4DD1-990B-C1CDC35D88C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F367F65B-1E60-4179-ABD5-86B3F9D1843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86EAC773-338C-41F1-839C-7E2740C81C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4BF13A8-9C9A-4496-A3BE-C8EDEF6D59F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A868E58E-C32F-426B-B0EA-D86DD4A552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3E1A11B4-B267-4A0A-AC5F-2F179857F09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8B98DBCC-0B8B-421A-BF99-53DD5109820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188438FA-A0C6-470F-A358-3C9C6ACA496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7F950266-938D-4492-953D-6FEFC549A60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7E8AECBC-919B-4A5C-8538-76460AA682C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D36C0689-73A3-4EEA-988B-8E6004E4307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C6D9B7A1-DCC9-4DB9-82AC-55A7C3E8BB8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0A15E88E-E29C-4A5E-8DDA-9B0BDE0FE47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5C004FB-DBA9-4D42-B822-3A8E5AC0474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AC897792-A0D1-4AC4-96E0-303FD2AE28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AAEB9C91-E03B-444D-8FF1-C13E39D5DB8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6D9DCF2A-7D33-4EE6-BA71-085E3F11875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F2AB45C8-DC0D-4881-855E-17D4685EBA5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0BEFC50-9CA3-4359-8214-6E00E07E708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D0915920-E36C-4FCC-BFF0-0A758BD66FDF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D3084213-EDD3-4BD0-AF5F-4286A4DFB76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A043FFEB-9A4E-4B1C-A2B4-203D95C314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E822C360-59F5-42F8-9D74-94256A22A1F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F87D54E4-3FCF-4450-BA14-402E0F0D8EE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D02904F0-8EAD-4147-B80B-248A2F46AD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E5AF9A3F-0E39-419A-B9C0-E3CE0C3DC1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12166CF1-565D-4FC0-801C-92024066F07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26114AA6-B384-40AB-83EB-BB452650B0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53A7A94A-9120-4664-AB06-9C69ABAD695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412AC2A9-8654-41F1-B890-3D6BFCF57BB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79DB3EDE-AED1-433E-81D6-8BD3C93D01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AAE0FCDA-5119-4244-A4D1-E861D9A9CB7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8CA9CE22-77DE-4B77-B547-72AFCDF72C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CDD5E80D-CE3F-45D4-A72E-7EA17B116B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F88E0823-E1B2-4CCF-8081-F48D826458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E270FFB6-777E-4F5D-AAC8-A02F0FBC5D2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DEC836CA-DEEC-436C-9023-A55574B6AD9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AB378A48-67F5-4E00-B6BD-2B04A012F7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D6B08583-D577-4163-93E7-71607B030C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45EAA534-601C-4289-ACAB-7C78758D5C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ED24A4E2-EE60-422C-A49B-E8ECFB879BD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D0A69A9C-BFFC-44F5-877F-CECF5EF857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CFEC8FB2-207D-4594-BEA9-F81AED7373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0557A841-7409-413F-AA39-C1D12A2E56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69069072-BD13-43BE-B62A-E70500975C9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10962A53-D622-40AA-86AB-1BEA9C92049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1D4CE985-2AAD-4678-939F-416AB29FBB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E9CD953B-D8C3-4A66-907D-AD1C703513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C50A3B7F-2EA4-4AA6-A9C5-E51B60D49B8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9C3DCCF3-6537-44E6-A913-FB9085434F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E1075C66-FC72-406C-82E9-7497CA78F0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FF7EEC60-2C60-4751-8A20-17A110C881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62DB6E1D-CC01-4005-B859-D6A93FD3C1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DF0D41C4-E7B8-46C5-AB88-854D8D1F6C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5ACA9474-3CF4-4F96-8CE3-67E3801317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5EDA6DAE-D76A-4ABE-BB09-FE00903B87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826D2800-0E29-4913-8E02-015B6B87B3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8B8068FC-AAE0-4217-8BB1-B7662B3DC9E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77195A40-5F1F-4173-AF54-737272C4BE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39B13E03-EBFF-4579-996B-F75BBAE876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A989A25A-265D-4E5F-81B9-61BB489A0C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305EFEA5-3749-4659-A262-ADC70E56804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D45C1F27-28B8-4C23-A63F-01AC9FDFF70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F907C518-6285-4800-8723-35A6563ED9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E758117E-5E37-4760-8B62-986E3E3D649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542FACF4-6CA4-4C69-B901-B8753F8605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F3DD2BDF-6B49-4E7A-8A17-50D348FB7E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0083A214-06D8-46E3-8703-7B667F18890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F4E466CB-1E57-42E5-86F0-2BB11039665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93E3AA88-0B4F-4FFF-9BB1-DD4E923353A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2A0A9130-12BB-4C99-A1A3-64C66C8E9C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B3CDE2DF-87F1-46F5-8AEC-44B4913CFB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6AD43104-09A3-45BB-A49E-ABC041B6EA3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D41AE711-353B-4827-B356-46673BF80E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1060013C-14A1-4CB0-86E5-E495A2CCCC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A6813255-9567-4466-9BB9-1F6796709E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0CBAE6A5-09E8-48EF-A9AB-622CAB19B41C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40AF9915-6EBA-4FA5-A211-65C48C2CBAB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7B7313BD-7FB3-42F8-B8D0-A63ED12285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2885AF4C-E998-4364-946F-4202702449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447D824B-67A9-4BAD-BF2F-04AC806208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0061B34D-9EFF-4F1F-8BA5-E380282FDF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B8EE91DB-636D-46D5-B6BA-AF94CBA02C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FEC88045-388A-4267-9983-76AC244C8C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0EC19BCC-6EF3-4421-B601-18ED4C34F71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EF23F1BA-C2A8-4D6C-9185-AA2E8675B9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D87FEB9A-E7A6-4404-9266-956C52D60B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0C0A14D4-5A39-4EDE-8F86-814A8A4FF2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9E056372-51D4-4F3B-8D73-6C9688B142D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72A9B429-C5AB-47B9-A1C9-766F529BE47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3C56A5C6-3BB2-43AF-91EB-30D552F80E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29253892-4772-4C65-8844-5848FCE19AB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A0379DC7-16CB-4B81-8ADC-28A2767E789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6BD6787C-3D23-4277-BBAB-9D315EB653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D86007F1-F840-4FE9-AFB8-9EEB4AA1C7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68FBE441-0BB2-4CF4-8D28-9E29A207BA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BF9E823A-2AE2-4CB5-9E6D-A4B75E5A24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5CECFEC9-3BC0-42B8-B704-8402907CE75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00FE3105-F496-4150-A4E3-63456F9D24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8140D556-0D85-4E17-944D-31E64397608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A9C9109F-F4E5-4048-8792-75F9C2382F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1907B421-4324-4FE5-865A-4A7188E9D1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C125FB39-3397-40D4-A10E-16E5EAF0D7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77F95E70-EA90-4EC5-A15B-1D3D284481E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5EFA6750-EDCF-4216-A804-A459CAD02E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D2E94703-E68B-4B12-A72F-8825BF02750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BD17E665-B635-489B-9309-C05C430AAE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7F64443B-FC29-4A0B-AD73-C2C16697D56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13B93381-04DE-4E12-A5E0-F0D93CE437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3C7BEB9F-F271-45BC-9D2D-F9DA6567384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767F01D8-246A-4CA5-975C-72847A230AC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572C17F3-B0C9-4BF7-8616-964AC60DB8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198C09AC-157C-491D-98C0-2C636402AC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B682DBE5-0E9D-4A1C-87E9-995897753C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643D2790-DBE8-445D-80C2-60945347A6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2D825A1-2575-4251-A5B0-C7FDDF8D83C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D493DA76-55E1-4C47-AC7C-DC8228C3C63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D7BBBE8F-F700-4E95-B994-9BF9F75DFB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2F2B9F44-009F-49DC-BD35-A041939346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01CD4340-6268-4AF6-B92F-288C8866CE3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066A924D-7D0A-4520-8532-3582C2DABE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C0CEB49E-828D-408B-9383-9FEC5A56DE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1B4DFCBE-39BB-43C5-8FDD-A381649AD83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5A7965E9-0217-455F-B052-E947BCD682D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81966850-728C-4C53-8BC0-46C15EB2E14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E72F3AEC-0ED1-4C86-990B-9550A045C0F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EF352E99-4419-4DC6-ABCF-EFCC2A9B076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50F21A3F-4C20-46C9-9BCC-A52F8D91F3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61C0B088-0BF8-48E7-8037-6BEA12D2AF9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8CF350B4-D228-4E37-8A52-D09B06ED39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2E4ABA0A-E27F-4E3F-A02C-184B0DC7FB2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65C967DB-C40F-4878-9661-CEF27BA179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7CC305CB-4C08-4BB5-8F0B-AA0BED831DE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7D65ADB5-AD7C-4E6B-9ADA-C5E5B93C4C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DA24BBF5-1704-44DE-966F-D4EFEAB5FFF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9E8199C1-3E15-4191-9945-CD818164FCF8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183A5351-A127-4F70-9A0D-92972105983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68050329-D3D4-4452-B594-2E256689AF5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903D1DDF-6A36-4DBB-B468-0047073C62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6F4B5C40-3792-40AF-B458-F03AEBC177C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961D0A38-E233-4246-AEC1-3EBDA4B29A6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CF0461F8-4549-4CE8-BC90-0EE74C8737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9FEEDB7C-56FC-4363-919B-CB67FE87C4E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351286B1-479F-4833-A335-F12B268DC0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1229DD83-48CB-48F9-8473-CD4FAFDA7D1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4AE41B5D-BBB5-4E11-82CB-F828F37DDFE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67D333BE-46F0-46C0-98E4-A6D768DA92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75A99C73-24CB-4F2C-99B4-8CAB36C7C2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1F6A4E7C-EEB9-47AE-AF1C-D32A616B6E7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93AA13F1-114C-4C03-BC1A-46278A6F711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BE649779-2D7D-4221-9026-F49C8FA70BE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4EF7BD63-DD21-45A7-A8FF-0489994063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509C6C27-7A7C-40D3-8294-7FAA26CC68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6253EE69-0E21-48F6-B49D-23710BB6834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644F052E-F5D0-42FE-98A6-0073FC010B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8AF11A61-5F24-4B31-B79C-A0CB17397D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E34F125F-F577-4A1E-B8F6-292C6D3230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433C6572-53CD-4374-B623-8B0D8A9DE1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0131006F-325F-4B71-BCF5-31CE1FEE96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DD610503-63BE-4ADB-A4C5-F441578D8DD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17F8A223-8E01-49F4-8E97-9504675B1B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304F3A3E-52D5-423A-AD1A-FB4C952D54D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2512640F-1892-4C21-B968-1C79C7423A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3FF83B3A-19C3-4B11-B85A-800E224C7D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3EAE3609-8DA3-4F68-874E-0FDDF9DC03B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2F383AB8-5046-4B44-AACC-65375998A8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2E3ED243-E790-4207-9508-03E80318D1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63005675-8BDF-451E-957B-D8A4D6037C6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CE62A4B7-4559-411F-BC72-A0900391589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E54742E2-79CB-487C-B6CE-D327F953309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B1F60DAC-D95E-47E9-9F9D-0705B3EE43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2E922B97-82C4-41D7-B5A2-AE6293EB3AC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B417B35E-CA59-4D2A-AA3E-4D00B261487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3B8C7720-04DF-412E-850F-219901DD976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0375694D-0D77-4EB8-8305-2B51F4032D3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57E9E7D0-B371-44A3-AD2C-2270D441548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B4DD805C-B457-4B30-86D8-E4003CCF903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7BA3869A-E703-413E-8A83-C4FDBBD082F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9BEF2F15-926A-4D5F-AF13-E1B49C6681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696A0BAE-51C1-481A-828A-EA8C637E2E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D31E3CE9-35DC-451C-8E08-CD642AE74F4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CE776AE7-49AE-4BE7-A499-5ECC970AF6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E20F9811-0967-485C-893D-0A389CDCC8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1BEB1BF4-801E-41B9-8BEA-8FC1165E0E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5D52ED95-58D3-47EB-8990-09F7DEDEA8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AA976F96-0CCC-43D8-8B27-B8B0CE2C2FB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59A928C2-F657-4D35-99C2-B3EACB526A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4A172C76-548F-4A64-893A-CE4088FCB6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7B198B64-56EA-4E8E-A1A3-10ABD7D62DE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B2C9A277-5FF8-43F0-8F2F-2CBBA64665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A612BE30-2391-4563-85AC-E1E0D39969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4A5F77F6-F7D5-4566-ABF9-FC4C9090861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3DDCDA7C-1B7E-425C-A09B-D8A0F76C5DD3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F1E2EF2E-24CF-4361-9F40-7A8E6970F19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DD3209CB-B33F-47E5-99A8-BC7AC7D38B6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3189E762-8001-4642-B1DB-F35FE99CC1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102FD699-8EB1-4574-8655-C486C098757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1B66EF48-B171-49A7-A4EA-F165EAD841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F8FC1D3D-CB7A-481A-8B7E-9AEC8248952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26D34BEE-62FA-4F80-8835-CA4DA2D3EB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22BE93AB-9999-46BB-9747-AFC2BE90C7B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61BBC134-7DB3-4C8E-A774-0CEB57E7314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92FB2BD1-CA7F-4C2D-AA5B-19AE13DDE9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B080DFEA-2FEA-4256-89D2-A862057BA18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C033143A-D8AE-4546-A5E0-BD74945CEA0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4E6045AB-C250-45B1-A5B2-0240D8D383D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B8732DAE-1A99-40A3-BAC9-2FF1C864112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AA229F18-CADC-4606-A8AF-52A3DE43284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CBB20B89-AFB1-4CFF-9257-9439BF79F9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06BE2F29-FC19-4002-81B1-05E359FC60F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7A5E99E4-2797-4939-9FAA-78A99B4AA3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73923107-86FA-476C-8461-4E4EB0006D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15C5B9EF-E6BD-43C9-85B3-6C1B11F83E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9C9F7A5A-C591-4CF1-9CEB-363D4D47F7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393922C7-365E-460C-B521-82DC654F7FD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D8322011-BC92-4DE0-9C7F-3F0C9B097C4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E0EA672F-171F-40B5-B792-EE82F03DA1E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4CF2DE32-8AB2-480D-88A9-12D6A11AEF9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071A274D-6721-4AF7-BB95-766A91305E4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E0AA6A55-5ABD-4235-9DCF-A0D8CAF7E1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17AE3AD5-0EA2-48DE-8223-28A3F35668C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B28A39A4-6DC8-4D0F-A4DE-052ADF79DB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98C0652B-31B4-4EAF-BEEA-265A43665C9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BBBCA133-99A6-494B-8B24-0FAB07857F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D7E12C1A-4486-4000-8601-A4F6500FD30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63C4B802-2731-4870-9C06-507306F9DB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F3401324-861E-497B-9BBF-C527DE504E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58BAC830-DD33-43E0-87B3-E691E827B7F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5B315734-2035-405E-9F62-8744F85BB4F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D220377D-D1AB-4E72-AAE3-79ABB40F69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C32B8613-1648-4624-9959-325F7E6C3FA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B70051E7-99A0-4852-8717-D31AB13D14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AD339A86-20AF-4158-A3B2-2830A191F2E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FF797A45-DE56-4B84-87E8-7674CC1F7D6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5C964B7D-AB08-47EA-AB4F-E63DF055916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2E06966B-98C9-42AD-B603-D0E99F816B7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879EB1D3-6F87-4BE1-B662-AB62B949885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D599A03B-03B9-47A3-BEEC-975BF869AF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76FD3087-2C97-4E29-B98C-8BD1CE81C7F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4F0E1E0F-7412-4C71-8D90-D474AB443F4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39798C52-5769-477E-9E7C-C04C23F68D8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60C980E4-EE71-4C64-B4AD-E5052B2949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85E18313-CB9B-46EB-B57D-829CF6E56B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058DEC5D-0D0A-417E-BD1C-59F047CA75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BB7B35C4-5037-466C-BF80-657E6615B9F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CED699D0-BB58-49AC-B261-E457B49C0F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BE375CB7-EA1C-4FC6-B5C0-1A53F2F8D10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49228F2B-8CB7-42BF-8F96-D8840A4257E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B8600F22-BAE9-41E7-95B5-EE01E66D54C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067541DB-F005-4CF2-9B7E-743630C739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BA22A700-60FD-4C8D-B2BC-D1FE3D9B58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59EF000B-769F-4236-8947-6266710AA15C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04B4495D-5BF0-444D-A263-E507FD7A2A7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91F88EC0-D92E-454F-B77E-73A3CE5D0F8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F905B9E-F203-4032-80D3-D5A3F9BB896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85766305-7308-42BE-A8BB-0915386135D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78530022-23A9-48DE-8B91-FBAFA7438F3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EAB3BEB1-3DF4-4D2C-9A89-1E550E4510A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D2219E2D-7795-46FF-AF04-5799CFD52D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D5305D22-BC18-4F2F-A538-71FFF8378D6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6163AAAF-D147-4C8F-96C9-86F539E1A05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E36D840B-A7B2-42F9-B1B6-1B124215CD4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6B07D7E7-5FF2-410A-9773-E5C64B379DE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82617F14-1CEB-472D-BD1B-0C61194312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234A6FD2-61ED-4DF0-8975-5B9E1FE07ED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1730ED13-5F51-4F9E-9B43-889F5EA345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B5B92C10-3926-46C1-AD34-DC3C690849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D3F77616-9AF8-4BCC-88A3-C333CB5785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C167E432-1DEA-40A2-B925-3E8DFEE9FB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D0759DB9-4678-4FEF-A96E-32492B26040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E217E6FF-9BA0-48CD-910E-96CB62D8A2D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CBFE243-489D-47F2-B128-5F51038383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99DEF130-8B20-4096-AC3C-E4AC4C3D1A8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B6C4999F-C42A-4CA4-AD83-965B1E66F78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BA0071E2-D2FE-42F3-BC47-D40F57C408E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FE938CD6-5533-4413-A50E-188C72DE2AD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191F1412-A6F0-4943-9978-F4CB438D5E1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AF6AD166-9495-4E58-9A7D-2D11367822A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A903892F-A9BD-4788-A69B-7C48632C877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FA908ECC-82D4-4BD7-AD80-B54E7B0D15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F1820995-B13B-4275-A26C-8EC8A94BE72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3F082036-5A0C-43C6-BC79-00D176AE8A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2D4C566E-EE77-4C3A-9D8B-689A9915CC1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2DBB79AF-46B5-4A71-98D0-C73597E615D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A6452C1C-CCF7-4DD8-9973-35E6662336B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6EFB1A58-C4B7-4687-A433-071E7BBC99B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4EB8832F-E67A-4418-93D1-3E0F2735855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2E3068C6-FF94-4637-8641-AB406D6E365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77B92B05-CF33-464F-ACEB-84BEB2602BD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EAFCBF0B-9440-498A-9B07-B18C3381292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D62F9031-964D-459D-A869-0A8CADB29CC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5F0A68E1-530D-482F-BD07-22CFE4AE82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015C9E5C-AD86-431E-9AA7-2857394882D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A548A57D-400C-4529-B14D-FD3ED2BE461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462DCD54-D032-4D57-AE59-5B56B01D5C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EA9A9A2A-26CC-47C4-B7B5-FC84D2FD739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6707FA7D-37A6-4798-99C1-E27E3887BF5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034A9FBB-ABB2-4158-B930-5C020006287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23C6F8E1-508F-4454-ACFE-66A58E26E6C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F9017D3B-E7BA-42EB-BEA8-E373EA42A26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FF324495-45DA-4768-9093-C249B344C76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074BDF6A-7FE6-42EF-9006-55D2DCC2827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A28A91F5-7FC3-45FD-8715-9B673B98B87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CAD6B9F6-7AAD-4889-95E4-2E6F65AC22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5CD23227-8468-4533-A6D1-019465DAE55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AC4F6F0D-1FF4-47A5-AD3E-1A101F91F1C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306CC198-E5BD-457E-890C-5BB54DA6272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F94C2562-53C8-4039-B755-899D9D3329D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177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BC61C68D-3A4B-4751-BF63-3EC91B0B41CB}"/>
            </a:ext>
          </a:extLst>
        </xdr:cNvPr>
        <xdr:cNvSpPr txBox="1"/>
      </xdr:nvSpPr>
      <xdr:spPr>
        <a:xfrm>
          <a:off x="143256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CF970F3B-4BDB-4597-A422-09467D57A1C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CD29D9FC-FBBC-49BC-8A54-EE95858D6F9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35B28447-6A19-4D7D-812F-C42F25FE1DE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601D2197-5F41-4292-9BEE-C3456791AA3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FBA25790-C766-4404-9F6A-BAF80E61386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C73E0F66-453D-4688-8BB5-BFB88AB07BE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75652F3F-05C1-4D9F-A387-1940291FA38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5C4A19B4-358A-49E1-9F0E-EBBEE06EB51F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F6C26009-5C0C-4FA8-BF3D-C1ACD561C9D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037058CB-4AF1-46D6-A4A3-F19B0DAD84A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ECC1538D-66C8-413C-B83C-EF9BA75AC32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753F3BE0-1BF1-4A52-979C-3D92736A271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DAF61449-1ABC-494A-9C76-D7F91FDEF333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21FFDC18-8F52-4966-8C9B-6C57D95303F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87C46B5A-922E-4D73-87E7-769009DD5C5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E61D163D-F775-430E-852F-430A26B2C3B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AE7BD62D-2005-44CC-9654-79735F46D62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3E486083-24F4-4FEC-BBC6-41A0104AC6E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603CE4E4-A446-441F-8219-7EB7CC2D98E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F7698F8C-E10B-40FD-AC69-7E9C20689A8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4B631260-2F33-43F2-9B0A-FAFDE2814D0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28AE9FDC-97AC-4160-BD5B-203D4A3583D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8103F046-50FB-4A55-AA48-1D7DAE2C75E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0783D710-DE53-4192-89CA-B925D956869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488CDA08-D345-4BE6-B6AA-DD18098F84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3217C443-5838-4BEE-AED1-895EDDE7C58C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A0DDB0E2-2B1B-4F13-A2D7-AE1430063DF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A70492AA-D12C-4FB3-B306-5D2333B5B57A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44055DAC-64E3-4061-A443-481476024AC8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8A7E8DA4-1AEE-40D8-8961-5192BBDEE61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F873E9D3-2C2B-48DF-A778-E57B456F4BA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C636590B-3BC8-4B59-8A75-C7CD920D1A6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579747C4-AE4F-4A93-99F0-2DCDF11DEB7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C63A6C8E-83CD-4123-BD6F-30491FCE5C1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E2B414C2-4654-411E-AC5D-12A117CB4C5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FD7BB066-73C2-45ED-97AF-FBF9AA12E91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1009E991-ECFA-46F3-8AF6-1D05BCAB66E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9EF69F59-EB7A-4EC3-BFB5-0B470426F52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B9EE01A6-95A7-48D1-BDE8-037359A962D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ECEE3E26-3F11-4380-A049-45A65C72321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71B3CAB1-0237-4BAA-9A7E-4D814451654D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655BEF85-56D7-4031-8D10-738745F65C0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F08749EB-9808-4F20-8DF3-F1A8D2045A8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49B2EBEA-747C-43BE-8CCA-7509AEACB44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65535A23-3828-4C10-AE90-05E7EDC383C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5E4E06B7-3B4C-4C43-8E87-AF574E74010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715626FB-BD65-4A3D-95FA-32A36709D21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194F69DF-0CAC-4623-A97A-4056E946097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6BFE37D8-D324-4A92-AF69-20EDE59E2FCE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E5781AB5-19DA-4003-9979-BD8F2928281B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4F5FD4D2-9A82-4CE5-8561-36DC53FC01C5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C3F7641D-BF7D-47E6-BB7A-EA9D83FAE6F1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ABDD4220-46A9-44A1-B39A-27656C3423B4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62B3EC58-0334-485F-A801-E38391A07FA7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B9089700-BAE3-421E-87E6-E6264A785779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126C68E3-970D-4D30-BF30-F4425D1CCCF0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7B28714B-8BC7-4C7F-80AF-97F32F0E51E2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179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364F83DC-28CD-43FD-8BA8-5A490F2B0B86}"/>
            </a:ext>
          </a:extLst>
        </xdr:cNvPr>
        <xdr:cNvSpPr txBox="1"/>
      </xdr:nvSpPr>
      <xdr:spPr>
        <a:xfrm>
          <a:off x="143256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134EB619-6A79-4D87-9D36-71F0AC319055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99F18EA0-E4F0-4BE2-87DD-1C68955024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74604A77-EDD3-421A-9F2D-BE8B3196292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7E20EF63-EB7B-40BA-8B0A-F9FB046066D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C5F599D3-E359-424F-A355-B7BD5F92EB0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590C04F5-F45B-4D18-88A4-29DA34AEEAC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06E21505-5672-4B27-B747-636417C09BD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4F4B283E-CE73-492E-8FEB-9592C4339C5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B41272B2-2413-41E3-ACEF-A405C9D77B5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AA838932-2631-46E0-B5B2-A6505D600EB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A0867B5-E1A6-4C45-84BF-E0192477676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BDCDCBCB-3F01-49C5-BA66-468EFAB3BEB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B591C4EA-ABA8-45BB-A46F-EE2C9CAB26B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1DD03864-5E02-464A-A5F2-46EE690E900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749A516A-4202-4592-A8B8-E6D49637958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A21BA9FE-5F71-4CEA-9568-9007D6E3516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16A4B7EE-A26D-4FB1-8931-2CF71125A6A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BA187C65-FF28-4ED2-89FF-676145961ED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4E239296-D973-4BE2-855C-64142C228A0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9C8B9044-27CA-496B-BB16-98FD7DF96DB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2DF82B8D-6A14-4FCC-B990-4135C2B7363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867926E1-AF74-4992-AA88-DB33BC5487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C2F0F37C-B503-42B4-8574-C8DE7B12B08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B75CCF24-0C07-4FE3-9222-6E0FF3A4E6D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338FF080-D371-4EE4-891B-0701306CF7F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9768DD19-2DF8-43AA-85CC-D6935566A46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C2902E29-DE55-4CE6-9BE5-9A585B54B21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D0D08CFE-6C4E-488C-968D-35489C2C465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C8825F66-0227-430A-9894-97CF9C202D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D733E301-583E-486E-9298-B3820260CF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42FBB5B2-943C-4CAF-9D53-91ACD4F725C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C12A87C1-216E-4020-B583-CC8AA67517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A041C4F5-0252-4EC6-9BA2-8F5EECC286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0504C088-50DC-4790-9E89-38B69C47D81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7A924738-3641-41A5-BF07-ED9E4F318E7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25706CB5-C0FC-47E2-A8D7-211E878E56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1375ED71-9DA3-4B0D-9449-6C29BA96BEC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0A66FE9E-0941-4D1D-8E01-693D7B10E1B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EF3BBB9F-ED27-4F7D-802A-46A7C517B79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564E4FC2-859F-4FB6-B11B-CC039F479EE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75468F58-9789-42FA-BCB4-D831C269621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BF213997-5DED-4D3B-BBCC-0F304D2B49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A9A3085B-0425-42F3-8725-A2D3ACC8796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580FF6EC-C6F5-4323-9E50-5C3DA8AB98A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96E9EA98-614B-4E7A-A9E6-50CBB4BB8EE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2A66516E-F8A9-4883-8A55-DF4E8ED849C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C40F58BA-4123-41B0-AD32-A8BF959862F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6C260A60-878E-4B56-9B33-F46C5C68923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3B065AE4-0B2F-435F-8185-8D27ACB08E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FB752C8A-8B85-4F80-9460-0CA665B0BEB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0056BE8C-5BB1-4B66-8539-B61D7040137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70D659D5-4469-40ED-917C-630240C706B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720539D9-6F4E-43DE-AF56-44DE4F6A69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B1FC0183-A393-42FC-ADB8-1428CE85CB8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C7BDB4CC-14C3-47C2-B0C8-6DD6ECDE71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57E8C84D-F4BE-43EA-9CAB-B8912E32D54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D3FB2DF7-8947-4B45-9D12-43903A27E0B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85AF9870-1D3F-45F7-9F0F-BB20676D9EF5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4089BC92-BB0B-4116-AFC6-4851382984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F72928E1-843B-450A-AC6D-E123EDD2F4D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BD575582-0365-44AE-86E4-AA230203ECA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4F6A16FD-4FBF-47CB-81D4-C5F9FEBF5F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D9899203-4A8A-4920-B357-CD587F14CDD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05D7D947-0435-4506-842C-C1A1BBB4C76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D6D1D651-1FD5-492B-B49C-95A1540DCB6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5D2DB7CC-E0E7-44E9-8EEE-CE1E512B256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B3D8E1CB-D987-4292-AEE7-1E528AAD3D2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02731FEB-B8E2-4490-B5FB-1F2F0AF8950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2C143173-33F0-40DD-A047-FFD6F86FF2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8DF15899-5D5C-4E6B-A20A-11CF96270BB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519000A5-477C-44F2-8F0B-B8D5259FDC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DA747C5C-4A20-4420-B754-13C5D9F015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BA659757-762D-4325-BFD4-4DC7B2A89EA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7F0D7986-ED02-47C5-9469-50F12721893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0401E815-7D75-47F7-8A3B-627D4CF8BF2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4DCFA3AB-3310-4DA7-915E-2C307BE6F8E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24FA283D-2236-43EB-8DF3-8EA9775BA5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A00236D6-21EE-4637-BFA1-D1A4F14B5DD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6C7F75B6-2158-455D-8EE9-0FA642297D1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F0B2CD35-97EB-4008-9730-2777E085E4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97C142B2-9537-4E54-ADDF-D4267EF68E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C605BD2-7D13-46DC-B4F6-2D468CFB389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8D68296A-6EE6-4D9F-891B-E115F83B7C5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CB73B00D-6B1C-445F-9078-F1472FBDB1A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8B9C7AE1-E869-47DD-8AFA-C4F0531DE55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996E9025-B50B-4B03-9339-9638F20CAE9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2EAA870E-7FCF-455F-940D-9691D6497C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F31B784E-8915-4789-AAF7-B23D33279F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E9918FD1-75EB-4D31-B6E8-E88EA9E524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76053F95-3762-48FD-BEF8-2371C2F273A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A0D0559B-546F-4104-9776-CF437DF3399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D873E1AB-90B1-4318-91D9-E10EBBAA252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4E32302C-5B8D-4293-A136-D5FE3AF8270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E70EF0FF-1855-44CC-ADCE-2D98E89656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60AB8DD4-6E14-49CE-8C06-945D379496F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4D91DB15-3018-4070-9EF4-12C66ABF8D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45D77E0D-5504-40CD-B246-7BA4D5A0FA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3D37078C-9C15-4BF0-A1E8-F237AFBB561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7C8B35A2-CE4A-41EC-9A87-1B103C77CE4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C3134E02-A894-4E65-90E2-881822FB113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FE03FE73-6793-4ED6-89B8-EC7E0172203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36A81AB8-B5CB-4D63-A6F3-365BC952768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41C252FB-8779-4020-9F6F-93F3BAFAAB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712433CA-9752-4FE6-880C-A2BBE55831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57D89072-19FD-4D23-8D34-CEE5C96086C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9CFCC233-8A2F-4E6C-95A0-378A56FA357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37C85FE6-11A3-4EE3-8C00-CECBF125428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73D07685-A03F-497B-8AEE-752DE77A76B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B1664B7B-A53B-4DFF-B4AB-F25D305505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6BB7E24C-3E38-447B-B311-0EC65D85C49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E67FD4EC-AA85-4CD1-B2D9-DE6EEC0B26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206E9C5F-ACD4-4296-8D7A-EF8702EF92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38B17341-B5FF-432D-8987-ADB14429780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1CC49309-2574-43B6-BE23-34FDB53E19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758859B0-73E3-4522-A62D-A22FDE657CF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5E84A3D8-0108-42A6-ABA3-3234064B40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7F47669D-BB92-4016-AE5A-C168E1B32060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E5AC00A2-F609-4573-B481-B234E95397D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D869558E-59BB-465C-BF7E-06396AB075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C60A85B3-DDC6-4B59-B290-5CC9E2B7D42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900C24EE-451D-4119-85E8-F2E03F6FDA0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B9C701AB-1C5D-46F3-A5AE-F4BFE2D6279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8741C015-A5C6-4BDF-9B2D-10473B0272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6184420F-A55A-43DE-9074-7D3BF98A002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18D6D8B9-DB75-4CE0-8D51-EFFCA00748D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4C7504BA-80A5-406D-8C9B-F406EE6A364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9A9619D9-4047-4944-869E-2DD59BE6E43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CF6393FC-4F24-4410-96D8-F8DBE85CC5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DCBE1EB6-D293-4B67-935F-D217385525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AB2EEF1A-00AB-4CE0-A506-A7D6B2109ED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8A8C57A0-C3B4-4BCE-9D9D-ED9FF7807A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E9ABE9D7-88BE-4666-9814-1F67EACCE9A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D4039FD6-92D0-4284-9B6F-15E1D3DAE2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C3F017EF-EBE2-4BF5-8B65-217639DE30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3DC11729-9882-441B-BB56-1887B3DD364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AD318E15-900C-4F87-95FD-9D174C5E862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5F3F3087-9030-44BF-BFB2-FF6B894989C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422A687B-CF0F-467B-960C-16166F93CC5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8B3B77F2-8211-4260-9C5F-283A5FF5495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56430EBE-74E4-4B42-ACF9-C88C51FFBA2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11735A17-26D7-4333-90E4-F7B8B921DA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14A2FDDF-A067-45D1-91BE-A0F8B2658EF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5D59FBDC-E3FD-46CE-B01B-5E44A9292A0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6968B91C-8687-4A2E-A60E-2B2F121A00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33CB3CBB-11D0-4D00-B121-02185AB890F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019B8E79-6CE3-4663-A662-011C9798E72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C81AFAD1-DBA0-49C8-B1DE-FAAC3D83E4B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34A0C289-5EC2-42AE-B480-146E8A9E41B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4CEFB4DC-CFF9-4152-94F5-B439BBA94F3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964DCF79-6D78-4A7B-821D-0C820E08205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91F5DCC1-A620-497D-9B87-2F614C0DBAB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C11C6CB3-D43C-47B3-ADCA-AB74A2E962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F6741705-8EC3-43CD-9B40-9CA5751D172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76249F12-9663-43D0-8E35-CAF57AC759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D4491279-890D-4419-A9C4-A58F67DF04A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111D8BEF-68D8-4AF0-A5EB-B6B4A6D9093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8F186F1C-ABFE-41DE-988F-97FC987696A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AF980DC3-2E88-4F45-8F1B-A4182265D6C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A04F9491-F498-4B94-A402-B018711EC90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1AFA4EAD-6729-4D72-8BFE-631866495AE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86A909DC-0011-4971-96C4-B7918064196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AF5B5A9B-5470-4F44-A9CD-21EEA6F9957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DA8A85F8-09E3-427A-98E6-BA56D9DC16D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BB756377-FDA6-4DD4-8558-D38D38DFE39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E7C6BC04-6F25-444B-9F1E-F0326DA0C10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7AA52981-CDCF-4F97-8E0D-D43C059364E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804F3EFA-7899-4804-A177-3934E71EEC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8B48F8AA-5531-4828-9DCA-D23D5CF4598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EF265589-190C-4621-8E21-0FCD4935F81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78DB4087-D6C8-48FD-BA94-7B5101C0414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27194901-6950-4E5C-B815-11AB3B69EDF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34FFC4C9-BA9E-4EB4-8DBB-8597E7689B8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EEB4E10D-2767-43C1-B0D2-D94933FAB22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177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0A7CFB56-7E89-49CC-84D9-53578085925D}"/>
            </a:ext>
          </a:extLst>
        </xdr:cNvPr>
        <xdr:cNvSpPr txBox="1"/>
      </xdr:nvSpPr>
      <xdr:spPr>
        <a:xfrm>
          <a:off x="140303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522A42C6-247D-4744-86FF-1561667D07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5003669A-2A99-4B81-BD6E-833FF788ABE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AC2114C4-6732-489B-A54C-C414A989579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24CDB863-3B33-4A79-A799-B4FBBB29A08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A1BA61BE-24E9-4E9C-8EF5-760E072DF45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352268E2-3ACE-4B2B-A70F-ED4C20FBB34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599FA6A0-D255-496C-9FA9-B252A9F6FE6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052D5D91-33E7-48D8-B69A-4FBCDF663F5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F7151872-FBD2-42F1-B5DD-6F09808EE07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03D00ED7-6908-4AD2-A343-7EDA998D78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7AB795AA-309A-4422-8378-01EE7AABD3A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B5BC0240-BAEE-46BB-9C6A-77C58A36980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A4DDD833-8E2F-4C0E-9AFB-27A139900B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4EDECED0-FE91-4546-8AAC-4F4F051BD31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EC13D28A-4878-4E75-A902-D31CD8B18A3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7140FCD1-DBBB-4A31-9C6A-44CE45FF896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3CF7CEA8-57AD-4402-BE99-EA5A39889A2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DDF4DE6F-6D84-4D0D-AFA8-5617C4530CF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94D8A8AE-DE18-45E6-BD15-5307226D1AF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B5A73354-7781-418C-B585-4620575FAEC3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D8CB4CD2-4C00-4426-A09A-1B81E6AE504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90966731-8354-40D5-846E-BA1255F0C748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4B220A1F-102A-462D-8FC6-6E090899D1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5555489D-6D76-4FD9-AE5D-DD3F62EEAF2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7BFE6840-D7B9-4DF1-94A8-0F288A75682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F9E5B5F4-748E-4BBD-958D-431C46B626D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64B3403F-4ED9-4F54-8648-6F3526A866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F05F34D6-B46A-4B23-8AAC-37C52639068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DE35CD9D-8EEC-41D5-B452-EA4C40E1CCC6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E0BAD8BE-9792-4403-9BC4-5B2BBCAAC55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9272D851-B6C8-4567-A4F2-1C6FFB1CE20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B8AE1044-80A6-40E9-B2FB-E86E027FC0D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CAE0D51C-90A0-4A5D-AD08-F1C37BCAC55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8D34D54B-1B66-4C97-8AD1-B73C1BB8709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2F56D11F-DEF2-4946-BA34-3D8F21BB0F9E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A83BB37F-E76A-4502-969A-621B9A9C314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5E910B03-E159-4D17-9117-A85C24132C1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193AADEA-7804-4D0F-AB46-BB9EC28716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A194823F-E31D-41DF-AD7D-BBAA16448717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C606637B-2AAD-48E4-AB08-EF4053F2B5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20551436-947C-4F9B-AF2F-2885C6F271B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6658A208-7269-49C8-946D-43A8BC6E9F6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0DAD4F7E-8BD9-4353-AE97-91531E49E941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055FCA85-F731-410C-A4F3-E76EF060407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8F1EE9BB-0561-42CE-B8C7-A2DF3EB5BE8D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2772AAFF-3D0D-48C1-9F94-801F96C988B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9757B996-A94E-4759-A062-029B25BE0E2C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D5F96998-54E5-4E40-922A-5FFBAE3D9C4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1CAF9391-8F77-4216-9F99-143B02BCB9E5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BAFA4DCB-3B78-443B-9AE5-10B9D2387ED0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008ABA51-F5F8-40B1-926D-DC9F99A3F984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63E93B7D-1B5E-43F2-B33C-913B771E478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AE5FB52B-B4A7-49CE-A42B-BD993563A48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0FB8ADFC-DB51-49E3-8044-BBBC249876C2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1FCBCD46-595E-46FE-9CE4-54CFB3F7A019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563E223F-16BA-4528-8FE2-E2BC76245D8F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5743D54F-EE1C-4CD8-8272-64049865153B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179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2A69CC09-3516-4212-83A5-E1514C905D5A}"/>
            </a:ext>
          </a:extLst>
        </xdr:cNvPr>
        <xdr:cNvSpPr txBox="1"/>
      </xdr:nvSpPr>
      <xdr:spPr>
        <a:xfrm>
          <a:off x="140303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7B6DCFE0-A167-4867-81CF-9B808E78210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3EB403EB-E56A-4301-AA5D-9DFC2516AEE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34915924-3EE3-4280-9ECA-EE12B765DF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90C99368-0A1D-406C-A5C7-5DFFE0A9D8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29F6A8A2-DC83-42F8-9B82-635609C44B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FE5EAD17-7836-445A-9178-7FF6F991BE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F3CEEB0B-C53E-4EB3-AC39-64DDDC49EC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10A35E8E-9832-4D2E-A57B-4FAA6D8035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C969111B-2F99-4A42-B8A9-5EB4B4A826C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8261046E-2076-45FB-99F2-C951A27326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701E8388-4201-4612-B4FD-C873728EC0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F9B1A3CC-ADE1-4038-A259-6D874A14E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4DB15AA1-7A0A-463C-BB8F-A5B1D78BE0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E1D86CF5-86D9-423E-9BDD-E094F3DDEC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5C31F10A-15D8-4077-BA52-D9F715262E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80F7AA30-5268-40AA-B96B-E36B10ADF6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CD29E7DE-3366-424F-B5F4-DD50409CF1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8963B916-BFD3-4C1B-93D0-EC0362A0FD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5C2043A8-A190-4889-96EB-92731395A6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F456FB64-B5F7-4511-B864-5A2DFD801F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DDB5E727-14D6-4E0F-B03A-ED417D7E2C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18E33138-CD2C-44B1-85C7-CEEDEC9B4E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168AEB89-27AF-4B84-816A-869FD14DC7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2563C8D2-1462-4FCB-889C-6A9C6B4A5F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8860BEF1-5012-44C1-91CD-0B5DECBE4B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487DEC98-FA08-4ABD-A978-8D5488579E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86A7B545-F4B6-4226-948A-1F4974E45C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EB656D05-F89C-45EE-BC28-12282F6B33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32D536CC-F468-4E01-B4DB-407E535660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3A61F2C1-B46A-4FEB-BADC-73EC73DEF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474073C5-66F7-4E3C-84D8-A2CDF34B09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71C020ED-E105-4880-9859-42B9F60650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C941D694-5229-4550-A675-2AA0AFA93E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39B08786-3AF9-4116-9239-8B9074C23BF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2E8F1CB1-B536-4A71-B3A9-E42BCE9685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30A39F04-DB01-4EFF-8949-54146E6A1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A4809C5A-6936-4A53-94CD-5CA5B9951E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C3E3D8FF-1E5A-4743-B7AB-66044268AFE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37FDBFB5-DF80-446D-9E38-91111EEA6E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E5A38AED-1D70-4C23-ACA8-256CBFEDD0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37B37F75-6C7C-468B-9AC6-300B5C984F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EE48E852-EFC0-4C3D-ADCE-799B2AA975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35C9F586-74D4-4B83-9EBC-0825B825B5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C5B50B2F-17B3-4B7F-92EC-7854750C2F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D9A26743-83D4-4341-8F93-A70EE31ADC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F8884698-6D93-49A4-898B-4AE93BCCE4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1E9C1347-07CC-4931-81B0-E3286C0989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3240A1B5-AA35-4004-8BBF-159B722BD4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01886F7F-76C0-4D94-A9BB-CD31988C70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3DC93D88-6ED4-4C36-8D97-8AFF19C032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9AC5EE93-DD59-4B55-AFB9-659310A4CBF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65A3B380-1783-4EAE-9343-09A66694C6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546CFB7D-7C13-4F97-B6F1-B9D4C9D37C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2CFD729F-920D-4E0A-A3CB-B14BD2AE57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7FEBB517-FF1E-4663-9EE5-C90D7E8EF2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E1AF757C-9C8E-40BC-9CC0-39D2913B10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CACF9778-845D-4943-BC99-24698CC841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4F6AE768-5716-470C-92CF-36DF3BDC91E9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06CB1481-2D93-42FD-9C4C-E14F9F0E1F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5612780D-B88F-40AA-8E5C-48BBE94CA7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E592B9D1-FE88-4BCF-A8AE-18CDCBB9146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732E55DC-B38A-41D5-A39F-D077AD5259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C586ABFE-8B5D-4E58-ACAC-7AFA9FBEF6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A2E1559B-38C3-497C-BDE7-C5F6C46731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60A894E7-D259-4E52-BAE2-3E4A322B66D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1A07C476-83D1-429E-B4BD-262897C96FE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771C3A43-C7C2-4EB1-A63D-37D47C4029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D68DEBD2-7CF2-4D2F-B3D6-1E2ED59E3E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C7E90025-3996-4934-9F6A-F183830ABC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C3B3ED64-548B-493C-AE4A-B42B418F7A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05BD8E49-E568-490D-8CEE-51B23BED07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CEA919AA-905D-481E-9DDA-EAD26991B3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282B8CF8-E18E-4E91-B66E-EB793BA3ED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F875A0B2-CC4A-4A33-8750-AA59F11034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9E0639A6-8C60-4020-A6FB-0706A47A24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94196C8F-5971-4B37-8B7F-88DD524EF7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89901ED9-0A8E-4C79-A2D3-B01A6BC39FD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14E05A30-B211-4A73-91AE-1E5A1BBAC0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41E85CAD-0D93-4DA5-9528-CCCDFC619E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CADCD511-310A-4802-A59C-245A719EC4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1FB58A35-A509-482C-9DD9-384A335DE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AC9A3F5A-16F0-47A1-A34E-39D9870F5B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5E0EBCFA-E565-4A5B-96C1-3B84F330FE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6A524426-19E3-48F3-BD37-9C58D4C0F9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58C8CF9F-D321-4FDB-A383-19D7F5CD35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0413BAF4-6ACC-46A6-92A7-A8C95B812F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93813D95-F8D3-445A-AD69-583D93CF81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5308C3EA-935A-49E4-8064-2D42C74F36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1E7CE4BB-5C8A-4007-BF4E-5F994F8C5E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3C213AD3-74CE-47D2-87F4-9A28B78C94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684B3209-6E66-4A45-93F1-494B0D1374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ED3E2588-ECD7-4CAC-96D5-B2A732B83F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F28A3EB4-26C9-43FD-8AE6-02B5E0D92A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D2F03433-B28D-4AC1-A6AF-3A8D76157A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B1452CF4-3FAB-4C8E-BC4F-772431B88B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982315E2-E13F-4F8F-B5CD-4FB3CC2EEC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C58DFA03-21DD-420A-A105-C97AC4AAD26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0E61699E-BA82-46D9-B426-DBF5282A7C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C0737E1F-0261-4812-A47C-A99001D7C7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37ECC953-A07F-46D4-902E-06450032EF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17B3FB7A-00F6-4ADB-8676-2A7ABE4803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CB9E66CF-08C3-40AD-8037-84A3C99822B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17B40A96-E90A-4B6C-AB40-02C702BA56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4BFFB2EB-A85D-4451-BBF8-93027196EA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60D4CB73-DCCF-4100-ADE5-FC0EFB8E15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D7CEDAC8-4770-451F-94AB-CFBE51D9A5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47D5E2AE-0F1C-439A-A4FD-EC3AF5EA3B2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FAD640A2-8283-49FB-9B91-343E584FABA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624C9000-13CD-4836-9657-8179117CD91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A63E1FAD-94A8-4F8D-9E75-2C29213819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4417BAA6-2AE0-4E25-BF30-35CB0EFEF2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E3F0A03A-0CFB-492C-B3B3-99798DB867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24418BA6-A743-4C56-8FEB-67A4AB0B0E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FC9F6516-73BC-4B1F-8C4E-27B7199C6E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1EB1C0D3-0E38-4577-9106-BA207095A3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6BDE2D6E-3672-40EB-9B28-3A413CF971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3969A1D2-9247-4326-AEEE-B61E9C99C74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07B1692D-591E-4253-A61E-8CB626A8EF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8FB1E919-2F30-4C91-B8AD-4F2D7578D2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A5C8AB61-6CA6-4554-BFBB-4328A6A490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4F4E8BF5-1F60-4675-8B05-9B40D1574A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3DA842ED-EBE7-4889-B471-F6DFCBCFE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531AB974-A96C-4DFF-8C76-729AEE4E25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B095D62E-218A-41D7-935E-FC960EEF6D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39E06307-0DC7-4F92-B5D3-F2E0D188E6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B162599A-D2BB-4339-A829-0AA721ACC02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49BA219C-89C9-4A6F-BD8B-4CC851877A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5263C388-6550-4364-99BD-98317756CC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9C6E43D5-F1C9-4E67-A839-E412C69784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05050B2F-BC46-4FA0-98F0-F72C277899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8FA02170-C55A-453F-BDC9-6D158DA89D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60EC4C18-66DA-418C-986C-F95422D3D0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C82A70A4-C6A6-4AF8-9600-7AFBA53757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99CBE8FD-EFD6-4792-AD39-08F3E2ACE7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98C3A8B0-F993-4471-94E5-1AC49F0A23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2D6F6BA0-31E6-4A75-BFD6-3824B8CDAB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8309C57C-2103-4219-8A5D-C8C8B493C7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959EFA26-14BB-43EB-9078-D9CBC46FAC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D81A0135-C1F1-4C3B-A6FF-684A9E95CC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3E8ADB72-3559-452A-BAA7-93054CC541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85264E72-90D7-4777-A222-A262C97FE9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4D2D6966-1665-45AA-8C7D-58789B6599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0D739973-CC3F-45FC-B505-5088EB203D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7099FCDB-62B9-4C06-AFE7-71761D54E0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1532E4CB-31D4-4487-9076-6E4759389A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22EA5456-83E0-4D34-9E97-EAF5161DB7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3C0418BB-7439-499C-88E5-FFE61B5ED0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12A84079-E06E-4032-ACBA-0407A67152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427BB467-1C53-4766-B4D9-B088F1715B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E7A6CAB5-CAC4-4B3A-92F1-8D89D84F0F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F5166DFF-32E3-405D-B9AE-37747DC568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270A6366-DB56-445F-9C91-A4963CCFB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E8F52FFB-EDF0-4342-B12F-EE099C82A0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83D89220-618B-4065-8EFD-B4454BC6C2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F86BF1E4-32D3-4EC5-889D-834EBF6490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660F7A9F-9EAC-4796-8121-9FAF664B49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60744389-DFB9-4C0F-BDF9-7226FD33D8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A33BA367-3B44-4AEA-9E15-78A5B86B8A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1057C433-5469-49BB-BF79-7AF0C24844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ACE0BC90-F1D4-42DC-B17D-1221C3F910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C97532FA-0504-46D4-9ACF-6397A9A1E9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3EC7E9E3-F9D0-48E3-8F01-E38B0D643F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C6B12B07-1F9F-4C85-ADC9-78770A3A7B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2CCF509D-F2DD-465D-AC3C-A81B08B0FC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5F5384AF-9168-4003-AA16-DA1EADEDC8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1F395672-0559-4E1C-9208-909FE2ED6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6AB41BCE-5488-4FCE-B39A-2B8036E53B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52B6AFD4-573A-4AD0-81C7-07AEBEC6A5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9FC35194-0C96-408E-80EB-6D3479DD20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71415A1B-6676-4DE6-A6B6-4EDEE58E3B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8241AA6B-4969-4A57-9886-CC7478B366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717B984B-EB63-4A8E-9A2E-38849CDCAE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F4C3FA4E-EB5F-4937-AE83-ADA1E6B2AF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A875956F-A8AD-4282-B388-D58525AAB3C4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53622127-2180-4ACA-A571-FF3E5D66E7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D3DBA938-E3C5-4084-80CA-4B3E940F01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C814BC24-EA18-4CCD-B99D-732D5346F6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FE30D18C-A42C-4F0A-8C85-54B3334589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6D92B294-3EDB-4336-98DE-EBF6A41D3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2B72A16B-E341-4E5E-B20A-C1F7374D5C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9BD1FBE5-85D6-4D28-BFCF-3235FF60F8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6DD0F85B-713A-4680-BCA7-B31D9F9681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3D9FBBB3-0147-4321-935A-62A1825EEA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A9D31246-8CAE-4A28-B2D5-393BFB62CC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DA0BBB8A-14D7-480C-9073-31A0F8B3E3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55FF3507-DB84-460D-903D-193253850B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E4939EC8-970E-4738-AB16-6D826559FC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AB7EC719-65F7-4815-8CFD-20B4BDB5BA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762568AF-96D6-45D8-9593-AF9B0443B7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852AB802-AE49-402B-98C0-63D5260EC7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77022EA8-1688-40B9-A989-034DAE65FC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3B135057-E40B-4CC5-8851-7C8A1CBFFA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6FB7EE89-FFE0-43B0-A42C-D88A17E452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CA0D69FF-0D02-4301-9C8E-0EF37036BF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B513AE19-716E-479A-8703-A9F12D072C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53E0A267-63BE-4E27-A396-EE3D1268F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B4E70E42-EFA8-4647-A817-4289A4CDA2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E4BA7A81-4805-4475-B9A0-7026A5E6A6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1119DF6A-A136-44E2-A3BD-A230F8BC5E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5E551670-A897-4D4B-8F68-16F5E9B62E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4754BBB1-126C-4D63-9B8D-D9B1397DCB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06B8B2A6-679E-4AD8-B6F4-0197BE6921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6E9CF894-39F0-4526-8FD6-411F0DE70A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F6785EF0-434D-498D-99E2-5C7F9431FB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F9577329-883F-42F2-9399-685188DB58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DE28975F-40C1-4BA8-BCB7-193CE3A7B0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B24A8B0E-EAF5-45D6-9E05-E94417F90F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F93ADE0D-6850-4EF9-8638-23F8372EA1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60B6BB11-554B-49FD-803D-124F21EECD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25BF162E-E454-4433-AEFB-AAC96E9445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598EB054-56BF-4A46-87E6-D534117AE3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47EDF7C3-0B65-4254-8789-CCF5CE7A19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ECF35D5A-5DE2-468B-9EBB-55ADB57C82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8DAFB33E-9630-4CC8-AE18-D7B101AA51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274BAD2A-608C-4E59-A116-1369DA93FF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3DE29572-4A22-4A65-8187-8F52AB5760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A88F55F6-6D57-4255-84A2-4B79F6D99F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305B5CB4-6AA1-441F-A766-630AE3054C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A87C1906-C4B5-462F-81CF-F982DC8FED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0BBC2E80-DC7A-4045-9F79-3AA9F66EE5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5FA8ED42-0512-4948-BF42-3C8798B384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6F97EA36-8568-4F0E-85D3-B4E6ECD02F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4F05BA07-5C6F-4105-82C0-9EAD5DCC98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83D8ACE9-7A88-4CC4-8115-CB1E1AAD65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0D5B8868-1D75-45C0-A668-F94EE9E870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E236B06E-7426-4EAC-BF90-CDC931B6D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0794361A-CB3D-470D-9846-D5AED88B27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DABA8079-E40D-4A9B-9BC1-D6139021A6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D0CBE73B-C2A2-45FF-98BB-DD0F1E69B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C0C81CC2-1D00-45FB-AA37-7CECE3FEB6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D09226E6-3DC6-4E5B-84C2-6039BBE471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AF316AF3-0E1A-4F91-8EC0-E624EA3871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8F8414B4-3585-44D7-9536-BA9D009E74EB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B76BA8EC-9992-416E-8E9D-F5F4C0245D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EC597442-EF13-44FA-8DFF-0B72117809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EECC4EE0-1AE4-4126-BE0A-02F937A531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A5D036B7-AD6D-4EE4-B10E-F1973103A5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1F3EEE32-B11F-4E82-B443-1A733D2EE6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BF22A403-5500-4EDF-8D2B-9D449A050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114F6467-B853-4AFE-9C96-4785495A0F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06648B33-B84D-4E91-B64A-BB3EE48AF6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BFAF1DFB-8EE9-4DAC-87E7-02190F6825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D355D10F-7E3B-4688-8DD7-B202D07077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58A472AD-F00D-48DC-9903-2E9189DDDD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473A86D8-7A9E-4807-9F73-6EB017CD01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0184EBBE-F52C-43A9-8D3F-B5F546ACB1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1ED638BD-7688-4CF8-B95D-0D27F7B708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643A6967-A4BF-43BB-9A6C-D9B3BAE482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254EE1CF-74FC-4892-B2DE-5339980541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43D8E15B-ECC7-4072-A40E-AB8674EABE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B5B2967A-28D1-4CD0-A942-C50F038758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BF808CD7-FE52-4E0D-9F89-B66C9B4937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FB760BD1-9919-4F27-AACF-D57ADEFB4F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231B8F69-C277-4543-8FD1-57266AE5CC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D735C79D-02C2-40CD-8161-12B3EEFB0A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DD9E7AC5-4CA0-47C4-967F-75F9AE5006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264B8FE4-96ED-4961-BC8A-149C50FB0F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2BDCB7CE-8767-48B8-B008-EB17E3CF8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5F8101E6-725E-41DF-84FC-799D896A4D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7A3BF32E-5BD4-4D63-AABD-84897F0E90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62370B51-6B33-44BD-87C1-0E6059025D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EBED84B9-849D-447A-BD1E-674F95824B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9BBFBCE3-5920-4F6C-B1F8-A023AEC2D5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EE56FDD1-68C6-4552-A765-77F13CF1A2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7D290A18-CE5D-467E-8C17-6C41B66894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BAC03379-89F6-4327-8C7B-124B234DB0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D5125AD8-28B0-4622-BB7A-C4EAE2A12B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5613F30E-26D0-4454-B21C-8D665B1D5D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2F392635-7A4E-4F5A-94B2-B9920920FA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57B3E9F4-A738-4BA3-AF9F-04CC9514F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04E4A3F2-8E77-4BD9-9F96-DD979FA38F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55829B72-7552-4659-A91C-E5590D40D9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D456B555-C85C-4349-93BA-BF64AC3AEE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BA8F5F16-A294-4682-9411-1427B6915F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512BDD99-1C22-4FA2-A2B3-F0BF12CD9F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E1C03829-C833-46C7-B84E-1E10FFDD88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EA31199E-CC1E-4FE6-ADE9-199DDDA796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8F0FBE51-BFAB-4F1C-9A95-B720BCB351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3FDBDF28-F994-42D1-9026-A0D7BE807F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B776A80A-3A88-4CBF-94C1-5D91F5CCA3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32EADC26-F00E-48BD-B175-94DD968C3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EE921F18-01DA-486D-984B-B997D72EE1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DCD968A4-6616-4A9E-9412-9DE5EBAFF0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E6240A3D-8667-458F-AAAB-F22937C7D0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28A8C584-2E84-4674-9DCF-E1CB3F277C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8940EF6A-A999-4DD7-8B34-E50F77AF4E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51614925-275B-4D53-86B7-B396092E0C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4B8E48ED-2BFC-4298-A19A-C72E4F734F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0CF13202-EA17-4042-A887-55979B563B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0ACEFB26-88D7-493C-9F1A-5566CA4AF2D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BA869AC2-9DE3-42A9-B634-049127D21A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701C3363-7030-4C23-89B9-FDB5BCF896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AB367EC7-86BC-49CC-8A68-742F892754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89538D71-704B-40CF-97D2-9798A8267B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45FED94F-E168-47F2-840C-F9BCBE6045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BE70CEFB-3A82-4AC7-B772-315E86D69E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87ADD8FC-05CF-46AA-8F6E-4BA02D8B17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84CA9D22-BAE5-4BF3-894D-3F46F63DA2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67921A96-856D-4409-B249-5DA4BD8AF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5865B6D9-E338-4D3F-9446-B96E5E4869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66EDC3B9-8C74-4FAC-BD53-1CB4ADD609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15116AAC-2B7A-43D3-BE14-350BAFA73A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BCC07C39-15C9-4300-B341-EB017E02B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919BF6B6-DB1F-499C-9618-14483E4E43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46A4C403-5E76-444F-8A0B-4813D488CA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17F86BE0-D9B3-4F0C-913E-E47CBBB189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7186AAEC-70B3-40CE-86BD-297C0803A0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562EBB24-7A78-4E00-893B-A8C981B087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3DDD01F0-B823-4BF6-8A80-B2DE51D25D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F0408017-5791-4C5B-A22A-9AA31E14E3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A7E9FEBE-1949-4B1E-A47B-18D5C08250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C18EF133-BB64-4C8F-8042-E776D5EB54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B5F31EC1-7C13-4F5D-B721-91BCA48C2B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E5689EBC-6EE6-422C-BE9F-277A80B554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89AE5F02-1D87-47AC-BABC-8710B19563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2F2B7C17-922A-45C0-B255-294B4F39D6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5923A4F2-2B05-4AD2-B421-1243C5A525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F8BF48A4-67FF-4E6C-9FDD-13142947EB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6913C0F4-693A-4F03-9429-9B3A537B04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E90E4B40-4F5E-4CEA-B7BF-BCA5780A7E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CEC3B288-76E0-4949-B804-94785B3894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DBA7093D-428D-4D64-9BCA-96BBCD5F23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B4D07FC6-654D-4B66-B5B3-6959CB149A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723423E5-35F6-44CA-B1D2-DC38C3D36B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4278B426-3CD6-4D93-A551-AC8D143D9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88595FAE-ABDB-43FE-871A-91638A81ED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C874721C-7A0B-4952-9FBE-13D0A9F4B3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18B043E7-F151-4CBE-A7B8-89B9C918D0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ED00766C-E440-4324-8250-0D9096EF7A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ADB12AF0-A340-43CF-919C-4153399E1D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29ADDC4E-60AE-413E-B262-70CD196826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3072EC2D-AC37-4135-8A7A-EF20645319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BD8AD2EA-05BC-4A71-B139-DA0F96AFB6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0F96C83F-FBE1-4980-BE5B-D286C8CAAB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8BBFFE00-0E14-40B8-8F9B-F216FE3C95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7A11FC8A-AE83-4FC1-8E96-96DE8D13A0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491468CC-CED4-4889-AF71-7A1934E3A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CAFFBEB3-11D6-49A5-B788-3ED5B65807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6ECE8671-A425-49FD-94D7-C9F10963E5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C1AFC2B4-560B-4EDA-B4A5-3A5C065D5D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DAF9FC32-77ED-4B9F-BC3C-E82D465C7C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51975D94-517E-472C-B88B-1815DA723F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82EA1FA3-7CC2-4A57-8ADC-02A168D113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2879CC8C-C5B1-4609-9E08-9856BBC1A7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E0355FD8-F5B3-4A0E-928F-F9D8D39380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52143A86-87AB-4C78-9167-E91B8984C8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BEF8A71D-F221-45B2-B258-6FF089EDB0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6657F1B8-9612-4F89-80AF-687D97648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C74878AC-297F-4371-8C86-7F53EED47B82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08938495-8C59-4472-A432-202F975FC8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3840CC97-0A89-475E-9FF0-D371E5AC69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7507D001-7C8C-4E3D-A997-6A260A535DC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C4EFD37F-DF6D-4D0B-9864-7FB0C0FE3F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F6C99F56-EA6D-47AC-A4FB-9F72FE4C45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30DA0B82-BC45-4A9E-9073-D8DC799EFC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DA62347B-9F01-4C91-94F6-44A243A6F2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12E52170-23DD-47D2-97DB-246F88260D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1FC242B9-A601-47F6-8454-D190DC7A99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B12ADA09-BB72-4F05-8FCD-D954997B6E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CB3BA76F-8DD1-493C-95A3-F33C3DAD14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A86A7E90-81A1-4DA4-991B-B413F4EB01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C7D5FECA-570C-42D4-ADBF-45EF69BEF3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B6350161-C27F-4EFE-A486-345DC2B0FA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C97C67B3-4580-4A11-A277-06E191A0B8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BC88A863-C354-4A47-9E1A-4863E52DFC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659886E1-F727-4070-A953-4ED654E34A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DEDB719B-6824-4746-9E52-74ACBDF334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DAE5C374-9F3F-4394-A9D0-7F6B528B63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D0FD0D87-5542-41E5-802E-94A5221C86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B9B2D80C-0E59-4B85-9878-0F2473749E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C7B523C1-6539-44A9-B3F7-CBFD4A79CA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5EA82AFD-D673-4AD2-A76E-F1A52F2B47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7720266C-773B-4D6E-9E66-4FB9E21A12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4618EB70-B416-46F4-A7D5-C2997048DE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8EF29A7A-2C8C-4580-B978-306F7D8416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A3F7F3DA-336E-458E-BE62-D51C30CE5AB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A1798F25-078E-455D-935C-62B940845E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30C826FA-D094-46CD-82B8-673EE4F387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A9F76743-0CA6-422B-B1A9-8B0832D58D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2486551B-7C56-458B-8AB8-A07ADEF1AE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7ADEDA03-D71B-4EA4-92A7-44269C81B3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A94E708D-AAD7-46DB-988C-8D13BC4B98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8A4D595D-3373-48DD-BA03-1546FB1371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ED873F5B-0C02-41C1-AB47-9AF36F5B55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F2D1A7F0-8C25-4B4B-A5FD-FE0A3DFBCC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D1CA8C40-DCB8-4EE4-8020-F8974BC97E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4CAD3725-9A85-44E2-985F-0105E60DBA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A1D0C04F-709C-4F97-816F-89F3E4A8D3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1E291E01-E6E1-4792-B3A9-6ECC617AAC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CD2D93CE-7D7F-4441-B04D-17F6404FA0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EF1F6146-E81C-4AF2-84BB-D937415895C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F1072D3A-3728-409E-BEA0-0CF8B2ACA7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3CE6D073-8687-415E-9AE2-3E94BF34307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F984A2A3-1A4C-4ECF-A26B-2C39911AED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35E65F19-BDB3-4945-B2E1-885C9A6010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87D1DF83-39E8-4860-9830-683296FB5E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DA0C7648-BE2C-4902-98BB-CC81EC293A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32FFEB8C-DC1A-4062-9FE5-D7DC86D8C3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551AB384-B629-494F-B3DA-12DAFDFC1A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0FCD92FA-5A4F-48E7-BBC5-B67555523D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D40C2FB6-E127-409C-8C55-D6FF02CB03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E4A97164-496A-4ADA-8AAC-D14AD1D851C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C329326C-4112-4803-B0BD-3F235EA2EF9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EA8791B8-2A1B-402C-92E4-D1699162BE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225F8590-71C3-4A47-ACFB-72F37DB6B5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187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C9D726D0-D43D-48C6-8591-BBA1389F26A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2001FA56-A680-4BF9-92E6-11492C603C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33085BAF-AD62-46D9-82A8-E5ACA5ABA9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47B6A67C-FB9C-429E-AA30-407E186411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7FD17062-EDE2-4AD4-ADFC-E21BC935E3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B364713E-3828-4B4C-8677-B582A30947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3C50D6CC-DB73-41F8-856F-190E97CFC43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4F61C257-2F14-4CB8-BF2B-F4EFC13C73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17A14CD4-B3B6-4DDF-9CA0-9D2B018F1CB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90E11EEA-8238-4A98-A1D8-681505794B3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2B01C9F9-ECF8-40B8-A85E-9462DBE533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7C8EC2DD-2F65-48BA-9914-A6DD80C726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539F22F9-F68D-42F8-9DCF-2EA53191CD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27383728-5EAF-48E6-BA4F-5E737CDBF5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DE317693-7611-4BB2-A260-08A1A62326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57D8BBFE-B097-4712-9B22-3854C9F2B1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9263369A-4B36-4135-8E93-F5C56D353A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C1BE734F-2840-41F6-AF61-B734F6D2CFD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D125B19B-6529-43B6-BA91-5A88254F32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40BC3B4A-5A89-432B-9082-37525BBA4FB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B7873959-9C83-4FE1-A621-12F30C69E3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BD37BF45-3DC1-4B1A-AAF2-2ECE897FDF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22CE06CD-57BE-4849-A072-64FC9F0085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1D1DF768-2B73-4F65-AEC0-F68987541A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7CE9DE1C-EDBB-4E8A-B905-8F7F1344E6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783B1865-D2FC-4022-B224-96DFA55BEA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BDFBF0E3-E6C2-489A-8FF3-0D3C419220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A65EEB60-70F5-4DAE-BC52-B6E443ED9E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0418C589-39E1-4F4C-B777-57BD868420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836B513D-AB8D-4115-B262-D37AA526BCB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90D531F3-1755-4C28-AC06-1F15338898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059B04F1-5C2C-44AB-9422-0117B50660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764390B2-3EDE-4847-B13F-51C50495EC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D999E1EF-B86B-4B35-8AE4-0BA6763277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551909EF-BC91-4373-91B0-8FE6D21DB8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A95F6F83-4324-47B8-B940-99A3633980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DD55B7CD-D5DC-4515-8F3E-1ED06C6FC8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3C3F4E12-F871-4E74-9045-F5559A5113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166BD7D1-BE38-4CA1-A763-AEB4F1B141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185C3550-F4E2-4DCD-8D21-AB1DFCBDAED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05FD1478-57FB-4742-8CD3-F7C04795FA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246807AF-32D0-4E8A-B6B0-3837450017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3865D192-9B85-4B65-A34A-C3A21DE46B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6E816FAF-A4B9-4D5F-BA38-8B47E2340C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41781F21-44CB-46AC-A88F-6970F136F3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F605F794-CBCD-4903-8342-695727521D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821EE4E8-53D8-4D63-A3FA-894467AA0D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2A532759-C75B-4452-8A69-FAF82E89562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C5FF0D00-EBA3-4522-8B21-54759ADCADD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EF05B457-2543-482A-B2AE-28471C0317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5BE684F2-22F6-4BBF-8331-C10CA6F9A5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4C99A5D7-813E-458F-8888-3D00BD51CD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9DF92067-8445-47E0-8412-8AB1A81B86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58CD7E18-C912-40CB-AC62-0366F72132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D2240E6D-6DB4-41D1-B279-07E2355A4B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42B3B6BA-A1A9-41D6-A52E-36F7322B8D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CD16EB09-30B2-4E3E-A416-24DB2E054A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2A529A94-EC52-49EE-A6EA-04FE0687F56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191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FF5246D4-BED6-488B-A193-778F1F5291F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C52D2D1D-FB6F-4CB4-BBD4-F48F0153C66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A36E91BD-1C13-453C-BF0F-D7C9D9A158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80BD3B01-1A03-489D-8FF0-F1514CA824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A97D9BE6-E5CE-46D6-AF49-A073AFE645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13B53716-9722-4D62-AE9E-A435546C39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83C71C62-1961-427A-8B09-6F28CA0DD0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92448DF1-790E-4AE0-BF2B-DAB9B561FF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0BAEC98A-4926-45FA-9F62-DFAE671982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E94259E8-D652-48C1-AEC1-04D2ECD10F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23319F4C-6D1F-42B2-A414-984F48F1EE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C1B7BBA1-4468-44C2-9B40-250AC8DD7A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3C75756B-EAA2-4947-9176-9543053B02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DD8457CC-6CD5-4565-AA44-DB0362F53F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59F1078B-7535-448A-BDE3-2BEF574F4F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EF2528DD-2DEA-4062-ACBD-79173167AE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7527DE7F-8A24-471C-B847-79A1433593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DD4EC274-8234-4A70-8535-559AA6A06E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F1A3D417-57B5-4718-9E63-926FC09323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41D5F363-6739-4CB1-8E43-AF43B9DCCF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D38C43F4-3B52-4FC7-9EC8-C368D7CC5B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4E3DA1FB-4CA4-4732-9B17-067A82F120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537B3390-A158-4D3A-8567-16A5C56B7C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BC55CDEE-9924-453F-85B0-6EE13E279D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8B42764C-AA83-4BE6-BCED-126EBC0941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55CECBE5-0196-492B-A877-5002EF6B51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8A5DD784-A835-4084-97C2-9A5B01D318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95514037-1AEA-4BD6-9932-2A35B72E2B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5037EB39-A9F5-4A4B-9C40-A36AF8AA53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D003ADB7-7DC6-424E-90D8-961DE2A85F6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EF510EA5-1C7B-4281-8D25-5B999F1D30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E00A30FB-9EA7-4A6C-993C-B256215EA0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AC951B91-36C2-4534-9C7C-8F952810DB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BAFF0070-AB74-4149-A98E-F01717DF2A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5C1CE518-6C79-4260-A7A3-F3775A5B3B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83E8BF02-6116-4DF0-9013-8C95D8C288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EFFAB5FD-AAB2-47CB-9804-B2AFDAE625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20263FEF-91D5-4245-BC4F-E16D51FAC6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611EFB2A-E73D-4AB1-9607-FBA056A405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BD6F288A-2045-40E9-A405-FDEE0BF869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BD3174F0-46E0-4822-A97B-E0B6AF184F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5B1C2ED7-BCF6-4163-A3C8-458B633315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2A941A69-182B-4E6B-82BF-66AAD7DB0E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61CCC2F7-1C74-4ACB-8125-156FB8C7CC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041059D5-28D1-4378-9427-0D30EF813B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59CED6A7-0ADD-4000-8078-23D055BA8D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BCE8BF6E-CA57-4499-896D-15903C5D6B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44739BEF-7481-41EE-8772-10AF136D01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8DA33731-0397-4FD5-83C4-1A9C9D774B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747DEDFC-4755-43A8-A61D-0208EE46A8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B2E2480D-3C5E-4C8C-9F96-65743F2652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ADBF0002-5A5F-4A94-BB11-2D36CB852E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BC6D40B6-487B-419D-AD77-F3061027F0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EF30D005-5DEF-4702-86C1-44AFAE799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28D92AC6-C55A-44C5-A5AB-5FCA120D8C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CA550CE3-9900-4911-B3B4-E4DED059EF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AB4A7D58-0380-47D0-8322-23A8A2E8D8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795D90E8-9AEE-4DB4-A4A1-8355E4DAC1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CEEA7F04-3A71-4C00-BAE4-8F7717726F2A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6A4B6509-BC43-4004-98C8-35B18BA504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E3E08BB8-7420-44D0-B8F8-040B318046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4DFFCD50-FC74-408D-9CFD-CE5A5D861E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2FF1CD87-6CD3-4969-BFBF-E447D244BE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079C0676-54A6-48C5-9DE6-D9E0C1AEDC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C689D4C8-1AD7-4735-8F8E-14D4BCE675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B75F439A-0775-432C-A494-F646D125F2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FB202233-21FA-47A8-A1F8-F5C4B2B13A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9E75E7FF-FA38-4972-97B9-F93482D6CB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BC9CF65A-1124-4AF1-94FC-8BAC72A825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EFA35B5B-A4F0-41E0-A716-2801F3811F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79A7651B-2F11-4184-AEA3-AA50D5E4D0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445AFA3D-D6CA-4EC5-AF50-673376147C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1C098A66-F427-4300-86C6-0CAF84E7F3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592AC053-5525-424C-94D1-DC6564C48D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FC6356A7-2EC5-45D0-BF1B-A92031B62B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265242B1-6C68-42F0-B285-E270D04B4A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DC8F7262-CA92-4919-AE24-BF2B7A8B52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9259A618-EB9C-481A-A221-D75100200F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ACE7DCB6-AF39-431B-BE57-FFC4626149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9F8346A4-804F-4D0C-8847-DC4F5EFA2E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CC92EE3D-9836-4AF3-A6B1-AD561C5AEC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3F539643-541C-4632-88AA-811694EE10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01964741-1AFD-43C5-915D-F96DB65E03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B5134809-64C0-4F73-AEF2-6E29F6F7F5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C6E3CF24-16FF-4614-97E4-6C05965780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5743A024-1311-43BC-80B6-571C6CD4D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9F9E5DEE-3133-4044-A370-FCD1E2C88C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0DC346FE-442F-4FB9-AB5B-48C152D6E1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C44C2CCE-38FE-4C93-AF92-24CF1F72D4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164BD4F2-04B9-4782-AFE4-3FD7374D39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8112A741-45C2-4CE6-BA2C-A64D164E53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D145811C-D3E7-49EA-A7D8-A60F5CA66D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AD7A6642-21E8-433A-9AA2-A30BA6AA00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3E981388-40A5-4806-8AD2-D102B7B2E0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63AC28DB-C9B2-42BA-B74C-3271489ADB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1F6C3F91-C112-4E2F-866F-A14FFC761C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FDA5D718-34F0-4AE0-9798-EA0B10E5CD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549F0493-ADC8-4F52-A2D2-774C475C85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6094D67F-D224-4907-B5A1-59B548EA6B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982E6666-74ED-4F9F-BAEA-72BD42AC1D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537E9A25-0C97-48E5-84E6-FE0F5431A6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87BEBA5E-22D3-44FE-AA92-B5B1B38722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111690E3-118F-42D9-8CAC-976B89346B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16B8E351-0477-4914-B54F-938E27FB08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2865434A-0F0D-4A06-BE9F-C1B8EE9134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DDD7F126-D004-436C-919F-F2507AF41A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1934F6DA-A3BD-4BB9-996B-09CB61B9F4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1C1256D2-5895-4D46-942A-81C526E381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2E793BA9-896D-4870-8C00-CF8E14DA1A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4512F5E5-EBA7-4800-9093-35B76379B2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26AD863A-D3D6-4DE5-8283-CFBB0E43C7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9F338C18-3C66-46CF-84B2-2C14310ED6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802A3758-879C-462E-839F-944051EB64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38E67D54-AACA-4B78-A91F-EDA81E9007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D19582B8-7E50-4E7E-BF7F-9DCACEA732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BFD9075F-376F-49E8-BA43-31FA36D550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131CCB40-7BBF-44AC-AD53-298DC6AA9B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38A6459B-A18E-4128-80E1-7A24656FE376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DFBE123D-868A-4968-9027-C67E926361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0C3A3AE8-D650-4CD3-8654-CBEB1A1ACF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C55AA62A-2C9E-4C25-B3D4-EA209986D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48263C22-2B2F-4F01-854B-49FECA0E15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7CB3D22C-FD3D-433E-8243-8FA0CA9B94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36ED2FFA-4B8B-4C88-86FE-FFA8268BD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B5B45F84-62DC-4FB1-ABE7-37531876D6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C7077ACE-2AB2-4006-8CDD-FF44A897C4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5980E6AE-1AA7-4F22-9BBB-708AC7B154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24351EC5-EF93-47EA-A557-C3BC0AC3D7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67D4355C-9AC9-4B4B-8145-964DC2B68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4F83F599-398F-4F20-A65F-A6CD33B5AE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1E831752-5540-4C7A-9654-08C0782952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BA2B6513-533F-42BD-9B34-7D0FC15999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3CF5E099-9367-4818-8B58-A70689DCB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7C171184-6E6A-4F32-991A-995E242CF4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E8852A32-DDD2-4F90-8D0B-0262993A02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542DC98C-01DD-417C-A9C2-70D5D002C0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EFC70A6F-882A-41BD-9DCB-AEF5E7D22B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7E98E00A-E27A-4A1F-AB4C-1B4F60F64D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F87F2F0C-509D-43E6-BB3F-83F45C8548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31D67D11-3148-444D-94A0-F3EBE1ED67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C5AB82D5-D3C9-4A8E-A7CC-21FED89F1D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1F5147E6-72BA-4895-87DB-C695240831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5AB08268-028A-46AB-A12E-843743A132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62BC3DF7-5AA3-4FD3-9378-9BCA238CA9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4ADD48DE-5830-434C-AD30-153DDD4967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738C2581-950C-465C-BBB6-94965BC399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AE810CDA-8171-4CA0-A773-56B44FCD57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DD2A7B5A-774C-4957-9DFC-30E9B2FBC8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12ECD62F-4C86-4319-8E56-FCE90EE501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4C68165E-0E1D-4112-8508-7724E8DA26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CF976AA4-6394-4909-B5B3-DA772AE05D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C2DE6E45-538B-4B89-BBAE-84E3C850B5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03BB97B0-1CFC-43A7-ADB4-14E4AF1FEA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CA1BF220-B39B-4379-8569-619358E959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070AC5F0-79FE-4936-A4B6-3504B4E72A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762D63F2-FA14-4752-8388-7644A51A73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B8F555D8-C74B-4F77-9070-1FB952F607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76C77AE9-04D8-4D21-98BF-B38707B6A2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75A498B8-E0E7-4622-8D59-B259C686C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DB6C97C3-1B56-46AD-AA63-DC58C899CF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A36A70D1-01EA-4DC1-9303-244553433A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6A58E988-275A-42F3-B675-36A1FD9F34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16CBF7CE-2FE6-4D26-B5E4-EFAB270926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52C33419-D05C-4359-8F6B-80466914DE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3B37FEE8-B60C-428F-BEBB-43DB8EE672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76CF1AD9-418D-49D6-A795-3EC72FF7C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2A0854B2-20D5-40A5-8A28-F11A772E2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1C75F44C-61CE-49EF-B8C9-095FCCCFD2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EB51FB29-E082-45CD-9C7E-0F1A08A1D6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070CA2A0-32D1-480B-8EE4-FBF841402A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5A40B2F5-3D71-49C9-9EA8-92031339D0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36A1A645-CD12-4C76-BAEC-BCE1ACD8C8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4A1D892-DF2F-4672-9C28-F9B9B714AC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38E0073F-5AEE-4F22-9BB7-FB8023CE74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187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568106ED-9538-4152-BE93-25CA76A5BE0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3B4D8354-3DF6-4673-B503-76914C9C61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A92010C3-2F00-43AD-B60F-F94BE1F442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446396E2-92AB-4B38-8FD5-6253F219B3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753C23E7-8437-4C02-85AB-E1D37B54A3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7F8A619E-08E2-473A-84D0-A8854BA4F7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99C00DAC-54AD-4BD7-A635-9EF9A1DBEE2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63B0F2F7-6ABF-4C3B-92AF-FBD4E7C367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B53F2BD4-94A4-45C0-B151-134533D58A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81D1E95C-033A-4FE7-90A6-D9AE8C82BB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70C7F8CE-8ECC-4A27-A571-21A839EFF7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FF5403B8-E03D-4751-83A2-4861514683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6C758FE3-5B50-4577-818C-3751C05998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4CBD5739-2F64-4634-A801-7E405F4871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0B2214AA-D4C5-4AB8-A82B-972FF90D17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95790FCC-6825-4116-977B-5B49C9BE72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563FC545-5B3C-460D-9375-84FCD87FC2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B2A597C9-C8D9-4CF5-AF2D-FE92E529BD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EF65E1B8-5B89-4D45-805A-2EF9C650F0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94199FF1-5A7A-4624-929B-FDCB43D7F4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39524B34-BAB6-4960-AD2F-C16CD10A90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442C2037-D01E-4598-B8C0-1CC0850253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76E3699B-4EED-475A-939B-E2D8781FD3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A4622CE1-CC3F-4FE3-AD1A-A81C4D3209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3018786F-9851-4F25-93F3-411EF8C7D0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88CA7332-D425-485B-B4D0-9B7EFC8263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E3A3FA3C-E57A-4ED8-B25A-198795D028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FF3D6C1B-57B4-40F9-A23B-156B0D170B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2392E6A0-EA78-4C4E-AAE8-ABA7C7B554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67053218-FA48-42F5-ADB0-B526353ECD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D2DD54BF-61A1-484F-87FA-A596952749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155D3BAD-6305-44D0-AF7B-2B566E2368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3BA657DF-0C01-47E7-A9A1-3B02C102B5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29A99250-6299-43C3-8690-908BFC0ED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7AB79C78-1797-4132-A186-32AC3E4DA5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4ABC486A-95F5-4007-8C71-16DEEA7B2A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09E92D83-282E-4A14-B9E6-F86369EDC9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4AFC3485-8255-4E2E-849A-DAABA6B62C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B1872DA0-F404-4412-B2CC-24958A355E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5EA30F21-376D-49B8-8AE9-7C975DA56B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EE98E65D-E434-4FD1-88C4-6506D7C437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408A1BCB-7776-41F9-AAA5-B83800D195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535825CE-B2AA-4DB8-B62F-9CE9809DED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8C5ACD8E-0BC5-409B-BD60-ADEE3CE2A5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4D1167A4-F3DC-49F4-BCF3-6ACEF74648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B833C87B-AA9E-4394-B810-073826121A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806B2862-1CE7-4974-9E7C-AD3FFE356B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71A1AE59-8290-459E-9038-8AEEEEC74F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D115F627-EF29-4CDC-A670-BC094613E3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1FF8D46C-16B9-48F1-B8D5-128B0CC2FA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5CFE77D3-6468-4246-BB33-1A66801BD5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70B96449-7424-4949-BB63-FEE01EC19D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16B3A9E6-CB1E-4E1E-89E9-49CDF963CE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6DA9F026-7EBC-4878-9A0E-C75349203B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49D56900-A705-4FB3-9CCA-3F89DF0118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032A49A5-180B-48F9-AD5C-5D46FDA4A0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1A78373B-D918-42F7-8814-6D87AA1CD1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89CDD98D-1CA5-41E5-8FD2-D883B590C5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191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F6CCC934-FD09-472B-BED3-9D91845C8A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F3BBCFD2-1825-4F8F-A71A-FC0E675375E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CAF27489-C396-4E05-926A-8EC04EB86D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E8A10A69-61BB-42D1-9E79-4FBD2480BA3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CB2BBE01-110A-4378-92C7-30075D236E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3E5EF37C-2F6E-4306-831A-7FF2CF4B3C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624F06DB-3C6F-450B-A56C-2DE798E120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B4364006-FEC7-4005-98FC-285B2CDBBC7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E11632E4-9A38-48E4-BCA0-B69CE41540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2D809DFE-6275-4387-AB1A-19C5C2E01F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F7186258-3D00-4ABB-ABB9-681A4D0520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D6ABADDA-D6E7-4CF7-BAA8-4B7DEF4CB9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13417D9B-9274-42C0-9D51-7C36675AA99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BC627DD5-84EF-4D5E-8B13-483CBA3D2E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2E900F01-6FF1-4C92-8019-91089B1759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3DFDEBAF-0B3A-41B6-AEEA-0EF74C7FA7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76F07DBE-6236-4C27-8179-879ACDAF56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2689E904-5CE0-4E51-BFC2-8BFAD56251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C4D975FE-C202-4D1B-B509-37250A450F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81B419B8-5C3B-4A3D-97C0-BE8BCBA3F49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3CF2B0E9-0F79-4681-8D23-9E4617D90D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57236BC5-0E40-433C-B1C8-BD7ACD34A8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53929BEC-EF60-449D-ADCE-92E158F4486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C0714275-5D96-4454-96D7-486F5A5AAD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445A619B-E98C-450A-A886-A30106A7EC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596FAE6E-EAFC-48F4-8354-188C8ACE42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A4B76E6E-7D31-4389-A1EE-6E2E5CD3EF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6E953159-22A1-4A75-9972-404FEF22D6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F12EECA8-9DEE-4AD0-85ED-509B8B5C5C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5BAF77D1-69DA-4B6F-BBA5-7805FA7CFF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42038658-9905-483E-AF3E-6F12234DEC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EBCB08CB-6A3D-421A-B227-81D34D7FCA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3D9644AA-E437-4FAB-B870-F68A799A25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EB6F6FEF-0282-4E43-9BB1-585C784362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8486DA41-F675-4561-A624-10397566557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DDFFAC8B-1293-4F4C-AAAF-F33BAC18C1C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49790B46-04A1-4094-8722-D095D01723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91AF27AD-9554-48AE-947C-43E75E586B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995AE33F-551F-44D4-96FC-1FD7C59630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E4E83DDB-F86E-44F7-B0A8-4D95670606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693F31F5-160A-492B-97D8-B3D55D7D06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560C8207-F847-4A72-8674-3BFC87C30B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09B3DAC6-070F-4366-8217-E35F9E13AC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8C1DD17A-7D6B-4195-ABF6-C7CD279BD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7A86F3F8-A978-4B5A-A593-9A79CE464D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E12B4C17-9972-4D94-A6D4-3234DC729B5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18801FF6-DD91-4268-AE2F-1AE9BA509F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44AD165D-67FA-49C0-9802-A787BC7F8A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C2DDCC66-2D56-4523-A18D-C68177DB17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06886366-2949-4B66-9366-C30CC7C653F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F3126217-F5F4-4289-A1A8-81BA1D79B9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7BDF43E4-3105-4D13-9884-E1469E9270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2E5EEEAC-FD80-48B3-8C31-F046B6A7A8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ABFCEBDA-B6A2-4DA2-9101-B91B7B529A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369AB5FE-A247-41C7-8BCD-0AF9C98A00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38C67D65-AFDB-44F9-A3A5-2B1955C942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C1DD2E10-4A64-47B8-8DBC-AC6BFDEC82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6E158301-EA8F-4541-8AA6-0339F47B99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C5E87A84-61B3-48A5-AD85-9358A4DFE6A1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113C9BCB-06D6-479F-83BE-F8F6CC3EDE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03972F81-B60D-462C-8BEB-47F293D1BC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63A855B6-6860-493B-8EBC-7A6F0E410B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DC09F10C-E4D9-42F4-B140-8653F14485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4201654A-2B72-4155-BED9-9429993A712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3914B809-AC85-4EBB-B4A8-CAA60657F2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32EA9266-8E38-479E-A640-D46DED45E7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3AFDDC2C-EDB1-4C70-80BC-B80D2A19FA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CDDF7EAC-81FE-424F-914B-56CDE83019B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E61FC909-A95B-4FBD-ABCE-0677BF5A5C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A7D160A6-849B-4737-B067-B864BBE095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E7A75E95-64FB-4518-BCA6-BD33066879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70792402-8267-4077-AF40-2E7737A645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89CBBFC4-3415-43A1-9574-C242E21AB0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0CEDEBC7-573E-4118-B055-28483439B0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BB2C8A85-9FE7-4449-ADBB-4168BD8A15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1196B797-9E79-4D3E-9A45-968EF4B6C9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634BBE72-3A27-44A5-922A-890860A462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04E52E35-614C-48AC-ACF8-142B25DBA2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B202E785-1C0D-4B4A-9590-22CBF39C97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81E0080B-33AB-4CEC-AB90-E8E83CD736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E76E87ED-1548-4FA0-80CE-7376DB0FE9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6F72E158-EC1D-43D4-B7E3-9C6E632E8C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CE00116E-C676-4F2C-A691-2B007B1C35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D77EDC58-6D70-4F86-B02E-35B16E93D7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48A7F8AB-6FA4-4ADD-8891-BF4905CD06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2D338BA8-B4B7-479F-86A2-917A85A4CC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7A6FD686-4C32-47B5-9CA0-87E7C45299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68B71C28-E30A-465A-AFF7-3B743CD719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8BB16BE6-8EB3-4A1F-85E1-2795AD14DB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6015583F-5A13-4F32-BEB0-F9039C9C18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34DDF9B4-3CAB-447C-9A28-79C64755C1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5A61FAC1-56E6-4C42-8155-401788B10F4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28113EB8-27DB-4434-B726-BA9696F28A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B2B32E1C-BBCE-4531-A30A-4AC94DF2CF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67FA0A1C-2EF3-471A-8F9B-5C4AA51AB9C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E5BB9F05-A158-4760-B635-0C955FA6BC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2F1A9FC0-030B-4C6F-975E-17FD0551D7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1C48253C-178E-4F22-96F8-2B343F5BA2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117B7100-3482-4486-B97A-A71449BCFF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01804350-2807-407C-A921-FC9216FED5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BE6F7FF-3244-4A97-B3C4-1D6DDB2636F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E9ACD8F9-D2F1-4254-906E-9EF4AB810B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2A5B9B8A-4639-4F4E-B44F-68F0DFCAA0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3B1A29D7-A729-421C-B388-E748E903E2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1C39B35A-7747-4E2E-90C1-D9C90AF77A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4FBADD26-47CB-4E17-B729-9DA4E65EDA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89A45622-C3A1-4A36-9A79-1A104BFCE0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D09CEA30-884B-4375-AD2E-08896FFB96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4954A204-276A-4D92-AF60-E80E64844ED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33CCA4D5-F257-42DC-9EB8-C85F3765A8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E3F62547-3A13-426E-BA13-B2C9DCF8F9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5724D99A-6ADD-46FC-87CF-F32C6F25AC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BC0CBAC8-2428-4FCB-BB42-CA638A0857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51AC2C6F-23DD-44B4-B09F-CB6BFE89B0F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8B5B8289-750A-4708-B81E-95C0587481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21E6C03C-A78B-4E4A-B9E3-528C58A4A3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A7EB06FC-8226-4C51-8AF8-3F9CD71D8E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8B971886-20A0-4A39-A714-1A76440C08AA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BEFFC6D6-2650-49CE-AA3A-A388F11545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A775DE60-9983-4D05-AA94-9AF55F6FA8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87796A83-B4AA-4D92-9E53-4F37FB14EC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A285E389-66A3-47EC-AAA5-9128D7F40E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9CCB6E05-1496-4519-A8DF-12D09594D3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CCAD9A95-DDBF-4F15-8955-D81543FE1A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09267E20-BCBA-40ED-BEF3-90DFC1A1E5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9EBF2DD5-FDD2-445E-9715-653353BB34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7CEE5732-CB5E-4E45-87A1-5FA3ADA27C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C74887B2-6512-4138-A1C8-49EBF5D58C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CBD821B2-CC5C-4D99-86DF-726202D737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24901B95-21B3-46D6-8135-0DC0C40FED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8B711CB8-BA52-4872-A102-64E7F40D96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CB2C439A-C93D-4203-9388-29BF457D3D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BC44B527-6FAB-468B-9325-8457709B5D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DD2E3395-6612-48B2-8672-39324AC2E5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41CDBD59-526B-4784-AA3D-86A4B50D4F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F85D8ECF-F011-48B9-A061-2D869123E9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125C4EE0-4827-4420-8AB9-40936D2DC8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4D94C5FF-C690-4CE3-AC85-E39E0A31CA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E5EA00A8-C60A-4181-B3D1-8C2E6D914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8D18D1AC-ADC7-4535-BDE6-4D01B892F0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B2C78B6D-AE38-4CB3-8469-A872A9B1A2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48D1043C-2079-41C2-B98D-A6A811DAF8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2A81F1E0-289E-4380-8E9C-F5FDB53760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94DC9208-ABFB-41D1-BB94-DA0953D0DF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5DC0C8F5-818B-40EB-AD91-8258EF844A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68022499-03CC-425D-AA96-FD2D1DD484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817D9C68-E9AB-4689-86B9-33350DC404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BE5D6BC4-E4AD-4091-A1FC-BE97304C1D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EAE8726D-9786-413B-A2EF-B29977E07D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F65AFEB9-9F35-4444-AF8E-9DAF0AB0FA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95B29B46-A9C7-4115-844A-19C56CFF15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AB531926-B1E3-49AF-ABB5-D905AE74FF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308B69F8-31DA-44D9-9A60-E069F069B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2C3B8C91-3EA7-4A5C-8D17-3A5AA33A4A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AD0351C4-445D-4EA4-A686-53394E1A1F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ED364677-400D-4DE5-8745-1680674077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BCC2C2CF-AF0B-4E58-9455-FB7CF3CB5D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CB0F5535-563F-464F-BC5D-87A3BB429A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1AE0F45D-F983-4888-B168-08BA5E86F5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BEFBCD4D-C1BA-484D-84A2-BF9D3E0E4C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352BA20F-C461-4E43-8535-1EA1D05F5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ED51CE62-A3E2-466D-BB07-48404DBA27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977CBCB0-2E20-4B27-B429-238FB69E15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2E047A37-9131-4E97-AE28-3DDCD980FB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3FC6BFA1-5D57-48DD-B2D2-CBD032C65E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C071D13F-3112-4181-842C-FBADA22E96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B215E295-C179-4CF4-B5D6-4173760BCD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949BC198-094B-4852-9884-D831B7EDE0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90A4DEED-1ECE-426C-86EF-3B110C2837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04418CE3-7956-4F5A-82EA-8E9A710BFB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0FC74A36-B8CB-4712-A96F-3E7200ACD3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92091240-61D9-4467-A337-294EC9C6EE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E95B7351-FDB2-41B3-9686-8CEB135AEF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1D72A22B-FCD8-4A18-9A4E-48733D19D66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3D62BD8F-4475-4C34-9524-C3107E9B2A32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7F3FC7B8-2FB1-4CD0-97E7-3EFBBB0342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647C70BE-028B-4993-8070-ABCF08F916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4F21D906-7389-4CD0-8F2E-5276A3336D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F620A6F5-240C-4A8E-A0B5-A02AB29A83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A7E185C4-A1EB-4912-BF55-C74D018375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FC83D140-97C8-496E-A6CD-B88C9627F7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913A39C4-8EA6-429A-9ACA-971E836571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57DB9586-04D8-4E6B-A1B2-712B84ED75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A8B388C4-A7DC-4A12-A959-DB0C19EECE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F3C537AF-4EAC-4F23-BE02-CA4BC4DD8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D5E53CEC-8421-46C7-85EE-33D84C21C7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5D82C213-A7A6-4048-A733-C7FB672A85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E013A8A0-B9FB-490A-99AA-00381643C4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0EDFF1A5-0841-4973-86E2-E0945103F6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0EA5E80A-7FE5-4CFA-8952-38765CE880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29FB05C0-FFA1-4481-B1E1-6E45A01DB9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169DAD18-AE3C-45EF-87A8-4CCF480B97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988AFA9D-8F3F-4D93-9355-14D4B5076B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E51493BA-C0D2-4773-BA39-DB9D9FB925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D70C30D6-3168-4673-B3DF-215EEF5EB3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6BD7B2BC-9698-4468-882A-9E88652941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BFCF7686-BBFC-4F74-8A9C-2C588D0261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04D92BCD-F01A-4CE3-89B7-47C09CAE53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FE9FFECB-4CC7-47A1-9F5E-4EFF1CB6D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10382616-8A5C-41A7-B8A9-A113C9DE4B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B79D8C1B-DB32-4145-B30F-CE6A79B996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2DFEBACD-0C22-4FFD-AB2D-B1465A9CF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B876A4EB-ECCD-4258-9259-282C736C7E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64AC8660-E5DE-4B4E-9362-15A247D750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25C7AC68-D9F5-40F9-9B7A-FC4DDE3C01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C74BBDDB-47BF-4C1E-8082-418B7560C9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F5F6B2B9-763C-4D80-8313-F57E9B9C53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DFD7A0A6-1F0A-4D34-9272-BD63213035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C6075052-016F-4F38-9537-11789EE597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4A0CA7DE-71E9-40F9-8A60-09D4210C97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F6763F80-4B82-452B-BDE2-F730FBD3F3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1ADDDBFA-4A78-4F7F-94A8-C8AAA3D612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0183D118-92F2-4271-9ACF-AEA41D0A04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7C47B2A5-B18D-49F7-9926-2B39B6FAA8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BF78B65D-B64E-4AE0-9164-07C389074F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3FED6D47-3D7D-4A8B-9F67-BB6A1E28C5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52E55949-2840-4EF8-A28E-A72318F9CA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C1A65CD7-D1E5-4DC9-9F2B-4642D29361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3CCCD653-481A-4FB5-9766-99E0C098D2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F012E9B2-494E-408D-B83F-362185A7E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1A78827C-D2F9-42F2-B360-5940092731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742E0C49-8B04-4CF1-A328-B6848258A0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C038DACB-3A29-4879-B4CC-8D8B67CD00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DF8EC4AD-384D-492A-86E1-083D2E2B81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DF5AC28B-20BC-414C-A1BC-A90510A55F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C92551FA-85B8-491B-8250-9CBAA22B1C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95E16F3E-23B6-4CE1-AE60-FE46375185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54F5C09F-1C8D-4FEE-8D4A-BD924E39A6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8E0698E8-562C-4F72-A42A-3F2EC95507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2EC2A3BE-B34D-4A82-864F-8E7813D2CC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F6688FDC-3CE2-4BDC-8332-2EE070A474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317B3A5F-D678-4F90-80ED-20D127B23F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A9D378D4-1A3E-415B-B408-4D21900A81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981B4A53-F2B8-4C2E-8064-9FF9281DC19C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3D567EDF-2AAC-4E85-8AE3-CD830E91C1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2D5CFC2D-AEBE-4EEA-BDD4-00E4402A60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71CB0936-5199-4C4A-A528-065465D409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75BB1194-CE33-45B3-965F-3B71BC9CAF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5B4ED93B-1EC6-4DD3-8F50-C0828A7624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6A4E0E35-1352-435E-B89D-9500731723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C43F842F-286B-4E4E-A6DA-B04DBF9864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B46DEA5F-DDBF-4A4C-8E96-61E962E4A0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93C53824-28E1-4DB2-B7E1-1D98EB2BCD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8DB9D4B5-59FB-4F72-BFC8-DFE1AF3191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25CFC0E4-2666-40BE-8E34-C161522706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8EF9547E-C426-4308-97B6-9D7B15C966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7A2DE88D-DB11-4BCB-916D-F307D1AEC8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AE7FC8D9-677C-40F7-8C10-16E67AA2D7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9BCFE67B-3531-4661-9569-40E5EF1A3E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C51739B5-6D4D-4998-8939-6953D13E74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E1DB8114-3622-4680-9D2A-0F6A1ED336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A964C683-9008-4152-ABE5-1D9862AD9A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3A770248-52BF-438E-B921-7FF5684CCE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E0429995-8367-4528-B6E2-82D8B9E2EA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6381158B-7A23-4940-96C1-17D3A70C8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4872A796-DFB5-45B2-AB38-FAFEF1A75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A60EA3F8-7CD3-4F25-B695-2C2C627AC7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09AEE9D3-8812-4F50-AFAB-CDDD6E3939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671C340C-7F64-45F5-8125-1EF968EF68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462F12AC-F351-4F63-A45A-1811050018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E3613152-AEF7-4AA6-8081-266D78C7D4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B29B19EA-B76C-4FFC-961B-CBFC132D37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73E8CA66-F277-4F8B-AE15-F4CED09D89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3972CF57-2FDF-4D92-833E-B2E53407B2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EEE95692-CF76-4A02-8024-D199A7BC3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8072C044-DA69-4B25-AC03-EBD6FCDD4C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AE16D36F-B289-43BE-A254-C80D99702A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E08FF8DB-A114-46CF-BC70-F075B62CC0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E757BDB0-261C-4E8A-872A-4A2A68542C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FC1435BF-D0E5-4465-AE44-A452BAD64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07B58796-042F-426C-9DBD-B71D8E2F41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00C3FAF2-E356-425F-9B1E-DD214B0907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E92F6E0F-D315-474C-B08A-63ED7B15F3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4E5A7997-84C8-4B29-BE84-B359767A38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DD71AF1E-9A7D-41CA-83DA-73DDDDE474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2CB158A6-D84D-43DB-8129-870E85DD2D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71213971-9931-4309-8160-1CD512596C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E4C16E70-9E33-47A7-9298-D1D55ED011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6B3070B7-C8B7-4E9E-8267-52BA0BCC10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882B7E26-6CF1-4994-ADD0-3AA88206E1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6B463CBE-C0C5-48AB-8596-9A1F8C7176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A5109564-CF41-4E5C-B846-8DB37C38C8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7888023C-70D5-41BF-8CB2-32F234C7DF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8C8CD087-FBC7-41D8-8211-094FE4375D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9A8D94E9-4FE5-4ABB-809E-D82396B7B1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DBAADF0A-4DD3-4B6F-A27E-5C737B8BFE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F6175AD8-0788-445B-A14B-AA04380838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4CF4E9B8-86B2-461A-99AA-D54FAFA598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83E87AC5-E1A5-42B2-B834-6DBD8F9387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3315D05B-C386-4E2F-9F15-E58B40591C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1ABCEF51-52B6-4079-95BB-29AE8D32F68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08E27647-49DB-4D6F-8940-1CAE1AFAF8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AFA9B579-834A-4BA1-B01C-762C87A3EF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C0F94643-3445-4E98-901E-61E0B4CB10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A69B1D97-B65E-4D84-BDA5-6238CEFFAC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38FB099B-2914-40CD-9E86-3933571AA5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90F77841-7558-4D5B-B246-F6CDE7F8D9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A6E4E18D-7B5B-4DEA-9064-CE77E85D79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98266ADF-559E-40D3-AFA0-8DF34CCAC5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10F67F7D-53D1-4EB9-9A53-8E1123FE0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B6749D6B-0204-43F3-ACBE-80365DA5E1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8EE98B72-9787-4833-9CE3-E64400A79A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A0AAECC5-FDA1-4EBA-8EA6-1C8DBF6081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5CBF2A97-4538-4E90-AAB0-337E140122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788F773E-D294-4E1F-A7F6-EA8B34894A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92BFBE10-CDBE-4816-9594-E73C26ACC9F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3B148F0F-7BD2-4873-AD0C-9DEB1C9F83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39BDE56E-FB6E-4F62-A0A1-507DA279A9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1944C29A-BA01-4A6F-A5F9-16602AC612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45DE1926-117F-4199-8D10-ECE9377C8E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5F12EB57-920F-4F6B-8636-2ED1DA4C48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BA849972-6074-4995-B7E4-3B2D59ACC9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0CCE640F-39E7-41FE-B55F-43EFFB9A53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B9A44B02-E198-4D87-9F14-3E75C9AA06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CC6AFD99-4A53-4B28-97B7-59BDCA5345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5A453C9D-1F90-4320-A29E-2BF383C9A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5E6FB6CA-F40F-4A7C-AF8C-F1A7EA1993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CD27FF44-09E5-4B79-A2AB-AE0B2162D7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FD227688-ECC6-4BA2-8B87-F557AEAF67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32291778-49B0-478F-B9E3-162F38DE6D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319A21A2-8C90-4CA7-8651-11E9490987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5F991E24-CF1B-4365-8916-87167794B7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41EE96CA-C782-47CC-BE0E-0037134D22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44A6DA8C-4630-4812-A4DF-524C3E2C16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BDF1CDB7-1BAE-4E9E-86A4-C65217E613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3C4473BB-C0F3-4FEF-A32B-993A73884F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F7116E4F-8FE5-4561-8E2D-6C706C7625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2256A7AB-4C6E-49F6-90EF-7408ACD1F8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9E090AE7-6058-4284-9FE2-52F9AE075D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79EDCD81-1621-473C-8529-D282453FC9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4049A95F-AB8F-4769-9BE4-62B1460E3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B784F318-ED3A-4A0C-A2A5-CFBF470EB5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5235B5A9-59CF-4B23-93BA-49F5ACEE3D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ED1599BE-00C5-4655-87EC-72EB2A41A4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3988F423-6E07-4C90-B9BD-20E9B9F5A5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BF5AE643-193E-4A7B-8F79-F85451CDEE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BE6345AF-E4ED-451B-AF89-33E2AAA684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7FAA84C6-452F-4D81-8E12-77B6A4FEED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6C850A40-90B7-4012-93AB-C78F4C689C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F51502C4-7C57-4E07-A3D2-2C286B37D7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C36D8B61-60B9-47A1-8A50-140D0C70F6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2794E09E-F888-4932-A669-DA3C93E3BD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0782C508-7730-4047-A6D1-C63296B4CE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21819F00-3EAA-41A3-AD57-F0A86C8C16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D5556BAD-B3E7-40A9-B1D1-6FBE97E003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3C7DDC06-844A-467D-8979-07BED021E6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B6E3F73F-B675-493A-845A-CF91FEF8FF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27F1669B-53F6-483D-BD86-7ED4F71B66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2999AD45-9E49-442C-8913-F82DD2891B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F29373AE-61E6-4FE8-AAC3-173285651618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4D2B7D9F-E335-4507-9A88-F4D6F07A842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DE895256-94F3-48EC-AD59-E6E9C38F40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6A2A1D5D-45DD-4109-97C1-C9793792CF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07A14B6A-1B20-4939-973F-2F60405E6E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EAF783AC-29E6-48FA-A7C0-6393990E2BB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6D4ED543-B8B3-4E96-BCC1-A4AE522C60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111C9B73-D744-44B2-ADA4-5C33DDA52D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0D4D80E4-3959-422F-8BCA-E93379B7E8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3BED9191-38EE-4A2A-9A2D-A3D73FA351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38C0167F-BD99-4E51-A3F8-40981B44FB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AAD26819-1E8E-487C-9FFF-26BDCC5C42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14DDF0AD-A664-4EF9-9233-34D75BF69B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E0FE8AA1-0812-4012-AE31-DF2C205F49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10377AF9-413F-4990-958E-C62B802386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1F9F8BFA-9830-4A0E-968F-464EE3B1C9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85ADBE24-298B-4839-B53A-2DCD16A9D3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BC368D61-C7AE-47C8-89B5-6774D235620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B9A75533-A01B-46C5-A799-B46934BE1C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718A27A5-5B75-4746-860E-9EE5D89DDC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CE0C5AFC-BA9E-4C67-8E8B-6DC3074C43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4C7CF04C-578A-47E1-A4C1-0CB6CDF60B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A52CA1AD-3F83-4F23-9F5C-59C135F2BB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49B3B91F-D259-45AA-9EC0-9293C8FD65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956651D4-ECD3-4013-8CB9-57343F6642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A87B38DE-FBCE-48C9-9EBC-64453910C50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CC9630AE-0358-49B2-A2A8-7139801B65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5135E652-251D-4A18-880E-A9091A1D4E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7E330927-D55B-42D8-B0F5-8F16C32E17B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228EA67A-6C82-46CC-A074-67AD371F2C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2B6DDA59-062D-4130-89D4-08558126EC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8B836653-74C3-4AF5-89FB-A27BEF9CB5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ED1121BA-DAB8-4463-89A3-D372C44391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DBA509DF-5D39-4240-AEE5-D1DE8DA7F9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986C0CA8-E5B8-4AC0-B5B6-FF23213064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AF45359B-2047-4378-87A4-10C67598935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C9210885-9812-4483-95E6-C22280CF4B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B303A5DB-B36E-4423-B20D-5294DEC8BD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DD0DF7B3-82E5-4423-BF55-AD26D4C014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1039E45D-409F-4806-BD05-171B4FEF2D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025AEB1A-30D0-44F8-B61C-9F90D0586A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E56D6168-37CB-45A1-9950-0AFEAB7C15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16AFDE7A-D670-47C0-A53E-751B86BB4BA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D0F7D240-E57B-45A6-A655-36BE974FB4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DB5D8F59-39DD-421E-9AC6-034BDF09A8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D73B6175-320A-427D-82E4-F1D2D865B49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BC5676F1-57EA-4A9C-809A-AB49BD05737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263B0483-5B25-4E68-ADCB-399593F48F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5B4B2C7A-929A-4DD9-9AD9-756D7CB63E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DD4D141A-70B9-4813-B8F9-AA44D5BDD3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381C058C-D710-41C9-9552-67DD738C20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6FC7DE2D-5E23-4E42-B7F3-7EFF5B4E93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4E8338D4-7D53-4C71-884F-E9C35D1045E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4B1C1D94-A3CE-44F1-9A2F-E315143BBA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BDA07F72-92F3-4778-8E75-6E1498B9AA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053B07E0-1E77-438D-B173-C488E92C08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5A56BCD2-561D-47BC-87E5-C5F8EB2D11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225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4B9C5C80-922B-423E-9FBB-0A20EC1CF776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33832663-7A8A-48A5-912E-7F0A01040BD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558D6B7F-0037-41BA-9FA8-6A1ABF0385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A53CCED0-D965-412A-BB3B-0DFAC45610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92C85F15-9C8D-451D-9056-54CB1D50F6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03BFDD5A-6853-4FCE-8A5F-EF8662B4B13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F0BE7227-DCC8-42E7-8D07-BA173FDFC3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A12D24AA-D410-4B79-A485-A83E680399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78A31F1F-1ABA-4247-93AA-6C6BB03210E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1F6F06E3-785F-4A38-8929-5D49372F6F6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CF3D7375-EF92-4C53-86FC-6169B9B236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9D3F8DDC-417C-4B47-80E8-B3B180A4F7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FF7966BF-0033-4CCD-A5C1-D39D6F7227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7DCCBD62-3E7B-4EE2-B9D4-89408C3DEF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225B7BF3-138D-449A-93E7-AE699EEB07A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C59A8923-A61A-4473-969B-F4F5C2DD56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87A545EE-EC20-4D69-8AA4-F2C4374E6F9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713501A9-39BF-467E-A5D3-A3C0E6EA14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281D57CF-6F66-4ED2-9E64-42635EC2995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C3615250-82DD-4174-91D3-B9055ABB17B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122A96D7-477F-4069-A52E-3FE7CE67D7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8AD3E91D-ED69-4FEF-8EF2-2DC3342D882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AB432B8E-B57E-4DDB-89A3-B675B5D2F7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CC9833F6-F68E-4BED-90AE-8C28BFE142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82ECF5CD-37BD-4611-8B29-68B74C1B36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13A29FC6-7944-42E0-8F2F-A5CD34F961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E6B98545-F892-46F0-8381-4E1EBDC841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AFC0F128-FF70-4136-AA60-0D443F8CD6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0C151AE8-DDBB-4631-9EE8-B1C7B811F1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6029F9E7-6C0F-4AB0-9FFF-EE9894DCE78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AEFD2694-AC78-48E1-85A0-FD02DC00A0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F0DD006F-57CA-4F6C-A321-87305BBB5F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7651FD3A-CCDB-4E03-B09C-3406D94BD2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B3137726-E108-4352-AA4D-B7BB5ED84BC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DA17BA37-69E6-4969-A1EA-9755B2BEE6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73A9D0FA-AC5E-4D7E-B9FD-39D0A04634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89C9FFD3-FF31-4EEF-B9E8-C7FF4B2985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A5E3603B-28EA-417F-A8F0-8138ED1BD4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38FEB3DE-A6DE-4A88-9CF7-67111D2B95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579CBEF8-BD40-472B-B939-FC643858DB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9217F467-750D-4F7B-B002-2FFF18BCD3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DBAE7964-63B7-4959-9716-26F95690C2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0B6D1A78-5D16-437E-8E9B-E4E949CED1D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77174CE1-CD09-48A3-A5BD-69AC087E9EF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EE249D83-077B-429F-B568-FA9849653D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3F8B75BD-D11A-4340-9AD1-6A5B65250C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7673017A-B69B-4457-BC95-E31757FB4E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FAC744E8-9A19-428B-AF54-151446804A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D97343CA-C219-4CCE-A42E-0B642FBAFE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A5D708D2-211E-49FB-A07D-CAD3D67336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DFA896E0-DC5F-45A0-986A-A2F4C2B745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401BD32D-5426-40A6-BB48-F0BD6B2602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200649E7-3F48-4DBF-909D-4A53D5CF376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AA32BB23-47E4-47C7-ACA3-88EF8F5BE9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B72EF445-3F70-408F-BF1F-DB6D7BF1BBB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6D7912D5-405E-40DD-B940-4B454C5C47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644212A4-0CCC-4992-96AF-770572C46D5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52961F7C-35A3-4B7C-A3AB-6268F50164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239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CE73CE1C-5375-417E-B67D-CF52C4AD8B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5344E2C4-68C0-425D-B0F7-81B2B0CBCC8F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0057C7ED-EBA8-4CAC-BDF2-CBEC1EC021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4FDCBA50-3FAD-4DA2-B88B-3EBC7FB2CA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2858F9B4-2FD0-423A-A753-DF9383AF55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F78E289E-111B-4459-B64C-391B99CE96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C80FC42E-E558-46F1-81B6-A834B6A338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1911A709-6B17-4F2B-B899-8A080BC19D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370AA7E0-78C9-4744-A5AF-6D2DF561F2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953D7AB7-BF40-44A6-8428-0413233093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12587F12-D282-4172-BEDF-93C5B6C390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E6572ACA-52C8-4184-9BF3-74DF3B7B1F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851F67EF-49C4-4DE3-96FA-68847EE0A0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CF04448C-A25B-4206-9C2B-17B2869A9F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0E8661D8-E1D9-4937-A7A1-F9AEE3CD90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52AA5844-19F9-4C40-B055-E0F0CEFE8B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E9C2ECCE-0607-42FE-B5A8-B840AED00D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E77CB683-1B83-4422-9B89-3B75AA9D8F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68429507-A4B0-4F8C-B2BE-DFAA75F941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44EC3B46-969E-4FBD-972D-001C2EA8EE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485FA85F-51D0-4882-AB0F-6D3674432F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A3AF7164-3C7E-478C-B700-93AC81AEBE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0D95C222-0822-42BD-A05D-09B85077A0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4EE511D0-0F2B-48F4-8170-B35EC9674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FA060892-877A-4934-9490-938FC44389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675E8C5C-96E6-4A38-879B-2C78806AE6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88F47950-6EC3-434F-9439-543648B507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74450880-3381-45C6-AC29-3DEDCD132A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7EB9A9FC-60AF-470F-84EE-9FF50A3364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021E74DE-3546-41CE-BD1B-8E4BB16E89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BEEEDB17-961F-4B27-987D-8F1DD0B36E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54EBB101-6DD7-49E3-A81C-F5B1964994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AD7274FE-F2EC-4258-AE4A-1C06CFE138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CBCDE110-0EE9-4312-9C7F-EE12A6A6BE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89698C30-92A2-4853-A1D1-2A1B109930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FA28B75D-A01F-41AB-9B4E-F7DFC7D4A3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3F33F70F-CA06-4277-AC47-376577C1BE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E6CD48B4-9C78-4C0E-B900-0677948807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CF97F0F7-A0C4-4F44-A8ED-ADDF4C026B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94A63C7F-2CF3-4BEC-9610-74A64C2672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5DA941DB-0783-4392-8E5F-1A87F6EAE8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B11E5018-8963-4D70-86F6-72B39F98F4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3F8BF463-EABC-4F98-BE55-3DB7454843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D0B40AC7-96BB-413A-B28A-90FB4ED8F9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C6E59EF4-4EAB-4999-84D4-3340D4842E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B58C1DE6-D11B-4CF0-9095-E4FD2944F3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6E172891-E6F9-456A-946F-BB277B2D83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C2335F0F-776F-43BF-B8FF-7F68424064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4BEBE3AE-D1F1-464A-9F94-94B321F1B7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D5F57F4F-0870-41F6-AA0C-95E9D1B9DF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B4896785-F545-4947-A776-B8F7F1C99E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32CE7FF7-EABA-49B4-9FBA-B7C653F6F9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B47043E5-95EF-4D5F-8400-12A5CF5CB1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6C4A2CBF-94CB-4625-812E-425139545C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0EFA61A5-9B81-49B0-ACB2-95D0FBC8AF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8518E81B-AEA5-42A1-9701-AE71345BEA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1B0A00F4-10E1-4120-85DF-2FD36CD289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8E23B58F-2028-4D26-B40A-6F2272113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6C134758-3204-4D06-A5E9-DB600ECE6330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6928A34C-EFA7-4C36-84DC-E3636A4FE0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2FD6EC4C-A5A8-459D-A78A-D8F54C5997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52DBC4C0-DB0F-460D-9D02-DE92A6DD9F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77EB9AA5-6EEE-4626-A4A3-D50F2CEBF4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121F4B66-248F-4F82-8517-808C812F53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6320AF56-B294-4C25-876D-6AC9C686EE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BA996918-4072-47B3-98FF-11DAF89DC5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9FD920F2-F33C-42D3-8BC4-124252360B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17D54648-DA2E-4780-9D3E-3267B5FE13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A8C5DB24-EAFF-402F-974E-EF7005B522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FEB62FDF-1657-4C66-A6EB-8BB744FB75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AE95C9D0-B8A6-46C7-8F3F-B131B8DEA6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4335D27A-62C8-428B-847B-70F1431EC4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D20CE3AA-C659-4C10-8C28-B512326FEE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3BF2DBA8-5036-40CD-9EF6-E09C260352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BA14EC83-E992-4511-9B96-C63BBB8976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E74594E5-19F8-441B-BC9F-D4A9D1850B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F4011117-7FBD-4971-ABFC-A3307FB719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DC5628DB-FB08-456E-9B23-CC6CDADE5F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FECA8C9A-4879-4573-AEE6-177E7C6422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6D41A142-2756-47F3-A7DB-F53D777358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4621B7FC-C82A-40A7-B065-4B15D46527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ACB12EC9-9C86-4671-AC5E-0008B2006F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844A0038-E141-48E3-B38B-2E0142C51C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B64124E3-ABF7-4F1F-9A07-BAB959FD30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619B4821-F012-4D06-B7A8-C4AE78AFE9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0241C079-5391-49EB-B429-559960094F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54AAE7FC-1B5B-463B-AB09-AA914B304C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EA656522-A09D-45EA-BC30-86FFB7B382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85F3E537-C567-4CAB-9A81-372C564A1C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4107887C-89CC-474D-92F8-C6A325E936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2AF88C81-3AD1-43EB-9C90-F8A6391EA7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E8B104C7-F10E-4986-A95C-9D03E45A12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753BEA00-3181-4961-90BE-16A0A339C1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1BA12BA2-447C-419D-9E20-97E5453B5C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1D8040D5-67C6-4928-A08F-FA4B870E72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47203B99-BFC3-4FBA-BCA6-B64BD209EC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42AD50D5-40D3-4134-B1C1-A25AD1651C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CE72BD8B-F098-4B90-9155-1339D280E9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64C4DC7E-AE9C-41C5-800F-04B7914AC6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7478BDDF-0094-4086-AB47-31E4FC2F9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EDCA0DB3-A355-4AF0-A4E8-DD9BE06A3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A350CB92-A0B5-45AF-86FD-723BA76E28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33AC88BE-0F4B-457E-8560-F709A5C25A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54376057-BC78-4567-BECF-767E86B265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C30532D8-74B2-4926-A3FF-ED6D274D3A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EEDC2876-7603-4631-A22B-72B5FF6881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A55A3DE8-59D9-4F91-A39D-53F53ADA3C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711060DE-1197-4B5B-BA34-29C9329403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EA454193-E094-42D3-BDB1-E254E6FCC7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A04333AF-6481-474D-AD89-C2924A0290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729DDF0C-1DE7-45E1-8036-2A59E653F5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A544A13B-3487-44F6-B797-E05AEFF21D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6743C962-BA27-4450-9A28-95130EDAFE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17D66A7D-E333-479C-BBA2-C7C561CE64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7E3EB25E-B4C3-478F-B308-A8F47F6839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F296A58C-CAEB-4EE2-986F-A750CFDB43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98BEAF46-204D-4822-85B9-35F7A4B9EC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834BE9D2-5A3C-4203-9589-026DB6E6B64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AB8C02FE-A9F8-4C91-AB30-2D9FF6F93C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D30543C1-F520-4548-A402-AFAE6611E8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3F351887-99C2-4FD8-994B-E8EDB634EC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D72B44CC-908E-4171-83B8-E73E35BFEB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C2ADFA55-BFE7-4391-8BF2-C8E15CA8B9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BBAF1436-3A1D-4B28-AE39-1B8A340AD9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1CF11FE0-D1EE-4F88-8B1B-8C8E096319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E1B2884F-7797-4874-8214-A5CDDF50E7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DAAE3B07-F693-4744-830F-9CE0F68A48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00A509E0-99E8-4714-AF71-785069CA5D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39968043-8808-4075-AEEA-DFA718215B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29453AEC-0292-4289-8AC4-17A09234A0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7D21EA41-D216-4408-9414-7C1C9F8F1B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B8D89425-B164-406D-9AF5-92184B700F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56D5FAF4-002F-44B8-A314-C98EC634CF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B143B2A2-5D32-4DED-8F6F-55E2841F89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2F07077E-8154-4084-B24B-5BC53E7A38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20021EF5-9531-4ADD-93F8-8C974EF98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D84817AE-70C9-49D4-98C4-29D5FBB81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0BF18EE2-1751-48EF-82C2-27C00FB882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F1EC145B-C748-495D-A770-65BD448E43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65D536E8-4309-4460-8BF5-7F58485F30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075DBAD3-33EE-4515-B318-6A1091448E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395F5165-8900-46C6-85C5-C85B68C917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D3C3D3AE-719C-4815-91F9-76D49DB6AC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CE0C28C4-A4A1-4F0C-B07A-9CB71B9932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D1790B5C-A59F-4C54-BE3F-21D28D4E69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83A4C5EB-25EB-4FDF-AA4A-A7A386987C6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C492159D-B0B8-4328-A069-9993A4C8BA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89A96B21-5947-4E0F-BBFC-5DA071F08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0FB33D86-7E71-4248-8D3C-2EEE2E14AF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6968C9AD-70D7-411A-8EEF-34D32F8417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505343D9-C2DD-4CF5-88F7-35680B0CB4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C836EDFC-98C8-4BEC-8B52-B10996C6B2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F337F71B-F39D-4DD4-8129-A058100880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40473C70-7BB2-45B0-880D-DA40164299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E9FC8D90-6655-4522-B097-B13DA8A945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F3DC76B5-2C15-4952-98D6-9A2E3C4FA3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0B000608-E09E-496E-9D7E-5A30D12B8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2346199B-A501-44B9-ACBE-DDADE0C920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884D0BB9-E080-404E-9CBF-26F5B9796B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E875AA5E-24BE-4844-8229-8D5484A3A3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68992A8C-C60B-4ECC-A767-D6546ED390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2ABC5B7C-59D5-4395-A0FB-5965507DE8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78C58CF4-B992-4073-904F-7EA90A9005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9713A7F-BCE6-4D00-9EB9-45F4E27942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F6EF2682-09DE-4FE0-840A-EF1603F32D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3E7A3989-1520-4F1A-929D-FF0FF3F7FA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B54DEE5F-11B3-479E-B1FF-4B64B4C2E3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99EB6112-8A1B-4EB6-A1A5-DE55886D6C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86D00D92-A237-4F67-BE63-CA1872596A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D945EBFE-53EA-4ABA-900F-247668C20A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11A0F229-8908-4A19-A3A8-19E594DBB6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2804052B-2829-41A3-BEE1-0073CE7275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EFB4A1CD-3FE8-42E3-A75E-1CC84A9F8A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74F6A7D6-40D1-4469-BE70-60DA3482A4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225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9CAC3405-870E-472C-998C-209E6462CBB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E156EF6F-57FC-48F4-8456-367C5B0BD8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5D19840F-FF8D-4CE1-A7B8-918E71DA68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C2A94871-962D-4CE0-ACF2-9A613EB10B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07815F5E-04FA-444A-8118-504B42D73D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32D53569-C0DA-4CDA-AFF6-F1C0996E93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A79D638B-EFAF-4D9A-9ADE-0ED524E02B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C4DBBC15-82B9-4B25-AD5A-54AECF9645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110E3FF3-40B5-463F-ACE0-7F5010FD6C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49210ED4-5994-4AD8-88F3-03931EA9C0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7C37C961-9DD1-4700-ABCF-CEAA0BE1A8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09A83D82-E1CD-43F5-8478-6CF13063EB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6A277437-7B78-41AF-A872-CBEA11B3F6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3D8F457C-41B0-4542-938D-A96A4788BC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ABE8F709-E315-48BD-9019-B74EBE68BB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26B17675-83AE-42B8-A8E1-C361BA45CE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797CB940-0479-4389-A627-29A38E181D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0EE1BABC-0778-4A51-9CCA-B3D8B247AA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B23EBFE4-ADAE-450B-B283-14B537614C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A0F85FA0-F3A6-412E-8049-549008EDFB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F8913F31-2D90-4111-B2DD-CD196C589E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E4C98631-96C2-4EFF-84D9-7B455F3918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24D0E7E0-3589-4124-9126-AAB875F400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57DDCC8F-8AAB-42DA-B873-36ADFA8222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2AD030A9-A6B2-427E-86B8-585BAFCBE7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CBD9A6AC-3803-465B-B134-0A270222DC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597CA2D5-7FD6-4F01-833B-5F013BC000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67D86750-4859-4AAE-9880-E922CA1D84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DEC016EE-41F8-4AA6-AAAE-13D21941AB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3F67C84D-9C6B-4B22-8AFD-B987B684E3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E2B55888-4D11-400F-AA85-6183DCE44D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D54EFF22-3757-47D8-A3D4-329AA047C8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CB1E66DE-1488-4B6B-ADBB-F2FC8E542E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DFFAF22D-932F-4AFC-B47B-F56AC9CDD9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6AC08337-0A89-463D-B737-257DEACF73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9B2F8C33-A692-48FE-A6EE-AFB4FEF3FC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74005F91-F994-4E5E-9185-77ED0EACCD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7F95C26C-F045-450B-BFE8-E7D95AA1B7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D73C1402-E561-40C4-B5F2-D8293FBAB5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8D1CA914-B5C1-4E02-B02B-44463594EE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82BC216D-BFB2-4C2A-9615-AAE9C7CEFD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A544CE17-BB88-4982-90AA-B64255EF74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AB7A8892-D832-44EA-AD05-AAB92C2273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7B837ED7-BC65-4E5C-9E73-024DE5CF0D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8DF05FE3-941D-43FB-BAD7-29AA3E55CE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52B9F8D7-A555-4B50-917D-16054A2F15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C9DCBAC1-CAFE-4E5A-B4F2-39E209146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71956296-AC64-4534-86CA-D13F46F8B0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EEAA376B-9A4F-49E5-8F13-F85BCB5F82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F9FBE1BB-A6E1-4AF9-9DAC-AB6F8AAA5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52D49227-832B-4539-B234-38854EDA17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FB929F02-6789-4544-89B6-3917D1829F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BDDDC58B-ABF1-4369-B53F-3E66741222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4534D8F4-D307-4446-863D-A65FB39C0A3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62F56C81-A1B2-4264-AB1C-8F5FDC405A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9DE1C1D9-0B2E-4E04-B213-3208990929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2A70BAE9-83D3-4143-901D-55B0C31C2E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396B67FE-46DD-47DF-B028-F60B632BB4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239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4356A581-0129-4069-97F4-B456A8C5AA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B25DD228-A154-440F-A11D-EF7CEDC0390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0A9748CC-B8A2-4D87-9900-00659CBC9CB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9C150F94-A1A0-421A-915F-500512928D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05E18E7F-9AFC-4A14-932A-B407227477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7391EACE-B297-4C2E-8407-A470413070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55B6AB04-E3DB-4B8C-8878-0CDD5AE5095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3F6E0078-D795-4573-9696-CD06FE884C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FB028F03-C980-477F-A323-918EE8523D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6FBEEAFF-2A7E-416F-89B6-4EA5EA636C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BB99F0D1-9065-4C7F-88A9-A057B9D633A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D93C482B-AB5B-41FA-B88B-A67BD74862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506592E1-E813-428B-B28F-31C6166136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3FB70D44-641A-45A0-955A-AF3971BBB9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A6EE71F5-F871-48F3-AAE5-89901B5F7E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A9F96339-EF52-4586-9E02-F390829DF6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B5218353-827A-4D6A-9C07-34B4BAFBB9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E23EC4AB-2AA7-418B-AD0E-3DFF9B37E9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588C87D5-0C38-4BD2-B65A-CA19B850E53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6643D9D5-D260-4D2E-B106-1AA3AD575F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AA9B9406-CA97-4A62-8DFA-865D8933676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8DF19F85-E0FF-4A65-BEF4-B6E171AC082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A03827F9-61B6-44AA-A50B-5BCC2C810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72267B18-2162-4943-BB69-495A2343CE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104F13C9-DA22-4072-B819-4BCA17DF1F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91E8B88F-4C03-461D-9305-88D1AAE5B9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F1A0EBF4-1126-4512-9535-7F8F64F6D9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5BCE8372-3145-4758-8BAF-DABEC5BEDD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B25F2517-1218-4170-892B-6CAE6527C1C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2C302A47-B3E6-47F2-B7E3-1CD44CE4D1E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7D22E4EC-2356-4303-A692-8EB9B5C3D6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6C9A2E54-FC3B-4425-83CC-17277E6281C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04B04058-5FF1-40A5-BF17-9FC316C13A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6F811C97-A323-443C-88A4-48385E0E45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513A32D4-6E66-4377-8CF3-B2077FF5028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FF05F2BE-7285-4A1E-9AB9-584A6ECF00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50B7753F-4036-45BC-9B49-48C86838761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8E1F0012-0EEF-4ABA-96F0-BA10870A2D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DF9D7FF9-65F4-45B2-9BB2-43EE759FE8F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AC238CCE-F2FE-4B66-A9D2-87C461F8BC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1948DD6E-7188-44C9-8C80-77CD6DAD9BA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E2587329-2C30-4C0F-AE5D-FE56FEC1F96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57C706CF-0BF5-453F-B923-F58B4A40E6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3B8BA431-9EE2-4CF4-B653-DACD1CDFDB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A80B6AA8-FEA6-4F31-AF12-0B555FB383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EC16E49E-FD74-4305-8694-EB4B60BFA1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89F20680-A3B6-4A19-8518-681119BCC0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F6E687CA-2825-464D-BEA1-D168AE659D9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FBF0353D-2CFF-48B3-B03A-F3F7A15A21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ED985FB0-FC1E-4A82-B66A-4503A220A8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C18D1F67-B587-4304-BBF2-4474F3D650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64D65DB2-5366-4277-BD22-9584477E5A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DAF1F2C4-DD1B-46B2-84CA-B1D8340C66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F8DF6CFF-AE49-4540-880F-7DC0280D6B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863566C3-96AD-42B0-A669-B57F49DA26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6019A6E1-7A50-449E-8141-F9DEC6824CF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B5BF327B-0222-464C-9A7C-40D009F5CE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86761A2B-7ECB-4742-AB82-8978259F88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BBAE46AD-5E9E-44D9-958B-C7FB5EAA921C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94ADCBC5-8EEB-47DC-869C-EC7BD2CC17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04DAE531-5C95-4AB3-942D-ACFD9B5508B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0B79B496-96DE-45E2-8127-9AC799808D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3A80B4C3-888D-4409-BE02-7A66044CF5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E239B352-F401-40A6-A1B1-50EA350CFD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FE48C016-AF6D-45EE-8EEE-57E25D9647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F550D197-6FE6-41A4-BB57-C5B94C346B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45A19E7B-2331-465F-9B45-597185917D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6A03F5DA-964F-4763-AFA6-95CF846DD99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BBD3EB13-CEE7-4EAA-B4E8-41D3E2679E8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2EAB03B1-3C41-494B-AED8-3F28CEE356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A84BEB46-490D-4EFF-8147-B8F6278303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5801B19B-2C47-4C9E-A1E8-2392C7F4353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59E813BF-3AF7-41F7-8591-0FCCBD67CF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B07BE044-ECFB-43C8-BFDF-4C20D91EA7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8A11B988-1A04-41E1-A9DD-3061DD97C9F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AA77DB33-6443-4B8B-830E-BD9BB9858B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BCBA32D4-2280-472C-83C5-EAF786C9C5A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C3E99088-4B59-471D-8772-4262436E17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28F4F2F1-1092-4F11-BF42-10B7099071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74C6EC15-55C7-4F2F-B427-0FC072B312C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2ECDBA58-9EDA-4C40-99AF-83C833331F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2B137AB8-91AD-46F5-95D9-2C0083CE7C1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91D1445F-E14F-46F0-8B1D-6E9C2B77853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561640DE-63DD-46DA-BA15-1CD6AC832B4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919E69D1-E890-426D-BE12-D80C55A947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FF5EABED-3A0F-42FA-87B1-A8C8DB4375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986A5271-6EB8-4A01-9263-6B11EA5DB6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BBFA5F1F-E629-4521-A74D-B81EF9E7F7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20EE6935-AD80-4688-B9D1-425CD6D50D8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DF194BC3-7AC8-4831-9B7E-C46A1594D6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D8FEC12F-8EE7-4F20-B92E-55E1D0BF04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6BBFDBBA-119A-4664-91E3-CB20E319FA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038EC648-3D78-403F-9DB7-0BA8B946DD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E0C7D51D-9259-42CB-83EC-1092490495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546DEA4D-CE57-4B8B-B7A8-748548C7990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D163ABC6-FEF3-40CC-A4DC-908836E60B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3317A4A8-F628-46CE-89AA-9160A0CE8E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32AD7025-89F0-4AA1-9F1E-34CA08CFD5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7D6BE890-B8C1-4394-8B7F-2B61DA5CA5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F7C0C17D-E179-4EA8-90E2-B7653859C9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5BE4F1E3-02BE-4A22-B291-172FA8965C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4A646D85-338D-4005-BCCF-AE4D78E41A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A19A2B63-74D4-42A7-B945-D11DEFCD74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D063BB58-A369-40A4-A4EE-692A5BF63F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B62D7F85-0324-4A50-8C25-C9761FE31C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7F0492FA-2D7D-4F88-94B8-48D399C93D2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3E43D59D-2FFA-4A42-841F-E91FA32AA6B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94A1317D-582A-4903-A22A-41C17B15024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2842F0C0-8D5F-490A-AD7D-C983D6C0AA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C1944A8F-9454-4A8B-9EBE-2A5204D400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265DE72C-90B4-4BEB-9AA3-FF97CDC3DB8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803E64DA-C65C-452D-AACE-19D36C9D6B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CD64120-F1B1-4117-850A-BD629E0CCC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F1D528D8-EF49-417E-93FE-200B392103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AED8A532-7D2F-40E8-BF00-BA356C63256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FC9D462A-C830-4143-9624-D5E6670F826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E1059B16-BAF6-4352-9F8A-56420F0061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B5D77705-14D7-49A8-8473-54BCB49F31E4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A5294FA6-7638-471A-BB3E-112715FC08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52A76168-6E8C-420B-B8AD-490C60F648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E566CEAC-8945-44A7-9840-AF483505CF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B6D9AAE6-1C4A-4941-A32F-80CA546006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3A405EF7-99B0-4567-8A28-AA39AFAB71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C0E8CF18-3688-4D98-8F1F-2338FDEB21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505EA357-8A7F-43B6-8793-D0DFE2B5A6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B8ABF8E3-1E63-4606-BDDB-DA1901D8EA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4483A039-E6BB-422D-A305-5360FD905C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BF77D63B-4A50-47EA-AEBD-0957351CFF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4E126E97-DA8C-43B4-A46E-648DA375A2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F53D374F-5479-4D81-A82E-1967A78F6D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BD565914-0F36-4571-BFB2-570D093761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23475DA7-1799-4368-9DB6-916C2F3DE0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DA1C3DB5-A362-4063-9A20-7D370271F9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8DE22F43-F206-4FD1-8851-86C9860B77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7D393686-5116-42D3-997A-FAF1F8E09E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8081583D-58AE-491C-8CBE-5C94F2F60C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13AD3B42-FC46-4865-B926-B836458790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4E426C0E-23C6-4AE7-8864-29A0F9E064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E4D05809-6639-4894-AA44-0F44D8CE38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37CE021A-548F-438C-951F-4157C86F411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0E09A214-0DC6-42B3-9661-CCC45AD603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773B4CF1-9123-45BD-BDC9-33D6658CC7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5F98F80E-E228-4A9C-AD4D-09831E369B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192630CB-E17E-4C7C-B646-89CD803F9D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59BC4C59-1E0A-45F6-8F6C-9E45D9AED5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9C7D65DA-BE27-4C33-B207-EA59C11D1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D499294F-18F5-42AB-9E02-DF3DDB418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B0D59B0B-044C-40AF-8A04-F819D33A01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D051B633-51C7-4B19-B514-68B6CA05ACB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AB4EAFFD-BA21-4BE1-878A-3B244BD88A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F19A7882-F06F-490C-849E-985CB879E8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FC46DAED-FDC1-44FF-AD81-D0B798F2B4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15816086-42F6-427E-8DC6-10E03F6CED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D87DA284-BD09-423F-914D-4807ADBACE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04E84AF7-4964-4497-BD5C-EF56A84B61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48BD9AAF-DC77-445D-867B-1411EEC37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5CC0F74E-01B9-4041-AFC8-581DA75D33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C7B1267A-33E9-46FF-88CE-65CFDC62B5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97A36119-320C-4470-9528-D13EF3AEF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CB6E6E84-9885-4D06-9FA1-B2CD36759A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D7A90B8E-9EDE-401C-B42C-6328F02412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C5D21C1B-A36E-449C-9654-373DF934C2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0DB75C94-5B84-4BE9-8BE1-7788C6B259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88F4C264-E5FC-4068-A705-590EA4C31C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0B78865F-B0B6-4F7E-98EF-59FE88B7BF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72067BD7-F738-400A-87C4-D7015026D7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A6457072-898D-4B47-8168-E0D3CD2056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ECFAE439-6403-42FE-8705-A652A052F1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2707B8AF-7AF7-4721-92FB-A54C41368F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2866479D-CD1B-49C3-9717-0F6E8ACC427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EEBC5310-CA13-4F66-8D9F-C6517DE6C7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01D8D883-B585-4094-9616-22F13274BB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876DDA12-12DB-419F-9FBE-EED2587653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77C93F26-279A-4F03-9AC5-C6040A3D43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76C8B219-15CA-46AE-876F-D4B1F42D9CEB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691F48A7-DA75-4F46-AF8F-134FF8BE65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105D2E40-548B-40BA-BA35-10290158CA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4CEEC825-B62F-4D7E-9C53-7E99CDA05D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CCE7A180-1145-4478-924D-63EAFE2262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E09B68B5-A080-4F8D-B6DD-5928900657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D2891188-FCDE-4893-A975-21A2F899BA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F2BF5CDE-EB78-44A1-8C20-89F3E1F936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79241398-75C1-4F68-8C68-379EDEA9CA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321AB11C-91EF-4A12-BAA3-A20BF73836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449C6FD7-BA7B-44EB-AA58-3552C95F61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A0A230CC-8240-453F-89F5-EFF97D43F5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5C3206A8-EDC2-4A3D-8E8F-3B65552BDC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7C25F708-082C-4F91-AAD5-A615D11CB2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6CF7B089-0720-4E59-A107-6D9466899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3E7A2ADD-8E9F-4957-B9EA-AAAEFC0C69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328577AF-F522-4EEA-8429-823933CE49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E379EB53-73DA-4E54-A9B3-1BA7B24567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2F984A65-6A88-40F2-AD69-957D0FFF75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F37299CF-FC0E-4BE8-97A7-8D1DF163B9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2A3C6C3E-CCE3-47EC-A2E5-FC9BB3C5EE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158B68F7-633C-4AC8-9E3C-165CAA5D03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B1DB1931-5210-4C87-8728-C6E41A865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D1F6631D-06A1-41C8-BBAC-23B9BD7566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37366EF9-2B93-42B3-BE1C-97826A30B2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4B1C81AC-2A26-4D9C-A995-14AE7435F4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D29F5C43-7CF1-4E72-82AB-8F737D7399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D492D52D-BB80-49E2-9571-FFD41594DA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04354988-EA21-4E80-9EE7-F28A0E4BCC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2A634EEF-BE4A-4A78-B707-60D6F826BC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855E4FDC-9637-4F84-B57A-1CD7619266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11C6443C-080E-49DF-A373-D31141DA1A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888519F9-E493-4AD3-AAC2-36DDBEC033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0F1B9BC5-7E29-43F7-BB86-2230CA8C2C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C492573B-0964-4BB3-B8B6-07D8338893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DA317BA6-4E7D-488C-927A-FAEBD55A6B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54CA4107-CAE2-4D14-A44D-895CA5D07B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BF05880C-9ADB-4072-B256-8C1C3872EB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615EACD6-6DA8-4C47-BE14-FFC4DFA268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E928C20A-7FCA-4E3A-A605-2934CAAEFE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AC7E629B-AA8C-452E-81E2-C6A4F6021E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C3051BFA-E9CA-4568-9096-305EFE7FFA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97A3A578-C809-41A7-A205-003915D5BA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B4D962BE-70D5-4D2A-A6D6-0FDCA4A86E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E3B69F48-2E5A-41B1-9580-B30E4F410A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3A955E48-3DEA-4213-8F66-62D255B1F9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E56E15DB-FD28-4709-BB9B-2D1D7C04D9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6D8AAA0D-70C3-4F97-89F1-E90C974134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43DBDC8A-00C3-48C0-803C-DF30464E59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D2371166-E1A7-4B95-93EF-6E8FBEBD51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68287292-E0BF-44B2-AC1A-9337672EF8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7C1EE7D1-D12A-4742-995B-4FBF64C405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C6C94916-D58C-4D6F-945C-BC333B20B0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618A6E62-1BCD-4B0A-8577-0378A895E7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EE20EED2-32BC-4AC5-B23F-6CDD460BFB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6E9A38DA-22AD-4FD1-BF11-7D20E1634E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487CE8A5-6892-4FBB-A236-E69CB6B855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95CBE56A-4F1D-42C7-BF8B-684B37E306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D20286C2-AADF-4C2E-98E6-A00B3F49E4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15C4FAE9-CFC6-4D11-A7E8-4E3120AA0C09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777562F7-AA0D-4D0F-9576-993B846F2D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A51D27FE-405B-4513-9CA6-43CA51DD06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A5C42151-D7D7-430A-896D-655B9BD3586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56F86433-D85C-4553-8224-DABF28C241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49ECCE64-FC98-4FF3-8FA5-74627C090D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922E129E-CEE3-434E-9DB4-9D5C95357A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9E70F286-8E61-4EBD-B627-12DA466A31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E0F9A938-0E43-4E8A-AEDC-759ACC5813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242726EF-AB0C-4111-8D34-6DA4A3F6A5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65715F26-515D-48CA-AC7B-1A09C7EC91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85F29689-7035-42B2-BBEB-3E07FD0E43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396F6CC3-ECDD-4CA6-A64C-72735831EE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2BB97D14-8033-4935-BCCD-DD6F9D097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F04C6639-9070-4F17-887E-56E432AE43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F6A1F09E-17EA-47BC-A230-CD81E6C72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7AB42F9B-98F0-4F4C-A633-59436542DA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788FFD1D-6CA2-4B04-A162-B9B5AAF239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D5483CE5-CDD6-4DB0-B7EA-8E3B508205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26A2BE13-D484-4873-A93C-2C2EB4543B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7620445E-9B33-468A-8C9F-4906F5099A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DDB533E3-5E47-4F53-9198-4708225EAA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933C1475-F7D8-4525-9D15-B5BEEF7560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9A16E183-587B-4FC1-8CFB-6B3556740F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F65D60D4-7377-418E-8670-7A5DEA0427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080DAC1B-7970-4C21-B9E4-7D41F8B895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7BA0CB7D-3B2C-40DE-9B90-E10FC274B4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B2C9F9E0-D03F-45C7-BE29-9FF08AF7FE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D9739652-CFBE-45D4-9374-BBD70882BD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0593CDE0-64D2-4CF8-9067-0DE4CDFA26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439072A9-16FE-489B-AF9D-C92A7A8AFE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FE050958-B58F-41B1-B927-109367D9B3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3C2B9CA7-7520-4A22-A6EB-A870E0338B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98CFE604-935C-4C9C-AB15-8BB316CA1F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6AE9624B-0935-481E-A790-9FA8C3D41A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A0BCF4FC-6B86-4A50-BAE2-A96C22E12F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655FA86A-D3A1-4904-B43B-4818E2A252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B6522944-86F9-425E-958E-85E5910045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B83556AE-9692-4934-9BD3-B131128013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6272D300-1314-4565-8740-0BC90A5C8D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94E793D7-84AE-49FA-8D07-58A8BF4E48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82797D2F-91B7-4939-BF75-4EAD5E02DC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C2202EF9-C0AB-4193-B667-8D28B59491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110DF819-DF35-46E5-8E4E-080D15C3FEB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74E3838C-C112-4868-8655-612CB62970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FEF796CC-5CE5-4110-9E27-7B2B8A409A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9F0B99AB-3206-4C5B-AC64-FF451051D2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4057C3A6-9A47-4CC6-A986-B04ED05268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5137792D-A7F6-4D81-9C49-ED0C10841C8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A2AE792A-74E3-42CD-AC1B-FFB17BB706F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BFBC0DCB-129C-4764-9C3F-2B6EF49E33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DFEFD280-B3C5-4FBE-89EA-13789B0C3D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DEFE3393-C2BC-4B74-9D74-9786F99FD9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37446315-2531-4B49-A6E8-545C907F77E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807969FE-C373-4CAD-B4FA-95586F672D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AFE8C6D4-F00C-45D3-A4D8-DC5620F356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72142433-55DF-4F81-BFEB-AE9FB6B2FA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15B73BFD-68AA-4F98-AE69-33E840579B5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A370449B-CF9B-406C-988B-5500D7091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4050F27E-E023-4FE7-9EBC-A873C16B1A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9BD49AA4-3610-4D45-AFD2-1826AF979A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DBDDDB16-1DDA-41E5-B8BB-329C1D0896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FE278D1E-6CAD-4765-A6A1-2108FC474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6276F41A-A5E5-4E39-BE71-832760317E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15997F1F-A70D-4651-B98A-2D5783A00A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159098A6-B462-4FB1-8193-4993BBB8E5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487ABBD4-1080-4A4C-9CE1-C010C465EE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A5568750-9BF5-46C5-8CBF-45EEFF62BB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10DDBE7C-1796-42D9-AEED-109AFB8FA36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19EF192E-334E-48B9-A0D0-785B6BB2C3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0D88CD62-03F2-4477-8A03-954DCAFD3B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3EC5A502-8387-4EE8-9972-6CC1F04EA0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C78370B1-7AAB-4531-AB7A-17F0ED28EE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954654B4-AA74-4957-8EC4-C15D199EF2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54A12993-70CD-446B-B07F-E3F74E2F47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4C8D8DC3-93AC-4976-8EB7-C27A04DBE6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0FEE9F84-E6DB-480D-B860-CB97D2E544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77FC7CDA-64A7-4B4D-8BE5-E9F10C9FA8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C5A78C7E-730F-455C-B11E-BE9BD3C34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DC22627E-4D71-4B3C-B257-C8799CF9B8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93262577-2E87-4147-8417-3B35EB6A68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AFD87DF5-8B79-4409-BB30-7ECF6406FD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2D34D2D2-033B-49EF-96D4-B04EA5DE60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C3F5EE6B-3E04-4339-ABD4-0991481D22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F0D1F74D-2E18-4B03-937E-36416A272F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7C1DB8B9-65A3-4094-A5B0-64B788479E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A47C8C46-A6F7-45AC-817C-9F99640EBB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855F9395-CEDF-4435-9BB5-EBF12C5DDF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D1D83FB9-25FA-452B-9F67-9825697467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3C17B83C-758E-4C06-ACE2-62A5486D2F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1529F390-9DBD-4654-9E84-5143E43054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6E10A143-D6A5-42F1-878C-E3FFAE456E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B7692AE6-C8DC-4834-AAE2-4FE44E3F6E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A837BAB9-E2B5-441F-9CCC-7DC0975B64D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FDC9B14B-C745-4735-83F2-05C0BEFDBA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DA74CD18-2BCF-473C-BF9B-A92792884A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AF9798E7-BFD8-4361-A24E-343B742039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72E0A45B-09D7-4097-A9F3-F81FF76DDE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A9C6514F-8E23-4DE2-9874-F62A9A6237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ADCFB3F1-63B5-41D2-B06A-B5D6B41FA0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5443FF92-E923-42A1-968C-97E6E52BEC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B170B40D-B620-46B9-B2A0-F454DC05A4A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F9CCCD10-5B6B-48D0-8A84-19CBF69FCD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8B41FE31-0713-4113-9608-796CDDB512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D0DAC365-077D-48C2-9E73-9BA03ACA9F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8BAAE028-9633-439C-BC2D-65E73CD85C7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5D94B491-EC83-4D16-AD58-36C02AFA3A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186680D4-E323-4C6E-8164-D5FCF48983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A3369BF9-78D8-4EDC-BC7D-E59F22E077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73CB886A-2EFB-4C4D-BB56-3FAF50A13D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2D1E8BAC-E609-47DA-8885-DFCD2DD217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46CCDC95-5116-4D16-A573-CC1C51E69C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13A0A6A3-EC0B-40BE-971C-ECE4BCF4A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8E708E81-63F3-4BAC-B460-98EDE4507B7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10876ACD-D3D1-406E-8E49-BC7532FB81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D7FB1B40-1A41-4560-87ED-53BE39ECED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2D879FDC-EE62-44B2-9F78-FFB979A16913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87C063E4-3F53-4CBF-B2A8-216BFC610A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ECB839E2-12E7-4B82-9717-7301E5BCFC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69A96374-515D-438F-8391-54A1AD8898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9BDE4B61-3DDC-47F9-A32A-3E4596E0E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8FB3CE2D-DDEE-43EF-921B-5495B18209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15B3BD9A-5138-43BB-9539-209C8B433E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26B3D68F-FC8B-4386-BF0D-04FD748A41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44A5ED9F-8BA5-4FD4-AE38-05634C9659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43B95841-2F75-4235-9812-937F79AA23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44A3AC70-C48B-483A-8046-4D41EC4CBB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BCFB178B-7FD2-49AB-83DE-16178A7652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36462EEE-CE9F-4FFC-A13B-D0DF276021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6DFE9A60-6521-47E6-B514-EC9A933EC7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9E2CE66A-0361-4710-9208-2A2201F992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94351342-73BA-46AD-A79C-1E30BB62EF8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48D1BDCE-AD38-4496-BD60-512B6F3145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FEE1042D-F13D-4090-BF09-39B7464653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2CCA746B-8336-4CFE-9504-A423BEE135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01CF5179-1808-47D9-A2FE-6A88F1D3A8D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F2165046-2CCF-46FB-BBA2-7B7301D6D4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EB27F3E1-A3AB-48F5-A374-EFDDF9E10E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C13F1078-5996-4D89-B65D-99B549485B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7796C68C-0171-4582-924C-8542FB01047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32741565-BFCF-499C-830B-EC05D35F30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F6BBC2C3-5220-4ADB-B22E-CF83A1493E6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B94A6F72-0FBC-4586-A1EB-9FF8FE0EE2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FBB3F55A-3F4D-42E1-9999-43CEB3937D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55296FD8-B7A6-4B3E-8C7A-1DD0C3FEDE2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F3A4ACDD-3137-4220-8AF1-44F5D56289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14EA0480-CC39-49DB-BC7E-C7669C7FF7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F9236FAF-04A7-4E7A-A0C6-98204030BB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841455E8-D0D2-4A8C-8B1D-BE3D8F726D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8AED095F-B7FC-4DA0-893D-D0DD79C754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E1CD7FCA-BEEB-4338-9CF7-3C0B84C946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DB645FC1-41A8-488E-BCA8-E93D0979D1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246683A5-D766-4DB4-A499-EAF8D76B01A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DB42A857-C085-4232-8B7F-5A58D11F84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E1CC8CEE-C59C-4407-B919-29228350D9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B7F05E82-2360-4F5D-A617-31D3347214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4FCD4D20-6B5C-4B81-908E-E849186108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8F1885B8-C855-4B34-92A4-39775EBA69D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87BB307D-D4E1-4B0A-BD07-DA8DEC4A5A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28AAE4D7-4066-4ACD-8F7D-C6FDCDDC407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A4B7CE8D-D267-4752-9C2D-6C4A236924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76E43FEC-CCA4-4F85-8510-45A6BB5D12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02E4F87C-48DC-45CB-8757-5A0DD277C4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C22894A0-DBBD-4948-B80A-B5D0596059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DC3C69E2-0CB8-4057-B8C4-D1F00DACA36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716BE337-507F-4A57-9E03-7815E6A8F96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A1F13B7A-2A32-4CEE-997C-9F3442DFD5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F1E7F758-D3B7-4A90-94E0-03AB6635B1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75F15837-C286-423F-9A99-ABBEAD21F87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46DA5B47-212F-4CD9-9EF8-0063D28869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DEC6D3F0-3D63-46B6-84B0-97B061D1016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9A2949A9-2839-4B27-8F76-D86CBD8F7F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EDFE8499-2545-4E8E-AA59-6EAB2C0145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3F484F1A-D3FC-4789-974B-2E3BA3BDF31E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33405068-7E24-41DA-A9AF-C21B216C250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3D441435-2503-4EB5-A62E-CF7ECA5790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25A52FE8-54DA-47FD-88E1-93DA63590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25791459-9122-45FF-B32B-67417E2D8E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2526FB9C-6737-4CC2-B2EB-78AB13477B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2B5F07FB-92FA-4E93-9ABA-A9F954470AC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581CD75C-E0D4-4AC0-8BED-E20B9F90BAC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383A9779-D32D-4C6D-8C80-02C4251CFC1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14B61E0A-773E-450D-86FF-F4622EBEE43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2E44BF0A-E4C3-49A0-9636-05F0C889203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41A010F3-7815-46A6-B2E8-0CEB3DB547D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31376EC6-9BA0-4A15-BAD8-643975263B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95E5D6EF-C1BD-4786-8403-7CF0EBEBA5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683F2C70-98FB-421E-A46E-765E121972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37B535D1-CAB6-412A-9EFC-97027A9C4B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5DDC041B-58BE-4D16-9AE8-40765D72EA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1B6E5C5C-C3DD-4DF5-A2CC-B9BA74BF50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D4F1498E-03F2-4EF1-9F65-26857A86FC4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93C8FEB6-B570-46C9-8DE2-E3959DA48A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244B8AF4-FA8C-4BBE-A43E-1753915BC8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10FF424A-3904-4D5D-9BF5-C4F9BF37B8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EC96ECD7-4053-4BDC-B39E-7089C1FFBA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7EE43D78-AF14-4EA4-A101-87E5DFD24FA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575CBB6F-F8E3-4870-AB9D-5B82B8F7E5B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E46D60A8-D096-4F3C-B5AD-5DA35E6EFDE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DFDCE861-677C-4491-A89D-8A0D53431D3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1D835712-8EDF-44D0-86C5-B1F79FC5A5A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4A8C9CC5-E967-440A-AF27-496221B3EA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BA305835-ECDA-4D36-B300-63D615098F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92649199-35E9-4AA9-924A-4D1983D151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3860B7F0-CA9C-4F94-8B6B-EDA4D1EF11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D633CE4-61A8-4689-8D05-0F7C340501E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A72A6BBE-5E2D-4508-862A-09FED0FE89A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22072678-5B91-423F-8E78-6497F2BE4F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67A5DC94-8876-439F-86A4-4836872511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13490EC9-633C-42C3-92AE-F2A91A25373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E4380896-F533-4EDF-8904-72DF6852AB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DC07E23C-E4DA-4A16-BB69-5B82FA3018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97308401-01E0-4355-AA4A-343911AEF4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622393A4-3148-4890-978F-4EB0AC88189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001DEA41-779B-48A7-B986-FEC36F281D7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811BF7E8-EFC1-4201-9345-2C12CCAE9AC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7FF8A3DB-FEF0-42A0-B45C-04D7D265C30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36BE5E1C-F23D-4ED6-9232-1291F79FA3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B7A6F216-5A26-4947-8508-9E4850C146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E16644DC-56FC-4CF4-B5BF-17FDAD6A1A9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D0F7E12E-9831-40F1-B1D2-74B786D6602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B88FCC8E-B5A2-4AA3-A0E8-312E260EE5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58EF97F6-390A-4FB6-B104-2919B39B17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26F6BB4D-F921-4AB8-B598-DC21EC55C4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F57CE95D-4107-4A67-867C-957C3EB979E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63AA26BA-5890-42E2-909C-979FCADBD6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D472D618-B67D-4C55-960F-915F5F0AB6F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C3A0A70F-1F23-4894-9EC7-D282E4A10B6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0848778A-880A-49C7-849B-E10FA2C62F4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A063178E-1223-468F-BB2F-D3DDEBEE79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9DF4E00D-AE24-45F8-B13C-B08636A895D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39AEB02B-831A-4CF6-9449-396B4F3047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0AD570C7-D81A-49EE-9685-3EDAEF75B97E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92238987-33FE-49F7-ACF4-5CA3F4EC4C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8C18F49C-B75C-4605-BA5C-9D85231685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45A562A9-B39E-4231-9CFF-3C84FFE874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BF0AD334-D467-47BC-922F-70C4F85882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3BD2A21F-9494-4AA6-B166-2364BB7B91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A1C840D6-91A2-4063-AF91-A494C8E550A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5DD3461A-565E-46A5-BD31-66056E6621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45F5C8CA-A513-4C35-B9E2-A19AE7026B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C55C0FBC-E99B-40B7-B18A-347D08B94B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E18D92E0-ECAB-401E-BCE3-5637C4839A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B935C848-9044-4F23-A7AD-C9280872F5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5E972DCA-DEFC-4066-A53A-39F1C5B496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6119B54F-B499-4F89-8E95-FC58C10B2C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B68AD8BC-784C-4254-97AA-700DBCD40F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6748C5BF-076F-453E-B09F-C1DE3BBDDA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E805A778-3CF9-4C17-8629-01C45C602D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C583ADFA-2C75-4188-957F-5AB56EA9E1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8C85B7BE-156B-4D83-9A3F-7FE9A63BCD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3DBFF6FA-C993-43E3-BD47-426D01AC76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2FF3CC9E-8DE5-4B51-AA4B-09C5F6ADC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E9A49932-940C-440E-A516-D7DCD3BB37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F378EBE3-3AE1-4454-B953-8AEEA84CD7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DA34E8F9-23FA-44E1-BF78-215FA26B81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98AD5D60-33AF-4EF3-91CD-478D69CC32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3AA8C988-CA37-4652-A288-3171673572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7A582ABA-EC2B-4095-97CD-DF58212177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B614B55C-C254-481B-9BB8-4263C70EFDC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0DB5B074-F131-41D7-AFFE-0A7670E33F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69184C82-933A-4826-BC35-5CF3ED2A48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95817CCE-5C53-4BD3-9A40-3793BF5963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6E714B89-783D-41A9-AC0B-27DFFC3B99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EC4B8FD0-2CCB-413F-AF33-57E4F5B8E9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A0E5399D-52FF-43D8-BE01-50AF159D84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845A66EB-38C4-4DE7-9E67-DDBD03256C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0C5ED183-434E-487D-840A-0D88872FB5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94EA8BC9-C736-4A82-B071-EB66BE5DC2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A593DB83-B5D6-4EE0-9CAA-39CD020973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A936AEC7-444C-4628-8493-DCBF138DCE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7CED4C29-7BA9-41DB-BDD7-89A64E8E59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1F14B57F-50D9-4C29-950D-D39FFE8DD5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9AB43A4F-1673-4EC1-88AC-16304BC3D3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D39BFA0B-F7CE-4BFB-B904-E96D998106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6FFA397A-636E-4E50-B04D-5F8C05CE73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305AE1A5-ED60-4773-B20E-E7DF5F46C6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55C981B7-B099-4E56-879D-FF6427BCAA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379EAF59-5536-4B47-8D5B-E9270D35B2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0A57E1F9-60B3-4A86-A22C-D4C3623149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79C0BD3E-8A26-440F-ACE1-5432719436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5E2AE4FC-5C85-4593-9F50-FDD90C22DB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FD5E7989-8B45-4B50-91B1-6BCF5F2207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B417D7BD-3E78-4BE5-8B9D-3028A8CB9E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4771B3AB-98D1-41E4-BB8F-CB7DABC655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E1DD9FA8-4EE0-4489-8C4D-58536B1FB4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E480D943-EB0C-4BA2-B930-9070082F86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1987F92C-F8AB-4090-9236-8480833FB7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0DBEED9A-B90F-498F-B68E-45686DE09F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2D951FCE-4BF3-4B3B-8058-5102FB7A3985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F7AA05F8-3FA6-437C-818E-67689767171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2A6C1726-0B60-4F97-8F45-728D1F2EAB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E77AC289-8703-47FF-9382-DBFBFE3048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E80C6A5C-2C8C-44B5-A2DB-304E8FA7B7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ECDDBD9D-88F8-4BBC-9CB9-F2F15B89F3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4D5AC4DF-7B24-4C7A-B836-AEA02935F3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6EA222D5-B8CB-486D-B9AF-2E2486A2F2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9FF0FC98-016B-450E-9DA2-E1B77A1B87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B39EB117-5584-4D20-BC02-A09387CDCA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F22DD408-D15D-4607-B147-A4544A3252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66C3BC85-7313-40EC-AB06-36013333A5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203AA6A6-C902-441B-B90B-477851F130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DE148804-F1E4-4CE9-80E5-0128DB8161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CBE51D87-2C2B-40EC-9F2B-E699C04AFA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B4C6A5DB-C625-4CA2-B418-55CB71207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90AD8A92-FF5B-4C22-A3D1-981DE9AA8F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18A8514C-3AA1-484F-A67E-1484CE2BBBA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AD84E7C8-55BB-40D7-A885-72360CBB31B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96449A71-5876-4001-AB41-F95F418FD5D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BA142938-01A9-400E-8B17-80889B8F81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FC546212-B4E8-4567-9B73-97E095B8B1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2C11B65D-9F0A-42F0-87EF-52EEFA78A8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6651B202-0A4D-45C9-903C-E69001638AB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7A6A8C6C-4845-49B1-92FA-09015EF5E8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082B5C31-D544-46F7-B835-C19E48E7BE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6CC98470-035D-4846-A55E-87057FE336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9728D41E-9120-41AD-BA01-C607B566E5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A17B1642-B98B-4E4B-B83C-A997A0EAFB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B2111BB3-6AB0-4DE8-AD36-A36D0E0D9B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30EC3EC6-51FE-46F0-879F-1E2DBBDD68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71E27242-6995-4801-9BE6-01D82F02A9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E80C2EEF-3EAA-4BEB-BA10-84612446DD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FD6EEBDE-D09D-4679-A04E-6A185B533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53847F1F-9FBC-4C07-8446-71116EC063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F36888C9-85D6-442F-9B45-ED0905A921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1A90328F-23D7-4F91-BF70-394DF5E20B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CA809FC0-0EC1-4C98-800B-6B2E83D27B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878AF971-0702-4F7C-8CCE-5F8C4E05AD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C77F241C-AA9A-42FE-BE69-47F91DC9DC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E382BED7-CE3C-411F-879B-494F28868C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C3575CE5-BB26-4EF6-B171-D71D84D11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F24EE19F-B28E-46BD-96B6-D83F965549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3F70E36A-4CD4-409C-8ADE-C63A0EB704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C89F51BF-E3B2-48D8-BAC2-1F076EDB7D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E84A192A-FEDE-48CE-9DDA-7803510AB5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26EF5A3C-DDAC-4603-9227-D7B228279F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4BA0897B-1292-4BF1-A1A2-293AAEAE70F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D94CE0DD-BD80-4E5D-80BC-8959415452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0D0FABDF-E122-4A0F-997F-EC12429761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69090F98-080F-4CDB-AAFF-A114C9F627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382BCAD4-E229-4818-8444-DE27CBB71A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3B7CA24B-D4A5-4DB7-8948-E6BCA19688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9947E06E-6D66-48BF-ADA6-FE93D712C2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8AB05FAD-1710-49E4-A96A-25893C3913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C33A6321-F6D6-4E2F-A74A-E0830A4F0A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7D459BC3-660A-4B4D-AF60-67201D9E4A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80ED1229-E6B3-4831-AA3E-E534AC5AF9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E82DE7AC-207D-4885-A915-CB6994B323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39D30BF2-B019-42B2-BE0B-04EAC5629533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E59A8777-87B3-4991-8C02-FF3F67322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D125D9B0-4FAF-4086-BD4E-49F5985DC5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FB06E3C5-5FF4-4D47-B680-72D04D0962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A04BCB9A-E5DB-4026-A1F2-43B2FA5922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61BE10F4-F83F-42BC-8D9D-09BF486AD3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D65E7BEE-85E7-4900-98B2-AD3C30D98C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0A765A5E-A9E5-4C7A-BD25-A1EA4B43DD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AA240FC2-F24E-46B3-A3E7-2052EAEB98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0744D226-EAAD-4A12-9400-60621400CE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99F66611-5CC4-4B49-B21D-EEDA2C808F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70FF82A4-9A18-4281-B7C8-9926941175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EEACAEB3-6480-4D39-8BB9-760B004B05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E985D9F9-4BFA-4528-97EF-60CFF46AB0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51A959A7-DD7D-422E-BFFD-3BE97FE4FC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B854A52B-35D5-497B-ACE8-7AB41AD3DF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333CAF49-6870-4E50-A931-F26805EE470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920BFDB9-023B-4B9D-852C-45B33BF8E0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FDBBD5F4-DC93-46CD-8F9B-C28CAB2EDA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7BCF5095-3777-48D8-89CA-07468395874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D383AB5F-15E2-4D04-A856-0CF1B54145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127CF825-BAC9-4B23-8282-7308AB2422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1E565395-43C4-4401-9924-47975F0B8D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D72A7E7B-9E70-4981-BFA6-5DEEA6E8EB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D9D27997-831F-4E8A-BA64-11D6C3A74A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FE73A90E-4ED5-4E5F-B65D-7502C9EA2B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B71D36BC-CE10-48E5-A0C1-788F126FE5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B1BC2559-82EC-4CA7-88F4-BB87C9A145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4D8D58FE-599A-468D-83C5-16C4F4A90B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41265F92-A4FC-4C9C-AB4A-96293EE737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E4A9CAB6-CBD0-45E8-9B27-E6D9BD1D463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C10A9C91-15BC-4613-BA68-3278340D1E3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774814FA-39A1-4D51-82C0-FB324A3574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374C9B5E-5ACE-4616-B6CF-C1D6B54B46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4DBA612E-2E0B-4840-84E9-91E94B1554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72FCBFF5-837A-4607-A3BF-AE86AAF3C7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39936808-00A1-47CA-B37F-38723D69C4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8AA8D22C-7F81-415C-AA54-BC663227ED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6ACBE5E2-4EA6-438D-AD24-A099C6B525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CD0097AF-3394-44C3-B37A-2301ADB227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6E270D98-0C58-4BED-A3D2-D295B4698A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47D0196B-BF47-4D29-9DE9-ADE28D83D7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20CD8C8F-69B7-4DBD-A0C5-D813178FE5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1BDCB5C1-6B17-4054-85CD-DB674CDEC04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B7BD50CC-7FD9-442C-A8E5-E2A04C01D9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C156F50D-811D-495F-ADCC-4453942211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A004E973-EB48-48EA-B8DB-F04811BA60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906ABCD7-139B-4C2C-B44C-E752EBC2CC9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5E28E7ED-47E1-4BA7-946F-789A11ED9C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A90FB261-E803-40D0-B82A-FE06302233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535F3C61-CB53-4158-ABCC-538568CDC5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8EFFC94A-0237-49DA-8B1D-28E8107832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78A10776-5FE3-411B-AA4C-C51531C80FA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48F7282F-1FC9-43D5-8AE2-01E9B86493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FD0B5D42-14F8-43A3-A46D-387BAE55DA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C0166702-808F-423A-AC04-A2E74617BF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EA1FEF84-883D-4C26-88AB-393BC2EDAE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F66734E4-D489-4B4F-9485-44F27F9FADD1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7E83C2B2-F0F6-49E6-AA64-47D371B883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D3E62566-B419-4686-8D2C-127D2C53EF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8B9C116A-D526-4039-B742-84C134F503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C932B0E0-2175-4222-8CA3-C7D05BE4A9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C9C98498-794E-4BEF-9FCF-889A22BAF3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C4392E56-50DC-44AF-A88D-17D0837846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7FB25C64-F71E-4F0D-8C0C-1FAFE77E6E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6186B294-1C64-46D5-B8C4-2ABCCAD52B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E2C6FC07-C60E-4BD5-850A-AF3CC579E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5947EB73-E447-4C75-AE3F-93D436C4FF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F900152B-8868-4361-B3AF-BD5707698B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8B711E04-0A4E-4511-9E52-F262A1DA78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D5BAC37E-2B79-4817-83D4-BA25744BD2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FB441603-8BC5-4B32-9A15-296F4C9CE1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86C0D566-289A-4B69-953D-B24051A458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E7C1E747-9FEA-4A2E-8C29-74A35944C3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21864610-76A3-481C-8D92-BDDA827FAA9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4801B938-C87E-4201-961B-29805963A6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E0E796D6-5EBB-4C59-BA4B-D25E344197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AC9930C6-FBED-4DF9-88AE-5CB9A60D7AD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6073469A-E73E-42FB-B5E2-39EECF4B41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788D7E94-F24B-4A2B-A1F8-31DF8FD722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8E5BB753-24C9-47B8-9CBB-0A364070A6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A1B6599A-5C98-40CC-BF52-6EB83096F4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22A6DFE5-5417-44F5-9968-618D0ED1FC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E5846461-6B12-461F-A1F6-B972C7F7B6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11BA59A7-9F5A-4188-A7E8-A499607C0A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B6D1B33C-D9B3-423D-9C69-A9AC54527B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6DA3E39E-B17B-453F-B360-41939FC57F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4D98C4A2-91A8-4993-B4E7-F4A5C3900D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627510E3-7A53-4576-BDAE-A5FEED72E7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DB730029-5905-42CF-AAF5-0B5EA2E91C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23B12A95-BC4C-429B-BC5E-2A116D8DA9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CEC8F2A6-E6EE-4DEC-956E-0E2C4A9CBC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4794F5F8-AD01-42EF-AB68-6FB7FE18DB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FDAB081B-DEDC-4E6B-A987-403126DA752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3DCB58D8-BDA3-43FD-8399-B658B4C30E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2D11E77C-3F69-42F2-9F6A-6BA8956B70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44194F3A-77F9-47C0-A65A-6D8998EFFC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63B1EF36-6AF6-4B04-ABAA-F8B890A138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7B1ECB94-AF76-4504-91ED-FB5A4EC125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1974BE7D-3298-450E-9C10-C33947E7A32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9AA28A25-49A3-4584-B9BC-B413AD674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830603E3-2AD9-4FF6-B783-3A80ED5B4F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6D105DC7-6CF6-456F-8CF0-79C053D61E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0967F746-7E1C-4BF2-973B-9CC829EA1F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05687613-282E-4350-B14B-ACEA6CED495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A3B1D91F-6CDF-4C91-B513-A6092025C9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E5356238-B63E-4EAD-97A2-A60CEF8A964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E1F259C7-5FE3-4466-B269-7223313DEC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7D4CF462-984B-480E-8919-9EEDDB687F8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174E134A-4290-4AFE-B0AB-94AF66E646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D567F359-26BA-4FA7-8C73-C4FD3A2351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D8925805-EAB8-4288-A761-3CDAF2DDB63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95C34139-1EA5-4095-87C1-442A1D1B64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F23A4320-376C-4E11-93EF-5CC91D2F189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BC9E3E38-33B2-498D-8031-5CE1600198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9C60005B-5EF0-4D2C-AD7F-64E513E53C9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6773C934-D677-4A51-A81A-5E6EF289BF57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041C6CD2-5B00-40DF-B18B-66CF2755D9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87B9CDAE-0AC8-4053-B8DF-E3B00703434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5E176D80-49FB-4FA1-B263-77E7EED9B9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4A315137-C28A-4779-844E-59B3B526AD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0F8837BF-D63A-4AB5-AA64-52173038072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E11FFCEB-FA54-4009-B874-A71BAD1527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7435D356-F871-4685-9071-CC688C73B9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A0827F04-07E9-44F1-9D7C-82FAFD184A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48A9AD54-AC62-4831-97EC-BA0634B5786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CCED677F-988C-4599-B3AF-CA504842ADC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67E7EA01-2467-4ECC-91FE-4C42631A6FB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955FDA00-5940-4FE8-B6B2-108162A2298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01DCDAFE-360E-409B-9827-F305DA501CB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C5D2289B-C845-454E-A045-40E23DC4C9D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3C5E1E7A-8EE3-4A51-9A5C-9014B7EA35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61772726-DAAA-4A53-BD25-F607E25F7A2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BA92A00C-949C-420E-9B6F-54460DAE6E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01C08680-942F-4284-BCF4-76B30E243A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78B69320-CC40-403C-8EF0-CACB1C5776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37643115-53D1-47D8-AC15-1EC1479417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08DBF151-325C-4DE0-9686-1F17FF3705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BBB39F4F-C8C7-4345-87C8-8CAEBE11A06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6D085D02-C0BD-4AA7-ABF3-BAF4348170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942C0140-7E77-48FF-9E9F-E2AFA8CA8EB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72CAAC31-65C7-46C2-BD7B-CF2AF28CE7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DDEE7BF4-ED7C-4CEE-9FCC-ED55191813C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DD227B2B-58AE-4FBA-8C74-BAC3FD64EA7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53996FAF-3FE0-46DD-864A-9DEFD91989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ECC5D550-B218-4BC4-A332-967125B2C6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37BA43BA-84A4-4F0C-BE79-3E9852E7C6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2444BBFF-4685-407D-B6B9-8A58C11758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90EAC5B7-A92C-4B17-88B4-318EC083C18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A43BFE22-14BC-4445-B935-A5173BC4E20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FF347CBF-814B-4612-9D21-B0541B5C84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E20AA154-F5C6-4281-A13D-6A1FFCCFE2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4B9DD445-26D5-42FC-AB9A-747837B828A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B8ED4342-0F42-4B81-A46D-E3F84F9156B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E5C07168-834D-4EB7-8B0A-5551EA9C751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343B13DF-CC6F-4B05-9908-063F77D68E1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D5F080BB-E048-431E-A207-E9B7A0796A2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59EFBE2B-E066-439F-8B67-E187A11540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EE844639-3970-479F-B320-5AC35649B0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BD29CD89-5877-4C39-875C-E18542C8A61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3EB62F79-95E1-4943-B141-FD2C405D427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2C602734-F706-414B-8530-9635B6D8D93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25C84492-8D95-42AB-8C64-A15CC7B757C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D75C1D87-958D-4693-8D6D-70F61CA7B72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1033FB05-FCAC-44E2-AAD4-9BBB05E84FF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4D54EECD-2BD6-4F8A-844F-C6121F7A4E4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2FA46639-32BA-4374-B47B-2DEB38D76E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A65DD9B1-7095-4FA0-B210-A24738D7CC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432F7EEE-03F3-46A4-9DC9-7D765E1DD2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826F7393-39DB-4D7F-B58D-2D4A82F51F0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D79077EE-AB02-4B18-B3E4-AC1FF4D348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AFE23BE8-0E38-4964-8E49-134600866E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A41F3CFD-09E1-4CD2-A15D-9A10D193D52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B97006C3-1756-453F-B519-832547F5C890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FB93A024-3234-402C-9DFC-3356DEE9A0E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CEE6259C-C6DD-4152-B7B5-A81D7574D75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2737A6FC-B1BB-42D9-AEBD-B47C1E790B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CD26590A-55DA-4BA3-BEC9-56597A1A9CA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B8FE7F3F-7398-462B-B943-E3D235BC630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F9835D83-E784-46B6-A3E0-C74AF027ABB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F8311D53-9F2D-424F-861D-6630754CE8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8C53A450-C0F5-47B3-9ACE-E8D2D1693D0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ED75A415-D30E-456B-B271-78E9FE489D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42762BF4-9A55-4D27-9E63-3BA366A78EA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19A412F5-AF76-4BCB-87EB-7B7A8CE708E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5E3102B0-7717-4BB1-9A56-AF20395797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712DC817-DFC6-4796-A68F-7E370D6DDA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B09C1F37-A7AC-4412-9F4F-060EEF451F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7A29FDF8-A528-4C6C-AB0E-4EDA8F5B604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2596600A-A384-44C7-BFE9-7266C13148D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414E6B59-CB7C-401B-BEDD-64737027A78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A99523A2-7698-4A72-9B6C-802243DD4B9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54068AB9-E806-48E4-959D-259DB888F61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0F694B35-AE48-4C9D-AE1B-4875A3A517F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6409D004-A888-4467-8B67-7514907CDD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42712FDB-4E10-4B86-B393-76946A680E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6EFE60E7-CF3A-4283-B63F-FEAB5292047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94DA1A69-8344-4D40-B2D2-EA2D72C816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E92A8308-74FC-40E9-8CB5-E27720F2F7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3C5C3227-55CD-436F-A88D-4266A47982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758082D6-4310-4609-A434-EEF9A107D39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56CD2714-31E8-41E6-90AC-B4907F25CC0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94C5F1BF-8345-41C6-82ED-9C6030EC26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8ACBCC34-D0C1-4B58-ACDA-65E86A95514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0DC2FB87-5C58-4E55-BCFB-7776473DF25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C3C5E93E-760F-4B5E-8EEE-26CCD82B23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B9353E6D-9169-4678-BCD8-F6508DFF1B8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83D8FD0E-6E4A-45CD-A76A-1A9384A0479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E03BAF2B-76F4-4D41-A586-5001DEF1E9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760A68CE-056C-459F-9400-634CD14F144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6ECA6929-C62D-488D-97D7-76DB62A3C77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2C7D8F54-1FA1-4A0B-AABF-F7E30FFA06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C4AD8178-2BBD-4503-AA0E-7FC85220BC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ED56093E-EE75-46FE-A6A7-21AE677E06D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E40A86C0-949F-42DC-AA15-1348A5C27B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DD0664F2-007B-4D21-B450-3A3E38689B7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25DE0AB9-4923-4B5D-8124-530759E3D91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296CBDE9-0EBE-4921-A5FF-036F980BAE4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C9543CDA-E338-4CEA-8292-4B49E27DA4E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311ECC72-C226-481D-BE7C-7E66D554532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569C01BB-C4B7-48B0-BB8B-CB5C71C0A1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031EDA8E-0B99-4B5F-815F-E4F45BE1B46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C777D714-D915-4285-A99B-503D8E293C0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3619A981-09BB-4687-84ED-72584866764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8A231B5A-9F8D-42D3-8CA0-FAA8CE3CA28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0A79E4C2-7237-48D7-90CC-718E64FFF21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58887D74-6C1A-4594-8093-19D603D0D89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6D143B2E-924D-4B47-B30B-D28463584A6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F6469D6B-2D2F-4BF7-B762-4A56FAAB15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3F609F66-78F4-445A-84A2-576A69C1EE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FCD80EC5-4C5C-40F2-A418-66B87379591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E9250EE5-B689-4AF1-BA7B-51D596BBCF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170E02BB-7A58-4E1B-8BDD-EFA3E3B2A4C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ED3C2610-F415-4B0C-8B57-5CF55F5967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DF09CA89-A00E-4FFD-A059-6760B8EB03C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44A0A120-E04A-4F38-B8DB-57B46FE195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6973EA9E-A217-4E6B-8CA8-832B6060CC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7EA1183E-21D0-48E1-B0BC-9EE812C9F4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E2FF4F76-5266-4129-A1E4-90C7FC99D1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B88FFA3E-01D4-4144-953F-F67F4D9E46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F3CCF34D-5E2C-4E99-B6FD-B5F5FD7FC2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B58ECA87-F5F4-4595-B242-9CFB286FF4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122ED0CB-5F41-4AB4-89B8-5279A5141A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11F09ADF-A5B7-4471-B06B-0FEFA063CB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3F76E5ED-6E07-42BF-9FF9-3820420AC6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5A1694FF-F6D6-4307-BF94-7D9AC9021F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7228B3D4-AD65-482E-B61B-C532FF456C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87DD10D6-FE85-4A7F-B8E2-9CD154487C0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4D2199BA-16AC-4A92-854A-29FA1C9361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1198F6B3-4773-462F-8C4B-F6D982B543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15553B67-01FF-42E7-B5FC-35EABDB56B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2DDB4232-FEE5-48A5-82F0-F82C4CC895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B178D2E4-79D0-400A-846B-5C49E18231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33D175BF-2013-4374-A422-CE8DEE9EBD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8BA676AC-70D3-4A88-B631-3AC4FB8411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2E56AD58-C1D2-42B4-AC21-8EEA325464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2FF8FB26-F422-4BC4-8196-56CDE546EE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0677A6F5-B64C-40BC-9027-87FDCE56C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4C57E5E9-1E28-4104-86F9-B28616E892B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1B3FB2E0-AFF0-4C3F-8D5C-8685205651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C4753DE9-90F4-4D61-B9BA-8CC1F2DFA3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3E7591DC-912F-4B6B-9BD9-84C8700167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8CF70E0B-BA59-4D1D-871B-E4CFECE682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49E9A4BB-92EB-4A3C-A99D-67D340A84A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D18B34F7-4F20-44B0-89B6-5D943898D3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7171ED74-51BB-40CB-B362-D7C2B95B88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E0AC2965-4833-4D14-9C98-803D4E9A69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249D8569-D864-418B-B998-9E9FAA5177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A0FC2232-F590-45F8-8ABD-CF6060736C6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E7D5B30D-31A5-4F63-A51A-91075ABB3B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626D7D54-7623-48DE-A82C-546E1293AE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3DA9E0AD-0A2B-46AA-8A71-6C4774EFD1F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D269DF51-A953-4983-BC86-A993876C75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DFEC6B02-D8E3-4311-B0E5-4DF114C11C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CFB4D548-A650-4CA7-A34A-005B66EFD88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0DD060EA-8678-469D-BB3E-181A16D77F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18F260A2-2F7F-474E-9E3A-1330801D75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FB82631C-AC09-4882-B14A-2824E47687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D12AECC8-9FE2-46F5-8ACA-B350C1E25C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75445245-4EC0-4D1B-BFAC-FFEB954B61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2C6C88F9-D79C-4150-A71C-AEBF9DDF19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3EF1EB98-FF2E-40C0-9FA6-18DF1ED3AB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7BDAA6A9-F0B7-4067-9309-E4963836E9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4202DAD4-861F-4FEE-BA87-3483394D3F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55B09FFC-7059-49D8-80CA-2F1EAE07B5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5C46E791-9C74-402F-8ED5-516AEC45F9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0A6254BE-CE38-4C10-8BC3-A0A0262415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683BC480-8AFC-4528-A22E-27CF420FFA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09B0227D-5115-4EC3-A308-4FA8834858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9731B980-B20A-4EB1-AEC4-1289626F7DEC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CF292E10-20B7-4353-88AC-EF132B4601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E238AC11-6267-41C7-9609-5ED48C9356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A2E427D5-20A7-494D-9BE6-1B66B9BFBB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F0301DB4-276E-4BF4-9330-7B98A2F3B4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A28747B2-F842-463B-82E1-AC8DDA0F63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9BB4E4A5-827F-423E-89F4-0A5945CA76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DD750567-5379-48BE-8EDC-6301A6BE73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89AD26AB-6B49-45DB-B11A-5AA5D2CE3CD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771F5FD2-FBFE-41DF-880F-C8BBE52FA1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7ECA3475-0FC4-401A-B275-E06788D69D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EC582756-017D-4983-BBB6-DA438459DF2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2F32CC9C-4BA2-4E53-8395-A51E19945C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60E26E11-5CFC-45D8-928E-EBEA7D914E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B4F18AEC-C26E-48D5-94D6-A132C8AA52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66FE831C-A788-4469-B09D-8E0CB710FE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85B1C061-0D36-4432-8F05-35A48D64C0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822C632C-CF5E-4442-8BE4-253277D871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83A52AFE-624A-4B66-BDF0-B740DE65E6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123A388A-D782-4225-BAB0-E5AB3AB9A2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32EB5081-C419-48F8-8F68-27E1896605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14B64331-ED75-4F97-A08E-5C476161BBF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3C1D5F85-4891-4CAE-A8C8-2D966F1A58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B6BD27D8-1211-4F37-8677-2A63B40978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4BD31FAD-1A4C-4EE4-934A-C5FEF67528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8B18827F-B40E-42F2-BD67-D95E763A60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4A8E54C9-6188-4119-9BE9-700C15A758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B77BA363-CD4C-4498-93C8-17F6DB0E14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51AB24BB-1525-4876-9086-881136BDEF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BC4BFDAC-058D-4688-B4EB-372FE7ABD8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44CF605E-C68A-4C68-BC3B-ED9A1E3AEB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DDFACDF4-AF07-4323-9F9E-3A631BFB90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181D6340-5045-4996-A65C-77E4BBA67A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B801DBED-70EF-4A0E-B141-7A6AD1C3BEB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033BACF8-B259-4B01-8F6F-0C57C0596D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DE2A3781-D12D-4A50-9A13-5E0ED73DBF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DE6D8966-26A2-4BE2-AA7B-1DA6FB59DD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42BB380F-4CA4-474F-A8FC-C6CB482A83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5CE0EF16-7B54-49C7-B961-1B9F5A707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D9ED5596-65F1-44E4-BD15-94F57BD1D70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9ACC6E3F-9361-4C3A-BE50-911679608B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ECFBADFB-BCE7-44DD-8E6E-647241F125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657AE148-73A0-43D5-BD14-89E2800184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DF5A6F94-6453-415C-BBE1-0930E9DCCE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8719CE09-B3B2-4B07-80D9-DA3242F223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2BEAB80F-F5D3-442C-AB59-5062B87FE8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6E39410D-9E26-499E-BC6E-8A95109BBE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3F0F74F9-3D97-4107-810C-F10F66694E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D7A392C6-FAC6-4139-9F56-EA9629C0FE1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8C96CF4A-B7AF-425B-B76C-008A40FDD5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2EA22A0D-7EA6-4B9E-9DEE-423C4AECEB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634DDAEC-03C5-467D-B569-8B7BA9E1090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A0C31589-F81F-4B73-9FB9-19785C66C0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AAAE41A5-A442-41A9-81AD-69A452D992A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2A1C5C06-69E6-47F5-83A5-966D890BBC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06336142-9DE8-460D-B6F6-3DA35447FB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4B2C7C03-AC93-4563-B6E5-0CFC20D0C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85B6DF3C-5C10-486D-8D2A-5F158BA7BA1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85C0AFAB-B421-489A-B4A7-4CE3039827C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F86C99F7-2797-45C6-8F99-C4BF019330C7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719D072C-D660-489B-9501-6B2CB80215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3C29F433-646E-47B8-AC6D-FB8689E93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7FFA53DB-7432-4777-88B9-52118E1E86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6D2E3115-10A0-41A0-82DA-0276D9E88D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5275A18E-B5C7-415C-AEE1-C0026D31987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46114ED3-1F57-4715-BD4A-B3052EEBDB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78C20CE8-931A-49F3-B6DC-72DB4CDA87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60E33E61-C892-4857-BAD9-DC43BADF1B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D6045233-FB3F-4DE2-8636-B078A5D453A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8182741A-90B0-472A-8307-6D3C3B59B9A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5E91853F-509E-4542-85A0-FADF12ABB1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E3540F16-714D-4791-A3DA-EEFA13C221A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B42857A0-D4D7-4F31-AA6C-C5317CCDFB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DF6B6E8F-8196-4F44-8015-C554AECB92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D306E671-6793-4285-A32D-2AFD0D1B1DB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B3B1E8F2-0FC7-49E4-93F1-6CA7376319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F49F0F4A-B23E-4A93-A38E-48E68BF61EA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A4CB5C8A-CA54-464A-A8C4-C183B345B03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CC1F894F-6A8C-4F2D-94B6-55DCB38553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3604A5D3-9883-4816-AEFE-E558556BB5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39E84075-413E-48DC-8C28-E692B63C83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27A9025F-A1BA-403B-B350-933B441FB4C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1EE5F37E-5CA2-45E0-92E2-316425E413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3AE89B97-8346-42FF-9D9C-57E9B89A40A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3816CB9E-1424-42AA-8A5F-D0FA00414E8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8F4A8997-ACC0-4DE9-A38F-0BFA4223C1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DCAE0B80-D6CC-47D6-BEB2-DC00E9EA20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4F7FDF1F-FA4D-4BFB-A2E0-88FDD2C55A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4316AFBD-83E1-4D90-A849-9C1E038A19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7AF5F1B2-CE77-4E00-A10D-15F882F096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689A54EB-D900-4C8D-96DD-6443BE8CB4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E6DB4096-A7F0-4F53-8E45-3239934662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66AD9EA5-FC49-42F8-B864-DDF302CCC7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9BABC985-D32B-4A81-B329-4CE8459CE9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2835EDBC-F7B1-42A8-A291-0669CF05EE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CB3DE59B-EB5C-4063-819C-DDFA23AE322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78963249-0129-45F8-B9AD-086D4D62A22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333687C4-B086-47CA-98DB-63D20F8113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37722E1B-9475-498C-A027-C685C91BF3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89C447DC-72EB-4682-8892-5A11B9E16D5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7AB72A0D-F669-4469-8046-8009BAD0DD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12399353-40E4-426E-B7DD-F397BA29FF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F0500C1F-150C-487E-A3D9-680841ED590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5D2096B7-CCDA-4447-B08E-027AF151B8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8C64D982-295E-456E-8087-6898B7576A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7C08922B-22FB-4656-9C9B-966327337B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88C4A2F7-794D-403C-9C23-F7EFD74795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77BCA53F-0939-4D0F-8EC0-BCFE4DB29E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F9041E7C-C47C-45E4-801A-F476745189F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9B2F36C5-3342-4A95-BB5D-927B186C4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8E6DB513-56A5-41CB-888D-BDE81F53F9E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24B5FBB5-4A36-407F-BE18-4471B493B4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04DEA8B0-BE9C-4EA5-BAD6-D4E037F6224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11BB0045-2974-4618-86D6-A09DE5D260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FCB8B0E9-4FA7-4302-95A9-53AB5CA348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5CCEC185-F344-44AB-BF79-FB5CFFCB94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6FC0F683-FE44-43C8-BC09-E1011FD22ED2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D70C1932-800A-4070-A8EE-AE1429DABA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20361A10-F274-4688-8E43-915E501417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1FD85393-2224-4D3C-B465-03F9D5C639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F2FCB83A-661C-467A-A6CA-AA154E1032B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4E7AE025-CAC1-4098-8352-E123FEDABBF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696B42E1-760F-4384-AAD3-A18931E3625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5F94E1CB-C232-4D91-A614-B20A1695D3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F8451128-5B5C-4A32-94D4-C945EDDC12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69A17366-FB74-48F9-ABBA-8C2BE3622B0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ADB3BCC0-D644-41D0-AC49-113B3856022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800AD77C-B597-4556-A615-4CF912115E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A405D06D-F4FF-4AD4-B6BE-BDDDEC0AD4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04FE9FA1-ADFB-4745-BC8D-014C6CA5A8F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D1BACE73-95B6-4568-B78C-738A948F09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42D95F47-6799-4937-8AB1-1322EE3CC6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2589F8B8-4A5E-4133-8A0B-8AEEBB66F8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EBE95664-F717-4CC2-B48A-50F6D1E566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E61D9A4D-5111-4C06-A9FB-3A92F3B781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F9191B11-CDC9-4E9D-B110-9949575272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CAAA0B44-B515-41AA-964D-1EA5A9622D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ECE6982D-F4B0-4BE3-881B-E678630E58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3FD6BB4C-09B3-4E3E-9A74-292C1B03C3D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E790FDEF-A37C-4DAE-B1C4-6F62215B0A3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6A1B094C-01B9-42C6-850E-081B1783F5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336807E5-38A4-4C9B-AD49-AB7F23E407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F7580B75-D7F1-4A57-8C32-4C40E4415F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26A86074-16D2-43F4-BEB9-1EFBF8CD225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47BEE52C-9679-4AA7-B0A3-FD4B7ED601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1254A9E7-5493-4FF8-92B8-FCE053CC51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5C8DF4C9-A5BD-48A6-9ED5-44C9996A0B6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E7F14DDE-57DA-4ADB-ABFC-67968CD144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2DB68743-95E9-4A25-B10D-8783C2B32A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45CE9869-DF0A-483E-9937-16754F11F5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C9CD28C9-0802-4CA1-BA42-79765ADB9B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39E365A1-8976-4F10-B8F4-ED8058967D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71ACAEBA-BF0D-41CF-B231-DE0346F756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96E2CEB7-CF07-47D7-88C1-564BD0CC8C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7889948F-706D-4980-B073-A539DD9940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64850111-90C6-4B65-BC31-BCFD4237090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21D13900-039B-4BA6-92A7-8833332504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E8104E10-CE5D-4CE0-B9AC-FA84D42F23C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0E89250F-680D-4327-BD79-547C779112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763245BB-0BA0-40E8-B5B5-2443D8AD89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1DAB20FA-7E59-4A2D-83AE-5E8A0C95A6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FC410E6E-909C-41C8-B892-6FB983C7DD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C05B24A4-676B-44B9-94E7-8E37F6A56F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7649E989-AF41-4473-8341-6FE7E714CF6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CC7C4C01-EE7A-4D5D-A9CC-28DA36EE10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18228E4C-12A4-4D69-9A30-B4CCC5E50A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106DDA8A-8D3D-401E-98F7-99594DBE46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39E2C4FF-4685-4815-A95F-3CD0A6FFF6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DAD8002B-E992-4DC6-B1D5-AD1DA658EB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471C4792-92D4-43A9-AE20-C995C3A536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61864AC3-FDFC-48CB-9970-C71CBB8A044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FDBB598F-F70B-46A6-9144-06BC6E7E775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3788BA5D-2BAB-4FB2-9C0A-3E7D2B76A7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7B9CB0FF-5C7E-4EEC-B6E1-8088D572906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2BE9EDD6-F29E-4005-818A-D05B6C9423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10ADFB95-0A4A-428D-9E08-FA21959AF2CD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AF5414F0-396F-490D-A8B7-1752707FE57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F436D4AB-13F1-4626-9536-C71C69BE427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48FF0CCF-2092-4B1E-958E-43A2AED0521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1DEDEC8C-0F99-4913-9558-31DA21B3F6A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F3B1E81F-F9BC-4EC4-A730-075E6674A6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2BB5B7BF-2BA5-4D5B-9EBD-0C83A98B9BD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5766E5C5-382A-4ADD-847C-00DBBA9DDB0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9FAFD2A9-805A-4407-AEB1-BB920083DF5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DEB1F478-5352-4113-93E2-48C3D2368BA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76E40337-AE68-4542-8871-F33FD3156E3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49B9D242-284C-4E43-96F8-5D9B1A094B9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FA5BF6C9-F030-4F1E-AE8E-5E2A6DDBD51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0953854B-FEC0-4800-8D6E-EA9C015829A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95F183E8-918B-4504-86FE-A9DBB8DC7FD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719D5364-FD4B-48AF-9BD3-7A0A174C564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D556B9F4-86EC-4EE8-9260-D30CB60A098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68E6EE7E-A297-4EFB-A335-FBD0BBFF26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6C39D545-438D-41DC-9398-EF2F4E321BA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E6325488-6144-490F-9594-69583F5F3CC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53F31FFF-AB09-4612-A002-1B9AFFA5375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BA6D4D58-AEA7-497A-BDBB-3A7AA459AC9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1B6D1D40-59A0-49F5-AA07-D260993D37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0C92655C-9EBB-434F-81AD-740373C4E21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FAC7CE66-10C0-4E61-B6E7-FFA5955EBE0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7ECD0108-61EA-4E3A-A30C-9B9D0A939CF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DBBE7259-46BD-467B-8768-0872EF4BFA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E288BC69-F629-4A00-91A9-57BF7178EB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64DC1619-BB13-4450-9C32-FBFEF41C96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95F363F5-044A-4A9D-BC53-08383EBFCE8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0B978F8C-7B16-4E13-91B7-1B70FEB46A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D8B3D61F-90AB-4A89-9D25-5171B7FD35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E56A2660-A9CF-47D4-91A0-505E7F922BC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ACCF1D0D-A2CB-4A3B-88FE-20D6518B09F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2DFABD03-7519-4941-94E6-DF36CCF6CD0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A92B28F4-F592-4817-8F08-4FC64BCBF8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6706EA70-A157-4068-9D50-2E8C2271B20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E7D96926-A5BA-4F05-A1F7-122390BF6CF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3A937FC7-62F8-4669-A91B-20AC426E273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4C338F46-7FEE-468A-8E76-A635E8B91CF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FF01C844-7D55-4009-B7FA-E4A48496436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3618E05F-98F6-4759-B607-5689247258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C55354A1-3E5F-4041-8FFD-782D73402B3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3E95E123-CF7D-4C40-914E-9FDB4301C8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17BEDEBD-D111-4A69-83BA-849B11429D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1FD8251A-3EE0-44C4-965D-B85F07D7A47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94F8DDAB-099B-4667-8297-4EB0D237EB4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4F34138E-DDBC-49CD-A00D-BDD7FCE072E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2D3CEAE1-3DFB-416E-BFDC-AEA7CB1C679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BB7CBEE4-72D8-4D97-BE22-3A659812F68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64D9701D-DCC0-42CD-9153-4383A9E7A95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A77CAE8B-5EDD-439B-A609-3D9B48C80E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E753885A-277E-454F-AFCB-4F3BC20714F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A679D0B5-DF51-4AAA-96A5-F16EF4B133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942C6DEB-D7BD-45F7-9768-FFEF2052BD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626BF814-A185-44A2-94C8-DCAE2F14570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0C537205-6555-4294-89A8-956713CEE01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5FC9FE23-E4CE-4BEA-B390-66A3224AAD50}"/>
            </a:ext>
          </a:extLst>
        </xdr:cNvPr>
        <xdr:cNvSpPr txBox="1"/>
      </xdr:nvSpPr>
      <xdr:spPr>
        <a:xfrm>
          <a:off x="144875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A7D9C915-71DB-4ECF-9FEC-75E2EA0C6C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A815101A-24EC-464A-8675-11FDFB98662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B076D981-1552-449F-A890-EFA2D561286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6F00ECEC-6699-4350-92B8-C74F1156E11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20A60908-3CDD-48F7-8FE6-A69B1FA2AE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7F69D95C-4480-456F-9D71-D977B3AE148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8DD9057F-4E70-4FC6-86D5-09711CB1AAE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FAD089B2-329F-42A2-918A-E5F4B65AAC48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F8CAD7B9-20C1-4D90-94E8-78B194E7BDD4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A1C59E8C-FB45-447A-BAA2-1EB46FFEF52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3AC67BA9-8C28-4FAD-A34B-9AF10EFFB68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8639D8A7-6B03-4749-BC5F-98C05F3CDF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95C5E144-AD55-4427-B434-8B388073233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F515A617-FE02-4142-92AB-84DAADAF5D0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FC6A1A40-3A6A-4827-8956-FA6E87CEB23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21298F33-84BF-4E97-A3EC-45A8CA28DCC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AE85925B-3C75-4735-B27D-0E255317DC5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41A9CF75-B983-43D2-8D30-FF26494E29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FC1414E2-5539-4460-8B6E-2A5B7D67865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E7361E13-7CE2-4BE3-8A76-B82DC118935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65458970-63D8-4A15-8634-E305771A6A5E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F68F8420-57FA-4912-A4DD-AD915E99A81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9A50444F-965D-4A7B-8A25-BE11E138105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BC406019-3976-4018-AD2E-0AC27D0143E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BB545E04-821D-4DBA-978A-E5CC97CD2337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AE2BE162-F168-40B4-8C17-64DE84F3DB75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80006C99-9EA3-463D-99B0-9C9490137AC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1A75B014-2C6D-4828-8FD2-B9F8BE31C79F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ED27F237-6512-48CF-8452-C6A915F50CA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5674EFEF-1D3B-41DC-9934-4BA1B47A597B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A13C679B-56F1-4591-9920-BE8D49F0735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2F812612-F79A-4891-981F-F14F85D3AD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FD314D0A-8BF8-4BE7-AA0C-CE4EE452AC3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701D3972-64FB-4719-B3A2-BA8E05A7068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F6509440-8033-4FE0-82A1-E48FB2EFD35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3E213EEC-ACFA-412F-8852-D0E1397F650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4B0C2368-FE93-442D-BA8A-157D0A464246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E5EC8DF2-6B02-4AFD-812B-52978BFDDA5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DA5AE91E-5E56-4E89-9CC9-96498E01B6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2E144CC0-9432-47DA-A422-721A4D5A262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8F139A3B-DEA1-4159-BDAB-219C8454999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23FA180D-CC72-43B2-9914-BD484E95CA8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DDED7368-7109-4422-B23B-EB2DC463D51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9C9574B5-51C5-4F96-80A7-1566D5D3FC9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B0A0269A-320B-40D3-985E-29C9273EA64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1C0EAA1A-A75B-4DD8-9B7E-71EAC4E33FD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6B8E9902-32D2-4E65-A749-84321979312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A97B660C-F522-480C-B288-62B6C21B9E6D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5F673F67-9970-436A-A962-A90C827A0EEA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3E526D46-F1F9-456B-BB7D-FE3AC0D87DB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CB78A1AA-204E-44C9-830D-633FA7C211E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2780B359-3CD2-4D2F-977E-66B5E0740029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51BE5108-CE23-4B33-AF44-F47F280D71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FB828403-D2B4-4574-A1F6-C283CD450FF2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01F67EBC-AC98-4F55-8FDD-123B3040F5C0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1CA6ADCA-3A3E-43EF-86A8-24018D3262F1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ABC88EF9-0E8D-4B3D-9373-5D39B8E1B03C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1DF3FA84-40E7-4375-A926-AE1FFABBD813}"/>
            </a:ext>
          </a:extLst>
        </xdr:cNvPr>
        <xdr:cNvSpPr txBox="1"/>
      </xdr:nvSpPr>
      <xdr:spPr>
        <a:xfrm>
          <a:off x="144875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F76EAC7E-8406-4030-B198-A2DC53FA0756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AC6D5F23-7833-405B-9803-FAF1FE79F34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4DCD0711-3798-4436-9B09-DA590A6344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E28CE2A6-3E88-4F8B-879F-E342F8D968C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3A9EC639-6B2B-4E5F-9076-63E3586FC8A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A17913E5-EDAB-40DF-92DA-28F9D22C86D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891A6F1C-30AB-47D9-8725-6BA828A8C51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7D8E290D-E01C-441B-A853-7802CE0CCD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00D8CD99-69F5-4A5E-BBDE-549712B05B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24296097-FAD9-4F61-92E5-DC816A08980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C974969F-1174-499B-9803-CDCA067982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1B72404F-EB15-489A-9A19-23E1E5B102E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C9D7D671-F71F-4DC1-BB81-0C9246FBDF0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3384D757-CE95-426D-956D-CDCD8B32FE6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A14A99AE-32CE-4412-AD99-96ED56C1B14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81BD121A-5048-4231-85D0-0FACBB1B73C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F42EF2D5-80B1-43FE-BCAF-7D361FF120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B92F1B2A-D84F-4CCA-A14C-F1D4933B64C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F65E13E9-3F1C-422E-B366-FDDAB0F658C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EDF1FE84-12A1-421D-A361-3A03DB56E2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B91286C2-6BD9-4603-9859-6106E108E6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634DA928-DF7C-4EED-828E-D974FB523C6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8E944E91-C2C5-49EE-B0B1-0065D7EEFDB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269F7AFB-CDFB-4587-8E2E-7178BBDC616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8DEBE939-87DA-4496-9606-ED2BC0A941C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26694028-527B-41CF-BD6E-CA752C93DED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3EDEC05F-D223-4782-9ADC-6B7C67B91D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7D71D142-0972-475C-8207-7DDF892AEDC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C085F42A-EF1C-48ED-BA54-948D539B70D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8D5AB5FE-1E20-455D-8CAC-472F0F533F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0DBDEFC7-73CE-4C5F-BD14-290300D0882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2C864600-E609-4610-9184-9EEFB9F458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A9308A9A-6B61-4C0A-8705-44FC7806A99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76B50745-23AE-449E-954D-DD8C025D75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9CD232AE-0420-4314-9ECC-527F3EFBB66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32975D4D-8066-4D02-9139-1BA27E8795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ED6B09E2-540F-4B13-AFE6-BAAD5A11F2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9FA08CBD-549A-4A39-B513-6DAFA2AFCFE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873D0731-A8E9-45D9-B2FB-A8123C0FB1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570557E3-2F14-4417-83F4-6F4D2FB65FE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B3CCCD80-D400-4F6E-BAF4-E2BE3E95F51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5212A636-4773-4C4C-9C18-C298352CD52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D7CE4299-2996-453F-8B73-77566A40F88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02DA74BD-7EFC-4CEB-B64B-EA7A25C507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A1214BC2-0ECA-4ACE-927B-DFBD55A518F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F027D332-8137-400D-9A04-5986E53C4E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DC373E65-FD97-40DE-BCF4-0A9FDDD45E4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9FEB7CB4-1FAE-4B94-BD99-A1CFF8DBD5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1E1B2ADA-96DC-4C23-9838-ECA6E39759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CDBA97AB-48C2-452E-916D-D4C75E240E7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13C67D2F-B7B3-4097-BD21-C0D6A959FEF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9521E24F-F557-485C-B341-FFF438BE31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BA84F579-A373-4F22-B1BB-FD715B78CB5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880478AB-112F-4285-A7F7-884B040EE0D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38D687AE-6E9F-4B66-996C-16120254C24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534B890C-36A6-452C-A418-34FB4A1D94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6A04ED8C-F152-4589-AD0D-8F96E56BBB4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62979B88-90AF-4C3D-9AF0-2CCBFED27BA5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79AD89D8-DC79-411C-B651-95937F952E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5736F963-4A16-4518-8C48-0853157CCF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BF0BA1CF-C7CE-4430-8BCF-A44A0CCE59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ABB41F0D-AAE3-4851-B5E6-00D4C92CCD0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A266D689-17A7-459A-A86E-16811FFB10E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651FA39C-9A63-48F0-96FF-0E00A56D936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F3DE8A18-9555-4304-8BDE-F931158C35A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2B9BF92E-CF57-42F1-8160-FB446E62B9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BF611669-3F64-4427-A142-30F1475E3B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CBC5066E-7CA0-49AE-B0C2-5FC2017087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7C902DB3-A0B4-415B-8B23-1AFA01918B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505C62CC-381A-476E-BD0B-3DC3A21F395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EE61734E-17A3-4865-B986-6333B4D444E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45115D5C-0D98-411A-88DF-5A3C6433B48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FC864ED3-F306-4709-8382-5744B6795DC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540F3DD3-5A30-4C94-B92B-314D71B189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12249A60-0B92-40FD-998F-FFA72D203F7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04A63470-DE4A-4D60-B996-CADF63CA53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AD28C1CF-81F8-4B0B-9FFB-CA913C0372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AFB0526E-0F15-4328-B208-89750042FA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E53F19B1-9322-40DC-A4D3-40AECB7677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191B1193-01EC-41C3-9F28-82121BB92C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7065B5D6-AFC4-4C43-800C-089C111672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00ED6925-A2AC-42FA-AE6C-C8907E8CB9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7FEE47A3-0C55-44B2-B687-C6B4C42241A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B5134EFD-3A39-45FA-97C4-8E3E7E9FA32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10A2D512-AF7A-40E9-8BAB-01DC6D747F7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0E112233-547F-41F5-9008-F4049319A03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DEDFA900-84AF-4199-9BFF-A1D8758FC4B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E5D2829F-F867-4008-9EB0-F8FE98858B4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DA337F02-2328-4C65-83C7-3F36127B5F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1CCE7119-878D-4A5C-8A53-48FFE77BDB8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F45CE8F8-EE91-4B64-9833-4657BAE793B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E953B8A0-C0A0-47FE-A8BF-2C2DB58A97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6909D03E-B150-4B57-83D9-786790BF11B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C423BDC0-BB8A-4A10-92BF-4A2F3B10429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FC34805A-A017-427D-9B35-0B7C0A1728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2C8FBAD5-8FB2-4BF4-834D-C37EF128703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37C3150C-16A2-4E72-B203-9DD1A6F5482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3AE550AB-9307-470C-838A-BACEC4FE1BD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C6E53E4E-9D54-409F-934C-DD75C4C68B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EE711623-3538-48A4-B3E7-32FED9613F1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A4FB4558-946B-480D-9DAE-9272D83D2F2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403D415A-4F2E-4CE6-A029-2D9E32C76F4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5D0BFF73-6493-4749-B604-5A0872F88CD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355858DF-8835-49AF-A557-9ACD16FE5B8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D798A9EB-046A-4367-9385-752EF05657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52197363-2154-4804-9535-775E0BC2E2F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6BFE5DE7-F57C-4A5A-AA73-1AC52D27CB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682E8DC0-B85E-4CEA-B926-D540805376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39DDF88E-B046-4D23-BE29-3F5C5877D0F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0F1163C5-99F6-4FD2-89CD-F66FBC5723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9DC951E0-30C4-48E1-B024-AF7697FD3A5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83B8C5A1-1DA4-45CD-9F64-D35CA4040C7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9E9042D1-B1DD-4251-B39E-2C08384E6D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ED387363-0DA4-4E45-B14B-9C30707D92E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0FF5F508-A547-49FA-9412-FBEB4F75432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DFF6D159-5E87-4422-BEDF-06FE2814F6A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0A28A718-2434-48AD-A73B-425F140FB918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3038C305-248B-45F9-AF7D-32CD1D37993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8DB62720-2C52-44B2-BAA0-1D8822DD4E5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82026ED6-2398-42B3-BE5B-A11183C060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667B0A33-3385-4AA2-A591-62EEB9197EA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A6A2BC3B-A460-4400-84CC-32EA091F75F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8D45ABE3-5CBE-4114-9EBD-5688D463061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8D9714D2-D293-4EB8-89E6-5B3922089B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08E6F3B6-9F1D-4BD3-96D5-BA765042822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72499116-01A6-4732-BC56-8735155AEE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2B0D413D-1F7B-4704-BD63-7A5ECCD8CA6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A08664CC-A214-4EF5-BB92-97A3D59AFD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AC86C93D-3D3B-4A3C-A1B9-31B3205AEC3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A4D51CA7-B6AF-4228-83A1-1FF6A723500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5153B65E-B0C9-4CD3-9D7A-8C3182BDE8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5CDDF610-6653-44B2-9637-37C91FD69CC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4BF07961-04C2-4725-840F-255701F3E2E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FF82A656-ED24-415C-A42F-9F859B3673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87022DB0-D23B-4986-B920-4FB62C98DA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A98F9A4B-C358-46BB-8938-E6EBA13EA00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75E18FC1-8E1C-4A1A-AC40-4527F354D8F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7297FADA-4CFA-458A-9ECD-76922589FC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FD281FB5-0B7D-4414-9651-E1997D652D6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53DB02C3-261E-42FB-A991-ECB6A6B3A2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23C4C2A1-992F-4CFA-8CF4-2C8FEFD6F71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EB8412B9-8220-419C-B170-185748C4344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67A410EA-4F70-4523-A6DE-2ACDD6AC02E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60EBF58C-46EE-4715-9C28-73B683958CD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847DCDD2-983E-4D9E-8723-6F61CD86F20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A6B0826C-3074-4FBF-BC0F-979194172BB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12101429-418F-469D-90B2-5228BF41347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42D2654D-46E5-4169-8C0D-E593F4AC2B9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C2A125EB-4A70-446C-BC0D-4C2A74E85F9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A88DF54D-0FB6-4115-ABD4-7519937F4EC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50279A36-87BA-47B2-96D8-C80DDC1FD80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41E467D2-CB3B-49F8-9474-F2AE7244D89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3586AB09-7685-4A3D-A904-AF23240E320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9B964357-9518-44A5-BC44-A6EF8B3B241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EAB7D26E-1C45-4713-91B4-0E8501F5F6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6A471741-6E0D-4177-816D-20118D5AC28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AFC08F25-05C8-46E0-AE81-DD9045D524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6CF78769-6DD5-40C5-BC92-7C420EF149D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B4FEA806-6675-4482-A54F-DDEF9FBC4A2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43A2E688-6D44-422E-87FB-4E399AB8A6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01BE708-3F57-4A70-93B1-55D7C0AA2E9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4FEE9AA9-AC08-457F-A138-9F3CB808E44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CB2F4686-4A8E-42CE-ADC1-1BD25304971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4C200339-5F32-4272-8896-C44F62882D8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2F396826-6A75-494A-BCEA-D0549C732F9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FD89AB14-320D-4DD2-BE80-5113F1A4B55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3691E40D-BE16-4F33-95B6-74B91AAC5AD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4C15BF4D-4C43-4E41-846D-E507BC5CB26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694287CB-BA4C-4D2B-B74B-55F38125718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4B19095D-2D4F-4426-8A86-974D6164BD1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CE663C3C-715D-4080-8D9D-E463ED9517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856A963E-8A84-48B0-967A-E71BBA0D628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D8B146A4-D68E-4830-A084-B5BF8D68EDEE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4C9EDE0E-0A5F-476A-AD07-762F2C75AA18}"/>
            </a:ext>
          </a:extLst>
        </xdr:cNvPr>
        <xdr:cNvSpPr txBox="1"/>
      </xdr:nvSpPr>
      <xdr:spPr>
        <a:xfrm>
          <a:off x="1419225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387BEB7F-95F5-4A75-B120-D19D74CF888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74DFAF5D-3484-41BC-BD4C-1982F1F43D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5CB0ED9C-B277-4047-AB8C-61C7E4D530D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22EDFDB6-39DE-40A7-AC55-03F8377057A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5583D91E-B44E-42FE-9BF8-483E0650DC9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9C6DFB59-D15B-4974-8DC0-855204BD9C5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773C718C-E974-495E-A631-D7DF6272635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336752B4-CDFD-4A3E-B262-9E69B466189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016B9358-E3AD-41D0-A7D7-6DDE8E179D3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24F34B45-B74B-4C18-A6AD-C5B85344868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3A41A547-541A-40E0-BA3E-520E3BF3B47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BEF8B59F-EC1A-4F5E-8A9A-A5D85EC530F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505F26F7-2BA6-40CA-86E6-0C3234B5B1C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466AAB00-E4E0-4885-8037-19D1AC72FC1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088FAC55-8EEB-420E-8730-507C6F17090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CF260265-B420-4606-9239-D26E111491E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AEBFE45D-2C57-4B9B-9691-F96E82EBFE9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DA6168A0-94C8-4D09-8B6E-2E7F4A48E432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94DA323D-590C-4822-A56D-82F1F642D41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8FDC3ACF-0D79-4FD7-BEDB-7EFC9D3740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2087E7B2-33BA-44E7-A3A5-9FE5A2B798B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7F875595-4240-4A73-808F-21D5212DD05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5AD93047-C96A-43EF-87EC-508EB60B831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94D4D23C-8FD0-4F7C-8F22-3626452DBA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BB3E71DC-3C43-435B-B16E-FE36F9B6A02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B2F2FEC9-2936-429F-B51F-620FB191CDB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F267E808-CFA6-4BD5-A338-9AF69016E5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D53BB0AF-EBE4-4C7F-A055-B82136FB107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18EC38CA-A282-4C36-ADC7-0DC253CE255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1F3CFD2A-C897-487C-BBCA-2F0C51F6EF3A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DBF22038-1B50-46F7-95B0-02119165748B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EF7D51B9-5E50-4FFF-96A4-A1CEBC28CA7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2DF8047C-CB72-4B61-80CA-8DB0F92C149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7D4B443D-28D0-4D84-A584-A77F701ADFA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A0C35FCC-6628-45FD-AECE-077C91A4183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099B0834-DCA4-4CC0-9A75-E8E211A17A7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0EA655D9-5276-4938-90F7-CDEC6D5EDCE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97BF44E2-FD1A-4ABD-95FB-2AE6C1E48EE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E91EFC4C-42A7-45A1-9DB1-81DE69541456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3354A900-42E1-4FB7-B551-4AC807EBEF9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D04827F6-ECDE-423E-9E61-27F50E0DE37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3E68ED93-F501-4F3D-8CF5-78B2499A7FC9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F46FF2B0-4A7D-4787-A13D-CD663C3D78D0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E2DDFD12-BFFB-4FEB-8A19-B977F904C9E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069D36F8-7F11-44EE-BBB9-2FB87BB7667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BEB93DCF-EA3D-4037-B520-4F115E1B784C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8CEDA1AF-BAF2-4F39-98D1-D2317F31D93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2FE87CB3-0ACE-4CD8-A732-8C17246C313D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6C29E4A9-FB22-4869-9537-3005481A49F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EC8A0792-F656-4BC5-A1B9-0850E0F4428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8C3F371C-BD0D-4E0D-A121-06A66718D861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E77C067A-D91C-4DA5-9643-DB8BFDE3E963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DC7ED179-3A84-48F0-9F8C-E6727B0786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EFE4465F-C908-45A2-900D-510097E54445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E4E4BA77-A8B3-437B-BA99-0F0C0F8D85E8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25BC7436-5F34-4B3D-9312-AB3E6475CCB7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C261825C-6680-4FA8-BE3B-2DF969CC8054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62F7335C-0E2E-45A8-A12E-8DAA05C5677F}"/>
            </a:ext>
          </a:extLst>
        </xdr:cNvPr>
        <xdr:cNvSpPr txBox="1"/>
      </xdr:nvSpPr>
      <xdr:spPr>
        <a:xfrm>
          <a:off x="1419225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92BF9C3A-53FC-48BC-A10A-C94A0C11ADE9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ABBFEDEB-CFDB-4D8B-8C15-AC6AB15B3A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C3429AC6-3D75-4B20-9EDB-7BF3726B6F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A1CCD615-3761-4CBD-8BF4-A68E3D3896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2CADFB5E-09A4-43B9-A981-7CF69375292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C7B25854-E615-434D-83C5-0F4C38D94E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39337E88-58A6-4B6B-B8E1-E1BC7DD2F4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F2404510-09BB-4C3F-B7D3-6C89C02454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15A43556-F83A-4E27-A217-637FDE8A3C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C1784640-E286-46F8-A4D2-757F667190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1E31A144-C893-4185-8F94-E1D96F5178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2ACB6350-2261-4BD2-A025-F3B33BCAF3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27B9761A-C275-4F80-B5F0-07F7698E6E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390E6781-182C-4FBB-8859-2755D18365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F53CB331-1BF5-498F-9E35-B39960DA8C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0B116029-C287-4BD1-88C7-B10DC74723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8A7545A4-17B7-40B7-BE46-CCCCE0B1A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F90944B3-378D-4ADC-B57A-32CB9A81AB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DC579690-AC2A-4319-A310-48219D1F8F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019EB9B2-1DC9-4A86-912B-09F7900ACE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517FFEC5-3C21-4B7D-B7AB-7E53DC6E74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527E9F5E-C47F-4F93-908A-41FBD6C8A8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4EAF33D7-24DF-4516-8610-9B8EBDCDF4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25472381-418E-459F-9CD3-8485D2F17D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A5561E93-F9E5-4110-A616-A1338DFC0D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97DE35FB-ED5B-4D1C-97A9-F8079702F9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28E2982B-AFBC-4CD7-B929-C29E5D50F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0C4F944A-AF24-4867-BAF1-85E16A89EEB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49DF3EF5-473B-470F-8EC9-D481330B35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FD4EDC05-5745-4419-9965-4B9B7728D5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A2C54F85-EF92-4FC5-B3FC-4511A7BBC3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E090A3A5-44A7-486B-B5A6-6208A3F7B6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66E9660E-6F1A-46D7-BB7A-79095D2179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62C9D1AD-7ED2-46B8-88D3-BEDDCE93F8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8CD0E5C0-C4A3-4094-B9D1-CE8F7D7091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D34CD091-76A4-4F84-B03B-CA908D75FF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F6D365C5-068E-4A74-9F45-527D2D521C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A8D3E38F-52BA-48BB-89F4-78B044E541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D7F16FF1-2AF0-445F-BC13-2C6ED5F63D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A31732C2-E8B0-4FA4-9FA6-88023EAE8F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FF75BE13-B821-4812-9EA4-7C1F6F3ED4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1C5F7560-9098-45FE-A22D-235A364BBBB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DF163033-84D4-4377-AFF9-1BE037CB15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F2E3FA0C-0F69-47D1-BB14-DD2778B425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8A9D7546-E0CF-4830-B21A-7298987AFE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0AF0E7CB-E94D-4E9B-B71D-74A335303FB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4BA35D16-8C9A-4FE5-9716-ADCE01B6DE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CCAC490C-70FC-4D37-840E-6DCF86EED8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EE9CA25E-9EF0-44BF-9474-9EABA2E63A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FDA6BFC2-9BBC-439F-8AC5-F7BC94D02E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564292D1-A36C-4283-8CD1-BD8BA5F122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759EE8F4-2C09-45C8-A30A-855BCB616B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3AE3337E-90DC-4D40-8088-71FAE4FC61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34E5853E-45F6-4203-B3C6-7F0CA97538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C6DACB4F-3276-48A9-92DA-E94679C413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00972CF1-A385-4B8F-A8BB-F7D84FAE62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1C1167D0-4D73-45EE-9D15-E79DFFBA26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68768499-E0F1-418A-AD54-A504E93EBA9E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2F6E5069-A0BB-45BC-B991-3E9A42C554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A8BB8E92-22E1-4808-87F3-FB0868A313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5A2FF11B-C27E-4D53-9726-683E2B77CF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61A7FB91-11CE-41A1-BC51-B57CEAF62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D2867845-D903-4B26-9456-CA7F2ADF34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AEC87E50-B00E-403C-A659-F32CCD38D9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45BDBB1E-F737-4DB0-95AC-41ADF43FB3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CD31002D-F97D-4F77-AA63-BB23CD1F2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4EF5A2CC-189D-4908-9C60-B71887FC6C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7696E4AD-B964-4D4E-820E-126BCC13C0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20471F9D-6CFA-4A4F-8B89-F53A17463B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579D9B55-58EA-4D89-BBAB-24C53B5819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77F0992F-BF83-44E4-AA4F-90594657CF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F8FF45E1-4CFA-4274-9183-B51387D585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B40003CC-4CD0-4769-BDB0-8D1B4F8167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FF4AE14E-70F3-47B8-9DDF-6891D5AEC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04833552-AF15-4EAC-9EB4-5EEB463EA8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148006C6-4364-415F-9A52-8282F0C6C4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A83AAA95-A9BA-4E0D-802C-CE18ED5135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E46AA46A-ED0C-4FA1-9174-31E239B5F0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5242415D-FF1A-4BE6-B1AD-9F06B395A7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2E474B77-0EF5-4BD8-911F-E3FDCDFA54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E255B4D3-840E-47F4-BD8C-3ABEAAB4AE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652EAB6F-B74E-4F5E-B40B-FC2E7F10D1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DF2CB67F-6EE6-4217-A06A-C7EF72EBEF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7836B1AA-1E28-4666-A834-440C02D3B5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75D9C7B8-B45F-44B7-B74A-6DA0E412B6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F1A96463-23C9-4FB0-AB44-29347E4FA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A6DEDC91-033B-4EC9-83A1-E70427F4A4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8B4E4EAA-5573-4D51-A000-690A7B35BD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8690C312-964E-4646-B40B-ADFDA7CD64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3E24968B-6DA2-4A81-BC43-B88680C6F1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63525D35-F469-4CF9-9C36-5B28356002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1BC9C0B1-EBCC-4AD5-8807-1EAACE9C62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A5927060-A5A9-462C-A586-4084E9FCE3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0A8B38B2-3F5C-44EC-BA13-D7497443B8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92605F2B-866D-4362-99C8-6111D144A7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F3508868-B1A9-4ACC-9063-60E7814F98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BED8CD09-AFDC-4B01-9BFD-BF68791C201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79E274C1-CF5A-4C3F-8622-D6E38D432E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9F5AE704-3881-4D39-9127-5538AD8ABC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0E111608-742E-467F-96A7-AB7814E0C2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7CE30DD9-7248-40D1-827A-C5E28F93E2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7F81A4DB-6279-44F2-93C1-17A7988EB9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7C66CD22-4082-4642-9AAC-52F15DB306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AD25C619-AD01-49E5-A7D8-CB77D365BB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71E729CF-C19A-4C10-93B2-66F4014B08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62C80EE4-E116-4E92-A46C-583B9DA7F2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C2786944-E66E-470F-A3CE-02E3322E09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5F5F7EBA-5B05-448D-B154-5C96F0699B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53749513-6F37-4B0D-90DE-74C71EE583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B12B7E30-4CE1-4971-976F-F2B2DFFE60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77F1DE85-1766-4BDD-AAC9-5690B71045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6861C702-5A4B-41FF-816A-50A9DDC130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49661022-152D-4CDE-94A6-0E20B9F180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F4CC9C24-1019-4440-BDFB-63A0991469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76EF6B20-7260-4289-9377-A39D734535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41711F86-D060-4D0B-901B-00A5D27C5D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023B3B76-48CC-4708-A032-1F2020FAC2B4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A5AB2D27-7E04-40C8-A966-E2EF01EA2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F353F81A-D5AA-4154-98D7-8D6E672D5A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F3E1E943-6AC8-4AC9-A83E-61BC64F9A6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3807BE9F-20A6-403C-9B30-0B8B937D90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63765DB4-0D69-48BF-8046-E5604F71AC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453CEDB-41D8-426F-BD25-0899DDA5B1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2EE3D781-D4F5-42E5-A24E-53871E7DB5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E265AD94-A94B-4F2C-B98E-385B0D716A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DEB322C0-8679-49D6-9D2D-B1686C261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D170C065-0CBF-475C-9244-714FE1A0B3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46A23FD3-1DEB-44F9-836F-48E0787397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6F96FEE3-16B2-4143-9F39-7497EB13B1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5B56EF74-2084-4332-98F3-36D2955F04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98D21CB9-A0AE-458E-B343-D95A55EDC4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B6F2D6E6-3EFB-492E-9791-2577C3EEEB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0EAA76FD-7068-43DC-B442-016E47E41C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25B2BB99-F203-46CB-A460-BD3853A5C6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3F000CFB-5AE7-423C-8AFD-CB040F97A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F88CF7DF-5FED-4870-A0CB-C3D5B48C9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59AFEB77-0849-4824-AB60-8B525764E6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0E168C6E-C166-463A-AD76-605D7B99FD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9FC610C8-2BEB-4917-99C1-E39BB698F2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F7953C2F-EC9C-474F-9AC8-88DE4EA8FC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9D79E48B-2789-4A79-BB31-FEB035BA82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322B890E-F740-4104-AB5F-B174D856C5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1D2255CA-41D5-49B9-866F-CC562E2393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CBF05ED3-AC90-4E08-A60D-10AF449531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D3A271B4-9DD7-4DAF-8BAC-67AC32E5C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265D9042-48B5-47BC-BFD2-8E8B5BD5F0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A0AB6830-C487-47AB-976B-86E9D46767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DD2BF2BC-DF4B-4E8C-BB36-A0CA6D98D7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CE6B9C8C-AE59-4F74-B8DD-F7C879EE80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EDB1187D-6593-4276-B8B3-B27C83A603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F9542ADA-EFE3-42B8-8EFF-9E62AE2BC6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AB1A8BC8-FF0C-4F2F-93DB-5A3F12E5A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23C35617-6BE3-470B-8458-020369DB02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AF6EBD28-F546-43C4-81FC-D711BA0EB9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7C20B013-4E8A-4C0A-8838-3C4F17A26B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DC495ED8-C275-4170-990F-9946FE4AAC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B02E991E-60E7-4DD9-8CD1-DBB1DEB799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FD721A54-08F2-4F99-B9CF-309831FC50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7BC6B980-61B6-4C98-AB3B-63459373FE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50A8B0DD-A85B-4C4C-83C3-9EF493377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7BF11737-C5C3-4364-B3ED-FE0EAF426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F4BCDBAE-9BFA-41DB-8E35-6C04CFCB16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989E8811-B9CB-44C8-BD3B-660EDCE635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9BF66168-3312-4909-9161-BF4113756B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111A82BA-5557-4FE8-8AC7-7E6DD7195A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06A93496-0B32-4144-8789-0C041726A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0243487C-18BA-4335-BB30-E63A2BB3A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ADE4E7FE-BBBD-4011-8A88-CE20C3323A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10D0D559-6353-4C39-B9D4-CA77610EEC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9DD3C811-AD6E-419C-9C25-9BB75A802A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85D09AA2-2A7E-4D95-B56C-5A3608EC48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7B091CBD-48AA-43FA-AC31-FE2C1C6053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1B19396F-D52A-4BE1-8773-726CECD77D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E49671EB-5EB4-487B-ABD9-35253FE1161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9D6C984E-69FE-4B7B-8A1F-C7F791ADA1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578A9344-BC1A-4575-BB11-ED585989F5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4D98E563-EB71-46EC-A90B-7942288145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A4BA330A-8630-43E4-BAA4-9F1CB0C780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06D9FFE1-969F-4514-BC96-99F3BBFFEC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65984C28-B30D-454F-9FB4-EB08DCDA80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B56BFAE7-7FE6-47E0-AED4-41C03DF8F2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9B92ECCF-7ADC-42A5-A0CD-3CBC25243A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66272B6F-506C-4123-905A-51D46FDD1CF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78577D99-340D-4CA3-BD01-EA28837435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04FAC6B5-45A1-433F-AC75-490392B3CF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A1C684D0-9124-4FDA-B382-E39D70742D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0DFBC867-3A62-4388-BA1F-C4DAC5381F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51375885-54BD-4F0B-BF94-04CFCAF63C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23DB9211-34EC-4F98-8E61-BC1C167A15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F6D0A519-48C3-4064-9C7F-364979B435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9CDC35E2-E036-42E3-BFA0-813485CEAC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C452A687-0E9D-4974-BEC7-E3373763C5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9E5F4999-99BB-42A1-A3A7-1939DFDD4F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DD7BEF93-6160-4DF7-ACB8-A9E9CBF863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76498773-F5A2-4CB5-98AA-D95B17D9C7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43AB51C1-BEF9-484F-BBB9-813AC76E51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C5350713-44F0-448D-B8E3-31F21FEF13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0AB6199C-D6E6-4101-8130-C05EFB7C50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43E6B2E9-6380-402A-81F5-B8008FC8A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00B4032C-3A4C-4D24-980F-65341D8BDA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91A614D0-6837-48C7-A57F-6DAA498327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4A47E9F3-DCBA-4387-9965-DE78AC1FEE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F0E43889-BF39-4EB6-BA5F-7411CEB75B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F430593F-A4FB-4911-A76A-5423C0D3E8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25A9606A-A17E-43E3-BFB6-5CF9411C0C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B80EFB21-002C-456A-8D28-FB1E9CE5CE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4A830374-C7A3-4243-9A26-4106111589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949ACD15-78E3-49E3-BD9A-2BCF5BB52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B79732C1-18EB-4B71-AE45-8CDD4ECF58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C028873B-A11B-4D50-B5F9-7D55E4C37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3D09E139-B464-4BCB-BCF8-9D0BF2EF0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2B6981CD-FBFD-414F-A9B7-398DEBA941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638F5BC0-4E1C-4BEB-8E20-89B8415DA7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D25A4FBB-AD8C-4540-9E15-DF7C565F5E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47E29D39-FF69-40AD-911F-E3BC0C3173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30044252-2CE4-49AB-879F-F3F22B4576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6E0E4090-4809-4CD5-8320-1428E84A28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3BC942F9-FCD3-4304-9C21-C91906402F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FD218AED-C35A-4D2A-AA8A-BE99E12E26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E3A1D673-FD3F-4F8E-9171-BF28AAA94D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DED01544-7DFE-4BCF-8A34-3F7087E279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1385D5E3-D401-466E-9E2D-1360D6A590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4E5BF3BF-24F9-4B59-8D32-4F415F6B56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B830804C-C16F-437A-A3E0-3E133F0867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695C942F-38B7-46EB-A01D-0C3C6CC932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82F7DE46-6C6C-4D00-A210-141EAE747A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EF6BF459-019A-46EA-B1E5-6854A30FC4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BB94450A-FFB5-4B44-B1EA-6155737154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36E12FC6-1E83-4718-9690-3197160F23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D4363AB5-6794-4A5B-B965-E30A86CC25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0361FF88-9C38-44C7-ACF2-688D9D37E6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28029519-EA6C-488D-BECC-97191440DF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BC1DA673-B8CE-4B01-BF37-C6811352142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C6F212B2-672D-461A-8B5D-3EB8F2D709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7B24439B-D04E-484A-B63D-CF0C0207C8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4D2A3201-4C0B-47D0-955D-5DCBDC5B1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FA1CC3F1-49B9-48E1-9746-AAD4DC1D78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84F01392-0962-437D-B9A4-7C60739929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BC6E794A-7A5F-4C6D-B429-4E026C58BD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1D38F996-D76D-4D95-AE2F-A58D9763CF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C6240B8D-85EC-4CFE-B50C-08A0A4A5CD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A0A550AB-1FAE-4A3A-A9D6-FAA0BBC1EC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C95A9812-575D-4B7F-8DFD-42F5D184DC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ABD15BB0-FB71-4A61-90D0-434505F218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BACA2CEC-8B2C-4DC2-8A12-A505DE4428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761F0E83-890F-495C-83E7-CF89AAFBB6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83259472-FEF2-4CEF-9D06-1784A04CFD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E0BFA182-AA20-4355-80FD-C5F825A7DF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45551FEB-1EEA-443F-B434-74D4F7C226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E5C067A2-9B9D-4A9F-957A-848776E167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66ED6169-72A2-4EEA-9088-706A0B07EA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87AB1EC1-E753-4E50-BB86-4C1C531157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23841818-BB43-41DB-B07B-ACDF5E3830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F1EBE323-9216-4165-B542-30110C6933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917196F6-F056-4F54-AD2E-F3FB47548E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F7E00D84-4F29-46F3-9B13-6CFC2683CE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4235B575-3479-4CDC-B3D1-284D4A9AD9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1859A64F-05D8-4730-AA39-A76260CBD9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8E7CA344-4615-4E1F-917B-5FBBEE49BD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696EBC8C-8660-4CF9-9961-97F0304899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1D312A2C-D2E5-4FB0-8A34-4249012B5D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835D5E26-D9B1-42DB-88D8-5E4A5E9676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7F82B394-AA5F-4BEF-951F-E57BEAF7C7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8C0AF2EA-7C80-4BEA-9337-DA804F2B78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C8A14053-F157-4535-8EF2-5CA2FA2132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057E03FC-A975-41BC-BE68-B453C91818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01501563-E807-472F-AA75-54B7BB3047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3EFD00A0-0077-4D6E-8882-66614DB4D1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9E3F225D-EDF9-42F7-B3E5-3FA5FCC230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40C77FCF-E63E-40F0-ACD2-B5F43A8EB0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4D4999E5-46CA-452C-AB61-79E0E34ED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7D5487DA-6BBD-480F-91EF-0E9399641E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11B8E358-3B1F-4F4D-A04E-98B5B816F7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7D491BC9-11F0-498E-B1A3-FF27FAAEEC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C4AA9351-CE27-4353-99A8-3DB039C470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84A78AA7-6117-4AEF-B5E5-D9192AF72F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34AE1C18-B1F3-4770-BAC1-C69984E6EA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74D361E2-DFB2-4F42-B124-5D97587A32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AC7E3704-1117-4DFC-A07A-F037B6B734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30CD9993-3B4C-4FFC-B28B-91EEE9B89D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877C43F6-591C-4360-8FC1-A09CC67953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565EE876-9A7E-4AF5-BB38-C38BB1282D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52545D55-3498-445E-8077-8C3B0AE667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A6553F45-D0D8-42A5-8C22-25973E606C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3206981E-993B-4194-A3A6-8E06EDF53E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1438A7AF-D21D-4D7D-8604-B9C8ACF2C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37474119-AA03-490B-8DBA-EDD7BE24D5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DA2D8F7E-5A4C-4EA4-8B9D-1AA56DD142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3B815415-EB32-4D4E-B9B9-6076F8CC23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B814EF83-DFC3-491A-A4EA-4FD9A6E9618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9778DC62-E79F-474B-ABC6-C7D7C86AF4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26A302E8-593D-4902-8C3E-3D9F8F629F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C347147B-4BA7-48C5-9839-F736797361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B9F63FBE-D699-4DDF-9DBE-1101943A7F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EDE25796-CAA6-406C-9E21-6462B38152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0D189D65-598F-4996-BB74-591E74D6C4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16EC40E5-3A5B-428C-91E4-4BB686CCCF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EE251091-5121-4A6D-874F-D0746C5B29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4BCB2AB4-F41C-4578-AFE8-47207C9CC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73FAD755-A7B8-4A4A-8CAE-CD4CE2E4C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9D596257-5132-4340-82B8-9C375A15D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889905A4-F365-4799-BAFC-F2BD85C013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DC0350F1-D754-4A29-AB9A-14D6951B47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679DD34B-DF1C-4118-AD46-06425368DB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1E7F2148-59DC-4962-88AA-D789E5B05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F19A1CAD-F5D5-47C4-8D6E-3752BC21B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4FFC9C54-13A5-4E60-9CEB-6B72757C0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2396C723-511E-4F85-8A25-2214E3D3A0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59B19872-CC18-469B-89D4-504D60F00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FBF7E33B-381D-400C-87AF-2B7517FA82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665224BD-92D4-4072-9D50-EA92C50C21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1D676BD7-8171-438B-83F8-3FC72A88DA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C66F48CA-B670-41FB-BA1B-BEF49DAA3C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7C71A1B0-6D54-4415-BE32-94B5C6D674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5255C028-4BCC-4E84-87E5-C6569885F1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1E7FC22A-06CB-4484-9A30-747F50094C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B1A71C5A-291E-45C4-AD52-C2790B86AC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E8C4B2A8-2FA0-492E-AFDF-029FC14ABC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7AF66AE2-80C1-4DC2-B0F4-B92D00433D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FA128189-79AD-41D3-BA57-4E199F6D8D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AFB2164F-3E53-492F-B4DA-A10C966DA1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C9B66F51-4409-41B7-8A25-574DC5E9F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AA840FBA-7652-4DE8-AEA7-EF3417E35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059692CC-629E-433C-8820-1B78C9B2E1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BDF7B3DB-160B-4522-9D42-B7A827A7DA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C1DE58EC-2943-4E6B-9A18-909C031FFD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272BCC06-B650-4F4F-A799-357E46D884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F4140CA5-DDEF-4C49-8EAF-67B4DD265B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8921DB57-F302-4E8B-8BE2-C7F63A3ED3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76DEE2CC-DE60-4548-BB00-F8006EF7FB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2D45DED0-9626-4CDF-9B98-32038A339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A4D60237-3761-43F8-9719-73C3652A70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FC1D8DBC-DE2A-4CE5-B17E-C1199BD553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426A0419-1FC4-4DBB-9243-442C36DDBC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08B84AE4-EF06-452F-B6AE-3D72C6579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82525958-BD8B-4C16-A97D-82D567255D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AC10C177-F536-484D-A478-336228391D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28C5D135-2100-4466-A4A0-E83BBBD95E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16178597-7188-479D-973E-AC0A940989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C01C6DFF-38AD-4AD3-A027-790B1142F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5370FB43-0719-4336-946A-C228D36B9A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6B36BFCF-5254-49B1-AC9A-291E2E920C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BCD3E423-0F36-4B26-9927-86615F90F0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40496DC8-0B84-48E2-AF46-1D963CC6E6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4BAFE1D6-D053-4BB4-B4C8-F04ACC92E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6D168D4D-7E96-472D-A203-7924F82104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AF540CB5-D972-4DF1-ABAB-874DC2A303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19AE9A8D-9C60-4CB6-90F2-25ADB30375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7A257605-6435-44AC-BE38-60B5C3DA5D81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A2435AC6-EBF8-41BE-84B8-225F8F6F0E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521FF884-EAE8-4BB9-87A3-B481E81E06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B8404A59-262D-4B80-9654-7166E87B43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3094D35C-A781-46AE-8936-3A3FBC6FBC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2156427A-48FD-426B-97E8-5C35B9B78B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B68A51CC-542A-475C-9D26-5167B8DA49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1BBBC8A1-94BB-4D4B-83B3-D0C41B5BFD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F0F2D244-F0DA-4E08-9687-85FA1A7147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1A47362F-FE89-4DBA-967C-EDE57D5916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C9517778-A5C4-492C-A9B7-25E9AAB38C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1F4E296C-987C-4ED4-AE01-A0DE338870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5A882A67-6E4C-4A34-88E9-B31C0F2102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8952488F-3FE4-407F-9F9D-CB5E25A992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33197F23-585A-41E1-8C57-9B7B5CA7EF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A51C84CC-B236-472F-9918-895FC85A2B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38317D07-772E-4AE1-8919-FF39270023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FB2A717B-730F-4084-A432-2635EB63FD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C20B27CC-4428-4C18-BD8A-ABFD9244C9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E0FAA9E5-2D59-416C-8047-34D034B38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D1718D4A-9052-444D-9AB8-35AF8D11C0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83EDAD28-52CE-4591-8BB0-2DB89B56BD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30E40F5C-CD03-4D33-839D-4E0B00DB77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65D5D9F1-7561-4453-A1E9-43CE33241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9E31213C-AF18-465F-A92F-71258AD85D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B048AD5F-F136-4CFF-9D45-4C402901BFC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93DEC782-B915-4D5A-A509-F8B46BEAE6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9F988030-0689-445A-BEDC-72E7986709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10AB5ADC-F2B5-4681-8FD3-0AA91D29F8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FFB42A22-ABA1-4715-BF6A-5259317709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44A83708-DD59-4421-AA0D-4A540645F8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31135A71-C34A-4EC8-ACA9-7111F64A9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5E733B15-B6CB-4905-9D11-B805B80AFC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90BD86C7-1A95-4267-A31A-B25810665F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1880705C-D453-44E7-8C62-354E203952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EA2B4DAA-59FC-4788-8D22-D3EF818C24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E75BFD24-2EC6-43F5-B102-7616EDD89F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C546480A-5C24-40DB-BBB1-F554EDB9E0D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1347112E-222E-4E4E-B71D-7AF945CB8A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92F25695-50F0-4F8A-8EB6-11C0CF2456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FF2E18F9-2F05-4BC3-A207-B54716ACA1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B8110789-F2E0-4E23-B942-B33DD7B6BAC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C77E3771-3C36-4038-86F2-3D9C738767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A5E4CC48-3A0E-4DAE-8CA3-C85A40A24B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A7382F9F-4D05-4F50-9A8F-D144B2BF4A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594D675B-6A03-4AF1-BB50-187638F8E4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E7DB396B-4749-4E42-AC65-E89B6B9EF4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B4D79A52-F525-4ADE-8C07-1AE65A0E9E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41A64E84-A10D-494B-A4ED-88BD4D9CBC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A7CDDB41-48D4-4633-A6C8-45204FA94B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E6A51AFA-3102-4C88-BA63-271282CD78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551105A1-B047-4A59-891D-7D6015EA87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C1EFD8F4-78BE-4AC3-97A7-400C4C7183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0E388255-750E-46AA-B411-F540292112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10A15546-BE0D-4FF4-9251-F9894B2F18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73CA2C42-43F4-43C5-8CAF-BCC23C9C93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0DBC5671-DA75-428D-B553-0C783AC527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BDAD24CC-FB0D-49A5-906D-428C7721601D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0C3E4D32-CA54-4812-ACD0-D4A0F42816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21338704-A8C1-423E-9BBC-04C6B8DDABD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0E838D85-5954-4613-A41E-EC314B69C0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6E4922A6-CA19-46DB-928F-CED3B4923C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E9EF8AD5-3243-4A9F-AF71-84F3FEF084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E26DC696-88CF-4BB5-85FB-9AE7B08779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15558450-091F-420A-8504-AC811C92F0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B0A08B93-3B98-4C7E-96D9-3C1748A87C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FE743862-3866-4199-991C-3C438C23A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29E17757-DCED-407C-901A-2FF6550675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C444759A-3C97-42D5-9553-6A2DFD770A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334D5108-D0BB-49F9-A5FE-21B7661E0D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F619E30E-687D-40A5-B83D-00BE0FA0F7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3BD6BA8A-9E9B-4A77-B12D-5971EEBDE9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C45AB83E-CAC2-4BAE-A7AD-33B0A81A48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2E7E16C7-F059-4EE8-A99B-8C6743B3AE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0E8B0258-C03E-44EB-89B1-7D9B5E23AE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B5B5C618-008D-4D6B-80FB-49FC109AD6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2180DB85-BBAF-4FE7-B1B7-0FE35E6C79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21438BC1-491C-4A62-851A-0DC65EC7CB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4CCFA732-1093-4102-979E-C830A73700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598A3B65-A46A-4559-90B9-03CB642BDF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B3EA219F-A758-4976-83CC-E18B9D4024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B2D71438-56F2-4D7B-9A54-2BA7643E54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9EE1FB98-01C8-4B86-B6BE-7FC34E8733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1908D2E5-9343-43B3-813A-C9AA50BE99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28F39504-6F73-4D49-B73F-3B9DF5FE7B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A386B561-3D76-4AA8-98DD-EEA5E890BC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3FA9EED7-7F97-4185-8FF1-BE471F9901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DE6AEE38-A20D-4BC9-8299-98B2C33C29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06958240-D4A8-4F17-8FDD-37ADC1097D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8B43A1CF-1F68-403C-AC1B-03A58D8A39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F2C3C014-C5A5-44A3-B9DF-D64D66ABE3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28F0F9A6-3F43-4C60-8ED4-7E9EBB9154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5834BD72-3A01-41FF-AFA1-C46251880C4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B42EBCD2-EA13-40E3-A3A8-577256227A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100E806E-5BC6-40CD-8421-1A858FC510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1CCD7001-1870-40A9-816A-2C639F6E4B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AC96BD1E-E98D-482D-849C-8FFBC900EE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30F8A68F-05C2-41B7-BC17-6B298847D6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542C853B-7C63-49EA-BBDE-988B220266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376F9E47-22CB-49DA-9BEA-ABE50A351F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979A78B2-F7AC-4B49-8442-67BCBC1421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B049E0CD-8D33-431F-B6BB-EE8AC40AB0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7BC7D4E3-F359-4BBD-9541-09112BE44B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BD9ACEA7-92D3-4B03-B5A9-EC2100E153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2E315E46-10CD-410A-87AE-72FC0393CB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AD80B301-9FA2-4B19-B03B-7B76A9AC26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E653B774-7D92-4333-AC6D-445F72A53F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51744FF6-00EF-412D-BB3A-B98BE3D140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F0F36805-D4C6-4227-8879-EAFF7E1488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F7C52527-7566-450B-BEA6-73B7DE73D2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391C4AC9-31F2-45DC-B99A-586156474F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7ACC7964-B405-4D89-99D4-4F9388DEA2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3D8FA5B6-B0CA-43E8-95DC-430C59C3B0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787303C9-DB27-4BFF-889C-77940320F2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8177E3BD-CB96-4EBA-95AC-070FE34709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56FC1A77-0FC3-4B08-9C81-64B49CF24F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8898BDAD-C671-4F29-A7A0-389E137F5A0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9C4F3C54-FA1B-4660-970E-F8A29882CC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99A3E379-6185-41FA-89C2-A917B29224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064F4ACD-04C4-44A5-854C-6C448AF506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EA47DD09-1887-4E30-933F-86C220209C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75C084E9-3F79-473F-AECB-FC3DE114FB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81E32C72-8602-48C4-B3A3-9839C7CFE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EB3F2732-9D52-4491-AE45-5B90F3EB1A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D323B369-D38B-4546-9D29-984517728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58731A3A-1CF8-494F-9377-F8090DD52E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F09D96D3-DE1D-42A3-B465-4F459E9670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CD0A69AC-F7CE-40F3-BB83-D61E9C0CC8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057135B3-A62C-4138-AC67-FA67D2C538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26AD269D-D608-44B0-BE82-0E2E4B6F2D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2CB511D5-63C4-49F6-8100-F359E137B1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B9806E01-6D80-4205-A9EF-41EC31ED2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5EDF3B0F-49B9-40A0-B31F-C75AC2EA5C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25212B54-BE0E-46D9-A1E5-C1A128AF73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27C8E129-FDC1-45A2-B8AE-C2306382C0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46FC5330-D949-410D-BEB3-600473575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5A2B209F-8647-4519-9175-E5A57E166D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E43A0BF4-E874-4D44-BA7F-E52AFEE87D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BC70B962-6169-466D-97A6-E3025283FD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558EC29A-2D89-4FEE-A44E-D17065901C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9FA0385E-E55E-4DCC-9547-983AF1320D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6F92CE89-B27C-4148-A4A2-54D49FB651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14F02FA1-03E6-47D7-8099-B14A73412B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4F0D8E71-519B-4DDF-9556-1C275B36F9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B4CB53F8-68BD-48CD-B951-F8F6A81D51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89277BB0-9C51-429C-9160-822E89BB8D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75065297-70D6-4879-8DB0-8DF31627B2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21C74087-A81B-4DC8-A279-203013975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14F887B0-4D11-448E-ACE4-F6D6DC56DA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13003C65-3187-4C6B-BCC0-1439776C26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570AF51B-1818-4FB7-90B8-C4C2747301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1AF4D0B5-0B01-4DFA-93E8-24EAAC7682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8CCBDFB1-9700-426C-AE55-F00066D9FB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F47CF21F-0F12-4070-B9A2-2208E2317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E861B071-CFFE-4E84-9FF2-B05972BE48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0BAC5705-ADA8-4CF0-A795-611161F21A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59EC617B-C63F-46AB-86DE-346594FA5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86720EBB-7039-4B79-8AAA-DE048BF54A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F09E1D53-87DD-4A67-925D-A1459ECA18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C09BB81B-F71D-43CE-AAD0-1208C6A987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0E70EC15-9EDB-48E8-BA43-7DFCD90FEB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2B2500F4-BB39-479D-99A6-1B056663C5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174A6E6F-71E8-4BAC-A19D-8D0AF8EC8C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9A82D57A-FC12-477C-BE9E-9416E8C708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90D318FB-133E-4232-BC03-9CBABA0FC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CF678CCF-20AD-4432-9131-1671983B5D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3139D3E5-5A95-44C0-8B8E-FA2F932265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9E7C8F4B-D9CA-4627-8D4B-CBC993B5A6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1B9760AB-4384-44E9-9F32-2908633195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09CEE2AB-9DFE-4CCC-B8EE-BB733AF8FC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6649F657-49A7-495D-A77F-C33217B88B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B2EC1768-4D0A-4D41-8816-A1725167B7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24C26530-8E93-47BD-B7E0-313BEE7144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6DF311C7-C188-483B-8F1B-459911AB39B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9A45A705-659D-4FEE-817A-77BCA49D0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34AEAD79-5263-4EF1-B29F-C174C24588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E2CDF931-2120-4409-A7BA-72C82AF4E4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40ADB003-14D5-485D-A965-1BEA3AB87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0601432E-5CCB-4DD9-BF6B-77439C1F72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A0C74AFE-5647-4D17-86E2-CEE7A0B688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F3B0C885-F576-4E6E-B95D-1C72454E83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722F6FB7-F73E-48E2-8F50-57416D32ED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CE56CDEF-5834-41D2-8AA2-F9C98166EA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FAEA4C33-6A6D-4F24-A818-C2D4133D29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47F15164-6069-4855-A87F-EDF9A30D74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B83DA5A7-3B27-49ED-BEE5-3E97CA0A46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8568C5D7-0046-46B3-9774-6DBB243BB7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1DBF522F-7E4A-42DB-A2D9-4A3672236C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424D625E-DF47-4543-90D3-796E1C5FF5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0B194BF6-EA52-4190-940B-F9AFCA6F90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1E2402F0-B56E-4BE9-AC05-AC2DF457CA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DA0912FC-6126-4FA7-AA44-98AB7A9EE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03EDA363-DF15-4F10-80B6-1B87E111E6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957FD521-DB92-4037-B0F1-C388264EAA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4A36062D-197C-4EB2-A4C8-7407D03129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E51FB49E-BFCD-44E9-9DC4-53513F6C17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05FD2DE9-EA46-42D4-8C81-BE1FDAB44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01648F07-7A2E-4ADA-8175-5CDE82674D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C6C68A78-FB7D-4A89-B4D7-CD9884236C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CB146DCB-1776-489F-B13C-BBD34797D9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E25C9EE6-CF1C-4BD2-8CA8-BDB8EF3545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91CA1D63-5D49-4C79-973E-36718839DC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C9DBADB0-5CEA-42C2-82E2-5D50C09F30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1036AE96-709E-430F-A41D-6036ABA543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E504F631-3F2F-4040-843C-6B10F858AD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56681DFF-CFAD-4379-8E78-524A1F4C04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C5F0533B-AF67-4D29-BB24-FA1E750A10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9BF3A9B9-D6AD-4882-8473-F99CDC9FA5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AA0AD1B9-E076-488F-AD9E-4C6D88B15C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A9A2B13E-3A80-4647-A863-F5AA7D5C0E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6B73A118-2587-4867-B83C-8053A691C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A3FED859-0FF5-413E-98C9-B387524CF4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2CA60051-B43A-461C-85C0-B9A9A1675E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495A2847-9D1D-40A3-A55B-AD3D57EE76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FA5FDAEE-5F61-4884-91F5-1554B2E4F0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B2316B4C-9426-49C0-86EF-BAF7095FAA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BFAB8E01-1C19-4AF4-BD23-4A5226D7B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AF0E366D-D50D-498A-A0D4-E33812648D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B723A7CD-FD1E-4283-AF1A-A344AF8C9E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E4F2FD66-0068-490A-A79E-7E2B9A3B47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0C3FCBD9-E5F9-4528-855E-317E12A2A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B8024CD0-CAD1-4A32-AB85-2E47673767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E5E6687C-F0A7-4A03-91CB-D14276C277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4AB35E69-AC80-456B-BF42-C790A29F2C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0AA6CB91-C0CB-407A-B58C-1FC2C5DD62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C9654127-6078-4804-9555-8FAF9781FF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225F6C1E-B616-4FE9-A473-47D9D72F11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2E3C868C-DF6A-4C2B-AA91-8A447DA0A4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1FE281BA-CA34-4681-AB09-0553C60FEE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8BC1AB08-FA47-40B8-8E39-062EDC5F9B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02376582-67DE-42A5-B035-D63F0C81A0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CC94B766-5190-4247-BB9E-709789C043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41261F08-FEB1-42AA-B756-8941085C083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879A16A1-4ADC-43A4-A673-704BA5B859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AA94662D-EE0F-4D4B-8DCE-B7AF8D2FA3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8C21E901-5ACB-4ABB-BBC7-6E2F575BFB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F492C2E4-848D-4E50-9972-DD41C9F9A9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2693AE49-C5B8-46AB-8E86-4990EE72AD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DD0D589B-937C-4DF1-A55A-57ADB94B74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7847EB46-2EAE-4EB8-AF07-43C6CA40A9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F70DB3EB-F41A-4D9D-9ECB-551A82B55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76F3CE87-49D3-403F-B835-3CC44C4F18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AE348750-5BB2-43F4-8014-5275A28459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70DC886A-C4A7-4624-8966-EEBE6C643F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DF2D2DAE-B21E-4F01-B07B-D1F7CB2D49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E7CE50DC-A2A6-4D08-B102-FE750FAB15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B87650A8-381C-46EC-B4C0-C9072922F2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BED4FDB1-8305-4ED5-869F-D79351CFA8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9C43BC31-7C55-4263-BC59-7B1E35BFB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AD744F15-0222-44E8-A7F3-E64836DF59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7AF39756-2A02-4518-BFE8-83FBCBE77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8D186535-F23F-4674-A260-A393DA3522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90F3E398-7FE3-4447-BA62-D5007C910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1EF389E4-80A2-4AAF-8561-A7A1C87F1A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EBC3D219-D115-4DAD-94F9-D93B4861F6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5CC5094E-9905-4EFA-8473-BFF63CC922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40BA7257-00E4-4029-AB5C-4801393D18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C7F9C668-AE86-4B58-8542-AE99CADD06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1861C98E-BED7-4650-89A6-03138CBDF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BE80561F-0320-42BE-90AB-BA5BCFD7A9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8D93BA10-909E-47B7-9690-48B3CDB1CD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477A03AD-B692-46C4-AFE6-2954097B42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32C944F0-2BBA-46C2-A2D0-1C4315C31B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A622683B-57CF-4B46-B2DE-250753A35F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04C8CF69-3B4D-445C-A0FE-418656B442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3A818604-34A0-4EBD-8A71-15D6F4AFF4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1AB37208-AD29-4695-958F-C6A49F279E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F2DF30CA-8329-40CF-B5C6-666B969E90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B60F2952-1611-4B5E-B38C-AEEBDBCE00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822B7B03-BAC0-4366-A343-1BE4B56B8F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9F06B946-46AB-46D6-BD19-7062F9C59A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AFEA0894-5AB8-4D74-94F8-5DC49942E8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174E421E-FABA-4114-8E58-9E9302204C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2AC338B8-A1A9-4D11-8061-D998E3ED6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AE5D088C-5D68-44B7-8C12-064A7EF2CF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C1A2A70E-3325-4F72-BB00-12DB6C23C8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9314476B-2633-448D-A13C-0D7E9E5987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3E13D429-8A05-49A8-9AC6-067C920252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31058BEA-7E77-4FDC-B152-E6BF16605C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454C51B8-079A-456F-9E65-C479A0384B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05C232C4-A3D9-4517-BE4C-DB8E087220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853D928A-6BB5-4FFF-B683-56E9724793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64F2E5EA-B694-4993-9B3A-722D5D0F8F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E24CCDAF-5EF2-4F1C-9940-FC5657F0F8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B891DE97-6AF7-4516-8050-F9D46EC141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062BD024-EA30-43BC-89E4-CEF5F4F23F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017B6A75-37AD-439F-9D5A-95046C3B1D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FB313898-9BF2-487E-8966-5F6EC52C79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4DB452ED-0173-444D-A58A-26D45B9964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69223EA9-E59E-40F1-B38A-1CEB66CDAA3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420620EE-AD35-4CA8-8C2A-2AC40F220A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39D729F9-F726-4C34-9DC3-3F4F323E0A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354BA86F-1870-4D11-A8AA-F759D900A6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3A4E7A3F-CD0F-4D58-BAEA-B21145B04D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1E9780BF-5506-48A9-8345-3A0CC0368B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E09F6353-E9C8-4A40-A2BD-84CDC3A9B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DC540398-E1D5-46F2-9880-1987F197DE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607686DA-CB81-4304-814B-6E41E6A10F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36CE1337-CA28-45B2-82CD-6A1B97044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5264BF5A-F77A-4E43-A518-E983F8B6FD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B839CFD6-BB9D-446A-9DD3-5010E1FEE8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6CE5D27E-D23B-4172-B4F3-D112AA743E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6EF054D6-4AC4-4F81-B51F-A598A65EB8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AEB4B23E-2D98-42BF-97F9-9A63BFBD14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B3F0176E-32E3-49C4-8B16-54D16B82CD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B23E90F2-7B64-4367-810F-22E0281209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4BB8B9E6-83A1-4117-B67E-707E7C0864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D20A5530-8534-49F9-9EE0-1061442D09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11C890EA-0273-428E-80C3-21E5E63D56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DA549A20-1FBA-49A4-9719-243BED84E1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47428888-028D-46D4-B7B0-330598B850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153A24A8-7D9F-45AD-BA70-C690CBA757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4677C023-1F26-40CF-9907-8F861835AE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0FFD9A29-4DCC-4DFA-A0F2-1DAE74FAC8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A1B4C656-0B82-44A0-9B03-876413E5B9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2F78F650-34CD-446D-A53A-6F7020A91C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45046FB4-DD40-473A-A48B-D0086A205C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F384E4EF-ED80-43E8-AF10-B2C5C097AA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4338B4FD-00C9-433D-B57E-464D1F2008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873ABCD9-2630-4756-A204-8823DC36E8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D2E2D7B7-A241-44E7-BB2B-E99F3E17A6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C3FE3358-1B66-4E91-9E41-C349C345C7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1350F661-DD27-4033-97CC-792FB3B4F4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FF9B688B-85BC-48A7-978F-22CE4AA703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1D28A2FC-D0AD-486F-AEB1-E630A21D0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52E3AC85-B442-41FD-A58E-F457DE7DC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64D718F7-861F-4C99-B396-F8C20BAD81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A8409B7C-9ABB-4E6A-A8EB-7E4D39F3A8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B94CC602-41A4-46C6-9D88-48F1EF8096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130202B7-6AC7-4FBF-8AAD-EF5548BD9B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620FCBA4-D529-4A17-965D-08F1714583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408644C0-F155-4F86-9D8E-D1673E0075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AB0B0CAA-41CE-4DA5-8DA2-AEEE1430A7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9DA758FC-1758-4AEE-9902-F96E3B4C67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75D129D5-78C2-4B7D-9A65-166947672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7C50BA7B-DC85-491B-962D-2A40B725E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DBAD34B9-5F27-4B1D-A604-1667BA90AC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A4D46E2C-9F23-47F3-8F3F-08487F6D8A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8C10A149-6E5A-4642-B135-8613E83BAD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EFF3501A-E344-45D1-8F18-5E75FCF4CA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1954B752-A9A5-4A83-A8AA-2B0979B144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FBE40839-C8AD-4275-B2D4-037A9F407D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EBB571B4-D0C7-4821-AB48-09677ED5B3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9151CCC0-2860-490C-B726-4504F9CE19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46C6F6B0-1DDD-49D9-BC25-6240464346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411F5568-20AD-4F4C-95CF-89F99D5866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296A3CF7-42DF-4A37-AFCC-D979A55847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50A8AF78-8D81-4457-BA83-1A0D27296F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23</xdr:col>
      <xdr:colOff>121936</xdr:colOff>
      <xdr:row>2</xdr:row>
      <xdr:rowOff>60833</xdr:rowOff>
    </xdr:from>
    <xdr:to>
      <xdr:col>27</xdr:col>
      <xdr:colOff>170638</xdr:colOff>
      <xdr:row>349</xdr:row>
      <xdr:rowOff>83245</xdr:rowOff>
    </xdr:to>
    <xdr:grpSp>
      <xdr:nvGrpSpPr>
        <xdr:cNvPr id="5699" name="그룹 5698">
          <a:extLst>
            <a:ext uri="{FF2B5EF4-FFF2-40B4-BE49-F238E27FC236}">
              <a16:creationId xmlns:a16="http://schemas.microsoft.com/office/drawing/2014/main" id="{FAD96041-9C3C-4E78-BF62-3E2DF5D2D0C6}"/>
            </a:ext>
          </a:extLst>
        </xdr:cNvPr>
        <xdr:cNvGrpSpPr/>
      </xdr:nvGrpSpPr>
      <xdr:grpSpPr>
        <a:xfrm>
          <a:off x="13165583" y="1091774"/>
          <a:ext cx="945173" cy="51737559"/>
          <a:chOff x="8024961" y="302600"/>
          <a:chExt cx="945173" cy="20439981"/>
        </a:xfrm>
      </xdr:grpSpPr>
      <xdr:cxnSp macro="">
        <xdr:nvCxnSpPr>
          <xdr:cNvPr id="5700" name="직선 연결선 5699">
            <a:extLst>
              <a:ext uri="{FF2B5EF4-FFF2-40B4-BE49-F238E27FC236}">
                <a16:creationId xmlns:a16="http://schemas.microsoft.com/office/drawing/2014/main" id="{FCBE8CB8-4071-430D-98DA-A8603BD0E3DB}"/>
              </a:ext>
            </a:extLst>
          </xdr:cNvPr>
          <xdr:cNvCxnSpPr/>
        </xdr:nvCxnSpPr>
        <xdr:spPr>
          <a:xfrm>
            <a:off x="8463930" y="444268"/>
            <a:ext cx="0" cy="20298313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01" name="사각형: 둥근 모서리 5700">
            <a:extLst>
              <a:ext uri="{FF2B5EF4-FFF2-40B4-BE49-F238E27FC236}">
                <a16:creationId xmlns:a16="http://schemas.microsoft.com/office/drawing/2014/main" id="{05D6DF88-383A-4F5F-B062-4C89BEB76B6B}"/>
              </a:ext>
            </a:extLst>
          </xdr:cNvPr>
          <xdr:cNvSpPr/>
        </xdr:nvSpPr>
        <xdr:spPr>
          <a:xfrm>
            <a:off x="8024961" y="302600"/>
            <a:ext cx="945173" cy="141668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963EF871-70FB-415E-8B1F-4A2F2CDC87D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709850B6-03EB-41F2-95FD-A02571F296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FBC7ADFB-9802-4B9C-82C1-67F43EE1C8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47A9A8DF-5719-4FB7-AE8D-353116FDC4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3201032A-2770-4FEE-9745-41073EF531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656AD1A6-F333-4279-B2E9-DBD57881B6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7DF08F5D-55D3-4610-B958-26B36428FC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74F9EC4C-2A00-4DB8-B437-5091B56DBB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D21D806E-41B5-434C-AEEA-C27B912482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7FF0A7A7-C2AC-472A-9C88-31193BEE52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5B7B8F7B-413A-45D9-8A61-414F325A64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D6593317-50D2-4AA0-88C2-6C82F122F2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2089808A-CDDC-40F6-B09D-6E2525375D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E103F415-6EF5-4DFF-92FA-F14ECB1534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22D2A121-9793-4742-A28A-095A875674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1241C210-E4B5-48D9-A48D-C109E9C6AB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331EE07A-5426-4254-8F80-41171017CD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5BDFCDB8-D04B-43F3-A4E2-3AA96B26DB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F53009AA-2714-47F7-B39B-2B1170815D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02F0F578-8A72-40F8-BD84-0F22098FDC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5598F4CA-4935-4D9B-B3D0-4E6C05545E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CE64146A-99AA-4A44-AF6F-416ED94D39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3BFCBB7B-5256-4AF7-A8F4-D8ACE435CA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549D2280-AC1F-456B-8EBC-EE70DF6FB7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059A21C6-08CC-4A81-95B5-689D2FD45ED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AC92F7C6-D2B7-4579-B2F1-E900F3E380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1ED41760-B019-470F-AD99-4D92F7BADD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33618A85-85EC-4701-BA31-6AD6A9BC1F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C18C5CE8-C52E-45E4-8BCB-5CC7E2E0DF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9D702B00-8840-420F-9CA1-3EF85173BF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889E62DF-CC87-4B0E-B4CF-8A41F51B91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AF01D275-6835-4211-9BD2-CE044C94A6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F2924A51-A1A7-4918-8775-B2430EC118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1182837B-DEED-4382-B5E0-AFD81BFF99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38DA04D8-0746-439F-8ABB-875E489244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B2CD9E7F-5B37-4208-BD37-0866395F7C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29DF6C05-2D59-4970-A028-A311AC7871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976045AA-B4CE-4858-A8F6-BD12071C8D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F7B08510-0CB0-446D-8276-B46C8FC4E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07C775CF-1FE7-4DCA-8387-98535CD83C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91E8E92A-8D9F-443D-8163-F2E1905665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AF9D9C5E-F37A-48C7-AEC8-095409338D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14985342-A5E0-40A3-99D4-4BDA81DF4C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F94439FE-829A-4718-97E7-4B4A2C4FD4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A6BBE6B4-E2CA-41D4-BB7B-794F52A26D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E57C9BB8-0F78-44E3-977B-CED720E6153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E970AA47-B4D7-4637-BD42-AC188AFDB1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FF605500-3F09-4AD6-B852-EA96EE2D86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D4F6D199-7962-4728-AAF4-4EB4F85141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0F991A4E-718E-4221-A9CF-D89CE999F7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384E6A45-34F1-44FD-986D-9A4D646BC3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65BC9676-5179-473A-AA53-43420A5675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BE0F8276-3203-4EF4-A610-59391506D3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6AFEBA67-A9AE-4010-877B-619330C68C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5D2674E3-AC72-4EEC-9F65-E54B032682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C28F81B0-44B0-4F47-996F-F0F8EBB711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DC2921AC-AD40-4F06-8BDF-F7F71F16CE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3C858990-0AFE-468C-ADA8-4B32E9D8F458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C1F9A878-0937-4579-89A9-9CE4C73BF7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BDE23554-C4DE-47D5-B3C3-85C13A0259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2529F4B5-EC96-4668-8596-2DCB03548E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D9C7B630-AE55-4487-81BD-736FF91CAF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C6186C51-D69B-42ED-95C3-C67D915CC2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91DBDB9D-9E99-4D71-9D33-AAFAA3D56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64BBEA28-FFA3-44DB-9988-40063F1FB8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DC1CC0A8-1A1D-4A1A-860D-F89E2BC381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E4C029DC-21DB-4BD4-90E0-FDB60060F9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270E4E26-BABA-4EE5-9992-3C8BF5DBDA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FAFD64D4-26AD-4436-8F78-F8E417F857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DB5FF5A6-0CDD-4573-996B-7B6BFE3DFA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439129AB-03B2-435A-A37E-598120A2A7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20AEB337-97A4-4312-A491-EE4038E4E1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03E7AC90-1FB3-49A6-9CED-731E305716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9234EA86-2BB1-451E-90F8-568646799A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63750E90-61E2-497A-87FF-0FB6E9F9AA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8654BAF-D1E5-4E2D-8732-3F1D1F3A9C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257233AA-A2AD-47E3-B690-B107A95F3D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E62D1241-4911-48A2-91E6-C7A3C0F52C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CDDB4071-0535-4512-8D01-C302DC34CA1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0543E225-B70D-42BE-B4E9-B17511B6A8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AE4325D5-D20A-43E5-854B-753336CDCA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176C2EAA-33A6-4EB2-AAF4-D6A94C1FEA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C5B83B92-5E90-4178-966E-B4E005E5CF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1CF5DF60-8948-43D2-84DE-B86727D869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CC3154D4-A3F6-4D11-A6AC-8E7CA04247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22C77C03-4065-4348-994C-AD48500214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C98D30D4-FFE7-4ACF-88CD-5A63680306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FC6FF1D7-157C-49B4-B873-3F9551F349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CD69A6A3-0B62-4D44-9D26-E4DEAF0BE2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DBFEA765-9A43-4B6A-9263-2B1B21DC52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4641D71F-0D2F-46D1-9C63-F80B711D4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3BDBAC46-0B6A-4B14-85C8-DEBFF231F1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F46103FE-FB41-4F2A-B5DF-DCF429CCC9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28B12C10-80AC-4168-88CD-CE3546EC3C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F2192B05-7F02-4A3B-AF33-8D6AE01EC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867F700A-AE1C-4B46-BC05-AA05F6DEDD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728EE4AB-634A-43F0-92F7-939890C8D7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A4140F4E-5E54-4BFD-8FD2-A0511207CE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CAC3471E-4967-4D61-809F-818A38FF563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AF15A720-CF6A-42D4-8946-D310E412AF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B7457A95-585D-4F95-B221-38E6D52783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7AF64127-4CB5-452A-992D-260EA37CB9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016A9682-FA45-401E-958A-CCC42E1692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C74C6E7B-44F3-4E73-BF94-DF76158DB9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DE4E6542-8192-4191-963E-1627269E1D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52154933-8F1F-4969-860D-905624AA63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7B26A61B-64E6-47A4-ACD1-D819ADFDE0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130DD68B-E79C-4C0A-89F2-273D754D056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007F3AF5-C200-45A4-ACC5-61A32F0F46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193993AF-4ED7-41BD-8C30-1FFAABDB87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7111724F-4C62-41B9-A9E4-DDBB1669894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AFE6F54D-C63A-4C57-884D-DB525C5511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FE8D8C5B-9D9A-4B70-94B7-86305E0F42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E13990E3-5BA3-4BE7-A0BF-092410545F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F0F9B783-4CB5-4B0A-9953-63B3293027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DEED0C67-618C-46EC-8A08-EEDBDCE497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4140108E-7AF6-4225-8C0E-7C924463218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07895712-5FA2-472C-9447-1DB9D1BCFE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2378276C-0B5F-4BD6-94DF-AAE907CEA6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006128D9-0CAD-4FF6-B806-C509DAB922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A1BC8274-0DD1-4007-8531-97A4D57318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266996D6-A3C4-40B1-8DBF-CC9EE65BAE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9730C415-4587-4AAD-8B93-7E297473F1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CA4A127E-899B-4BA6-A4E9-A7F129C531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A08D2AE9-4B56-48A5-8A2E-B28051CECA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03F2323F-7DEC-4D0D-97A4-30A948E768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8E4AE686-0AE7-4762-A384-6F65574368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BBC4F678-C85E-49E6-B257-EDE5B549FC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FFD6CFFF-B65E-493D-A189-234E3D0C4B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2B6D1714-821B-4D2F-806D-A57856B20E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96DAA07A-63D3-47BC-810B-0B80BD746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EF4BB66A-27CF-4C04-88FB-A179724CA7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50739C1F-1283-4A6E-AC90-0206B5A1F6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17AA0D5C-BDEF-4305-8899-9C0F5697D2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F7709119-F9D1-4CF4-B68F-06D799E7FD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7AC73F6A-194E-4F2A-A178-C9376F08AE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F0FD5837-82C9-4B0F-9DC0-711107941E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0D500BAF-19AF-4CAC-9B91-6E371B6C63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27486B81-95A9-48F4-8624-EED3B4400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46AADDA8-AB9F-4B91-A59D-1FAAFF9A13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8D13189B-1AF2-4B85-B87C-791698E846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76A4236B-4A05-4639-A17B-52782E7C5E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279F55CD-2CD6-4520-86EC-EDDBEDF752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9175756B-83F9-41DD-84F3-C00A2DD918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E1EA4D5F-EE20-4621-AADF-5496EFE35E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0D993EF8-7327-4B18-BD1A-C81403464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E790BB27-AEDD-49B1-BB8D-F91CFA5654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81F95A7F-0379-4951-B4E0-ACFB26F6E2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25F52F13-B46D-4FA2-9FF6-58859896D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36406AAF-C038-4A7E-B6AA-C365A62123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EF579A48-96F6-4A8F-813D-86978FDAB2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78F2E647-4A2B-473E-9CAF-93393B4DD2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A2026F47-7C70-465D-8BF5-B9C2AB695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6B301C0C-8CE4-45D7-90EA-A403CB702F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04F750C3-6A77-4B31-BDF9-C59B403A4A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90C77796-6D3C-4AE3-95D1-5973314063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9A6F65B0-ADC5-4BBC-84A3-EA36754A0F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5EA37484-E7BD-4A8E-9367-15C252512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CC19A093-F1EE-433E-AB54-0205EA01B7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ADA11F13-18B9-4DEA-B2E4-5F4CCA1C1D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12BEFBA7-50D0-4D93-BE2A-3C9D603703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E55C8AB0-3740-4C1E-8092-8AA3062A86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6D4EDF79-77CA-442E-9298-D0E4EC4EE2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35EB3D77-9EFF-4F81-8CDE-A6A2608668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5BE22D14-6F06-4D14-AE9E-AAB9172B75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C369F360-34FB-4925-AB87-58EFD7FB14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53625B3D-A090-4252-A62C-0DE7FD01E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BDEF8D15-B6BF-4ED5-94B7-CB5120129F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CB09F2AE-70C2-4C55-99CC-038857732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81811408-14CA-4739-B7D5-A4657FC4E3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27409ACE-E8FA-4F48-9439-672EA5E036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9063F422-0DCE-4E46-9C75-A387F0F5F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364108A7-8DE9-4F1C-82A4-3C84C778BB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E8BF1037-72A8-413C-BE9E-54F36370E27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60E4165B-7DE9-4CD7-A203-F8C76B580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977194E6-030D-4183-80D2-9AAF2DA79A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40641837-98E8-486D-A7B6-E30F20CEA0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4C0D41AB-8D96-4677-9ED1-4F7C17F0E3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BEDF6FA2-B2CA-4781-8386-816EA6CC78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07C0BFBE-5179-4D41-AD98-188B5FDB11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1F582188-526A-4759-87A1-EC1E7ACED7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31BF1911-E781-4B32-A509-94F1901DC3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4BB07A09-6BB8-48D9-8120-72ED54BEDF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A3E052C5-E1A6-41FF-83CA-B6E47ACB72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6E241F16-6B66-45DE-973E-A761427F4B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FD2AAC02-C8F4-421C-8C53-CEF251588F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D4AD7C3A-21AA-4669-B4ED-99F87F63D5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9F68FCB3-7DC2-40DD-9690-4CF941075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F1B14369-DBF2-4128-AAB0-4010E7A88D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72A4C805-B23E-47BD-9C84-C0B2899CD7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6D6D79B9-125B-4F08-86D5-C4DA692916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42DD343E-DA4F-47D9-897B-00B6371C70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ACB1CEB1-FF9E-414C-9C93-C38DF2C250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54D513F1-73CA-4C88-9402-D48F7542CB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DB8CC952-206A-435A-A98E-6CB4BA5F90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1915AFD1-A2D8-4B5D-BCB7-626FE43F1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4394EF62-57A5-42FB-9129-67FE541766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F029A952-73BA-4FAA-8861-A28037D374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BC7D39AC-3AEB-4EB8-89B6-A952B5FBCD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3B28F22A-D0D3-47AF-882C-4C95D215FC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D7B9ABBB-EB47-4E8C-A6F8-368A57B27B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3003D18D-6E3C-4654-9CE4-090FCB612D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9445FF7B-0AF1-4E2F-9586-DFECBBA230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90ABC620-D62C-4520-B8B7-FF3BB2EEDF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EFEC8850-6C94-4FD0-94FF-365C8393D8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5896E5E6-CA2B-4EC5-B758-57B754D7CD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B91D4CB2-5B63-4CDF-BCEA-47FB928108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ABAF2CB9-65B8-424C-8D7F-06EA0500EE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25418C5D-0C3D-4FF2-B5DC-4E4B132642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ADDD1489-5652-4E22-8CBB-7D6DE4711F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03679DEA-2E41-405D-810D-1F0112A5DD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43312183-A17B-495F-9B8A-D07541F892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04470235-BBE4-4BE9-832C-0D28957E3D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D6AA6F8A-DC64-4986-957E-6B6C59CC89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0D52C582-1F04-40F2-9ED2-6721D302CE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E9F5F944-568C-4243-B0FE-8FEF6BCC5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E1CEE526-BB71-45BC-9B62-2FA971FC3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724D505F-2EC8-4208-9FD1-89D9E666C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0D9B51F0-AE95-47A5-81EA-F8F68A2F4C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9704E296-592D-4B88-8080-065612B03B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D7B619E5-A620-464E-B61E-E591AE3B39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C1E365A1-DDAE-4C91-B594-83198C064A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C4FC85DF-3DB6-44E4-B4F4-72F88C2A86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6372D641-6980-408F-93D1-3A2688860E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EC4C41A1-E9A6-4EE8-9748-A92FFB0263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C41AA80F-81A7-4304-B30F-0D9140CD33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35A557BB-968F-4ED2-9B86-5CD7F87078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14ED6F9F-05BE-4ACF-B440-73F502D67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A2F08478-2D1C-4547-883B-ED95832ED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49AE36BC-6729-4EE4-9C54-B06A2453E9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F3B2B804-66B3-46B4-BC11-95340B78D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B076442A-6E70-41C5-8E06-801D1894ED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E20A9029-089B-4A3A-BFEC-07767D1121D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31296F15-A1E6-4925-9AC9-04BA38377E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47FF9BE6-B54D-4D3C-B375-1D8B046908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F533F10A-0841-432D-9C32-D3B8D8A98B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16B9D39B-C4D5-4C49-8FF2-6BE32DD7A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5359FC4A-2845-4C6B-9447-8C3BC69766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56993887-D78D-452E-9869-AD9E528CEC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0AEE8C42-FF4E-4BE1-9578-811A99F00C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952D3E6F-CE09-42B9-9BC5-D232214438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37D14139-DDAB-4D97-A261-64FD194D33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230CA64B-D009-4E65-8FB9-4B212B125A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1A13C300-77F6-43A2-BDEA-877DBE3FF7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91C938A9-7412-4F87-AEA8-70FDB27136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401F8771-04BF-45E4-86B1-60D9B51A04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5369F585-687A-47CB-B694-F69CB77AAB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DC534ABB-07F5-4D9E-93A0-3060BF94A6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E77F4895-BA52-44A5-93C3-57A9379A12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9079ECF8-541D-4A98-ADCB-5255981CDB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2EDCDB6F-FD0E-4D03-925B-3CF6FCC141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3FE62AC1-42A7-4CA8-9F0B-BD0A3C094B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E4226658-2E30-4E2B-AE96-AC1EA4D612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0CAAF64D-686B-469F-BCAA-8DC390B7F0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162ED497-855C-413D-9884-01A1624B6C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B0671986-9492-45AF-B7B4-E189EB44D1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183087EF-9392-4996-9225-47FF931382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2E3AC299-F787-4927-9470-DC01DD6B75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D382DE10-FC0D-4310-BE1F-0CBEF71ED8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BCECC644-7396-429E-9514-829B33FD4A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826CA5B2-C31A-418A-9B97-6B1E13985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EB9241CA-88AF-4302-9DBE-44A4AA43D5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8E651EC7-ABEF-440B-8409-84BE01A875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FCC68476-0F47-4951-82B7-5E117E41A2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D7B45AC5-1ACB-4C2F-8FFB-146D1DDDE0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B4EBC23B-70C9-4E11-9498-3D73948A40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AB6B217B-36A1-4E04-970C-A1DFBD355C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AE2E133B-B82F-4B57-842C-3733EAD6C8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6E7C037C-C043-483A-8981-0201F6678F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FAE6C389-CEAD-41AF-86D8-C90B4AE21C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8975B2F8-41B6-46B9-9E95-BA49633FDF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F1083CB2-FA8E-4DEB-B5EF-3B00F6D91A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C637C559-204B-412F-ACF2-AECABC2B04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2C566135-F3F6-4ACF-B3E2-618A36322B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CDF6B8F-9191-4667-9CD5-AAFCBE7292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229E38DC-690F-482B-B152-6532253BAE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40B15401-8460-4A7C-B24B-11C2FF8B60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51ACB9AE-9A23-4F3D-BEB3-4C73936A6F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68ECD64B-EDDD-4B55-80A6-203AEB7D18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A712EE08-2B29-427D-BF85-42F4AF8DA2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4D744100-3059-41A4-9606-A3C669FAB7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DECCB1DB-74F3-4BED-9438-B9C827E8FD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D7300B12-CB50-4265-87F5-B517246A1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44D5983B-44A7-43DE-A66C-73466C1C0B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A8465ED9-9592-4BCE-9912-7580E907BC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67824B49-FDB8-4E51-8376-96017EF612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2AE6006A-CEBF-4A8E-9EAD-A2E55BC14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75166A39-7899-48BC-B0FF-D9B9DF1B3B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FEC1D264-B0A2-42BA-92FE-29EFDFCFF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ECFDCF7D-3EF3-4A0C-AD20-9F3C8F472C3F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EABB05FD-5901-4B5C-B058-6643927148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41EE455C-3930-4773-B228-56BA5EDFF2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34A39CFB-E4EA-44C0-95C7-04BDFB7E4E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61BC5333-257A-4424-A1DB-FDD3874F82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CD45CEA4-6109-49A3-8D89-12E0C9F428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6959D863-97DF-4650-A6EA-C711850366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D12568E5-809A-4591-B979-1489784F0D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72AE0457-9B1A-4977-8A40-2467CC0FB1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4FFD3BE1-7D26-4237-8A5C-60DD72A11E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CF72F208-4A0E-4391-A734-1B0D73D7A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BAF689F8-4C1B-4A1A-9DD6-8EC55D3B12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AE092944-E740-468A-9D0E-20D3CBD92C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ADB86C1F-138D-4807-A1B0-355022F955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F11FEE3D-DC6F-4A79-B3A9-047381F618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8B5CB322-3BB2-4679-93FA-3B19D9C634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F5B3D456-D263-403E-9EA1-0220A14662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BB990F4C-09F4-49BE-B345-712FDB744D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1FE0AFED-3597-42E3-AEAB-547E4C7626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9B2C4925-0032-4875-ACA2-10A5EC1324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1F5A0CEE-3166-48A7-9210-C09F538A16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81EEE7D5-57E9-4C60-9AA5-D82FBCE588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E31A9C11-2960-4702-AB59-D163D0FA4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D914AB27-3E0E-464B-9626-DA5B233156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EF384F19-51CE-4864-A0DD-6286F16919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32F58266-332E-4549-83F6-24E988BEA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3E0BBE1B-44B5-4208-9E66-D38D52B4C1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8144FC2C-111E-4306-9167-4BD34F9240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F317EC8E-3D08-4FAD-AD6A-6972E629B6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80147E5A-E044-42B1-A5E5-B2DA14D3D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8E143EC0-8622-4EA3-80F8-FC3F0200E3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8611A230-D578-4DEF-BDB6-D20A98EEAD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90BFB1F9-A157-4534-92BC-42AD454135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C44E1ACE-425D-4EDD-808F-13934679F5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6FB55AC4-C5B6-4C7A-AE9D-6541F81DBE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64574DF5-9B09-43B8-8FDC-99DDA247D8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250D0F8F-F94F-47B4-98BD-7CF718FD5A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611BFA9D-E3F3-4DA9-8880-EE2F75D21D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C97EA983-61CC-4460-8ABE-A1E9C27E2B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473D6338-7233-4EE1-8E41-16D4112A48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25096A27-2A63-42DD-A240-E799878EFA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D731F393-7662-45B8-9AC0-4F00856BF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C24E42F6-3266-466F-A3F3-BE0831F753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E9D7031D-36B8-41D7-A295-5201690A09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2BE1AA7F-187A-42B2-881E-6378929764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A3242C3F-7392-44F7-894A-4BA940A4C4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FEBAA818-F389-42EB-9133-8E762C4407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F0FE7232-4C64-4B64-A996-FDD7A719E1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A6AD83FE-8E5C-403E-B455-1EA2D0AF6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412F9678-56C2-40FE-AAC0-0979FD7BE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719D19A0-F57E-4C2B-B780-43DB2D7380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60ECFC51-86C8-42AB-A1E2-B232673B08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FDBE997E-9611-476A-BAF7-0C70D0BEB5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1D9AC9EC-FC3D-49E3-95B7-9F72F6AB94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C26CA052-C459-440F-A567-98150C37E8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B43BF01C-0A6A-46F6-9051-7E51087065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7724023E-4CDE-40B4-B535-C8D30FBA3B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B2328025-0705-4167-BA6E-879AF6408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41273503-02D4-4E6D-8BB0-1CC7558967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AC761944-BCF6-4E6B-9938-ED4067C9E8A3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9416E8B7-42F2-4C3F-B000-1F1201C0D7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CF1CBC8F-8E21-401E-AAC6-8D8F653732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7A90A8CF-89EC-4514-BD95-50BCABEB89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A3FBDB71-43B3-4D32-BB08-CA360E2BE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820E209C-968C-4253-A373-01F67C9A52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778F77EE-CCDA-4902-AD67-1966A9B124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5D313965-6607-47A1-A225-38452F2C3E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5255B472-1144-4123-97F9-E0747C0405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D314FB4A-7CF5-461B-A8CE-FD8B8D47A93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AD0A16E5-43AA-4E06-8155-23308F3306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806D2920-5D07-42A1-AC82-4F23C2F3FF0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6AC481EC-592E-4635-AE18-9A91E378CB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33190CEF-AE8C-47A6-83B9-6712188831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326F1689-D0B8-46B6-9CF7-B0F211E5C3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B2B57BA4-EF69-4564-8D45-2E7FC653C2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6A916064-6F5F-4F68-B4A7-8CC28A3A1F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BDCD76F4-61B2-4438-B576-B473107018D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3F0B54C0-C31A-446C-B209-28B5832B0C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AE05B855-E8DF-4938-8E20-457D70AD84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A1C5CDC0-111F-4235-9D05-FF87689F2D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B553BCA4-7AE3-4B31-AE9F-2FB633D7112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3FAD9972-6BCE-4A9F-9FBE-6630B3F24B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7286BB46-E421-400C-8ABB-DAF8079B3D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3015284D-399C-488B-A010-D349454371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785110AB-76EE-4EBB-8334-B769E840BE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A6C6AD10-6157-4BBA-8FCC-D515B71319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D2FC8B5A-6C99-4AB1-A1C8-A14D0D4299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B9CD0EAF-4BB3-4439-A62A-0A8449A2B0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1A2FDBA0-307E-43EF-97AF-1F30EF36CF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94C664C2-1926-46D6-9300-F8D7DF5B4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4D7EFE38-FA2A-499F-8C56-F7EA31780D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344C7649-40CF-4289-97E2-091C5EF012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6894F709-FB4B-4F8A-8AF9-AB088DD755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55FC74AC-F41C-4012-BCE0-0C424B3320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CA4F2B88-D98E-4B64-821C-72CB21BEBA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A6B7C9F1-FB2D-4E6F-9AA1-DB215D8327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2D237D50-8346-47F8-98B4-FDCC453067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194E148C-CD7F-440B-8E46-4D596B3B64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C6697197-9193-43BA-BAAB-5B807E4F0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EE04FCC4-1643-4EC0-8262-B73FD03964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564DFE29-9D01-4CBA-878B-BB8E258FD8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0DD37815-091A-45CF-89A8-F307195BD9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F3EBFC43-BD17-476B-9A2A-07FDB38C95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EA471DE4-94D6-407C-93EC-1764BF9833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F7261F66-309E-4446-8B22-AE3FC1E365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DB6F2032-C101-4B23-BD62-0D3DBEFFD4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1BA056FD-5996-4045-B34D-CB4FCAD77E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673189F9-ECC8-4193-BEA8-D34ECEFFBF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A695A3AD-B05F-45F5-9208-AF64845011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EB0C1575-1355-4D26-B97E-371D7A54E0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BAB007DE-0013-463B-A7CF-0A30B1A057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F4C14E2C-4CCE-411D-B19C-7BFC97F3EBA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231DF0B6-2BEF-4E11-B52F-C05A1AEA7CE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B2E601B4-38C8-4493-994A-8A33E586D1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EB2AEF51-D8D7-4093-B147-774D8FAA42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D3727FED-6BED-4F07-B6A7-56E8675EF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A5A41974-66A5-442A-83ED-26E41712F87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A70B6880-1982-4FD4-826E-7DC23855AE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461DF3CD-5B7D-42BC-BE0F-BFFCDC5120C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74758FC3-4E5D-4F96-9DE1-671C81CC6E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4B3CC8B2-6582-479B-ADAC-8FA50A4EE1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93E3CAC4-C751-452F-8A1B-5E4D04E85E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1F10C22E-93A8-4F9C-A192-42FFC37A099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540D3DD1-7270-40FD-984B-9F8FA36A7C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FEE0F37F-42A7-4D41-98C6-07E14A55651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4BBF55FC-0100-48D2-A007-A5E59CFC38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3B9E090F-79F1-408E-AED1-D4AEA71C98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0488A6BC-21CB-4469-AAD7-9E92832D83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E0E2366C-D84E-4504-B389-8D9F2A15D4F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CF745F9C-8D15-46C6-A643-4B0485049A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4A89BD45-DCBA-4DE5-AC79-3F52A8DA7EE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C1CB413C-63EF-4CE1-944D-C774A013E59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AE1D20AB-A9D0-4DB6-928E-C6401AAF22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A47965DB-F8A2-4803-980C-EC28BFFAE7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52AB4879-200E-4104-83E2-8457C428E2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67889E51-6BB9-4080-BC81-60902482D5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69F372B0-D4B5-4AAE-AC34-32986FAE4A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3CFD86FF-05EA-4590-911C-DEB8185001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4A09F1BC-0B5C-40C9-B56C-B5931AEC4A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98B764BE-85B3-48C0-B322-1B73F5F257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28641371-E346-4999-AF3E-5556B1DA1B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72E02CCA-A13D-4F7B-8E65-A8159B3904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A745E75F-2FA3-4697-A2BC-EEB4D51685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6F0D9185-EF63-477A-BBE6-9386BD96C6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358C9DAE-29DA-40F5-B7D3-089AFFD8B2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04DC0FBA-24C9-44C4-BACE-7838B8EFAE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71FDFE94-FC70-4BEF-8415-E107D8A13C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CF06F344-ED4B-4AE9-8F4A-49C814BD52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F6D6E288-B898-4540-93D3-D103D9513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95870689-4525-49A5-9DAE-F898520D8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FE94F259-CC11-49D9-AB58-22B398D6EA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C80741A7-9998-42E7-BE90-478CAFEC73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819AB2CF-062D-4BBF-A100-2E16230F81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E545E601-C02B-48E8-8D72-09C3C65307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2B860131-0425-4595-A9E1-D21A6A64FF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89AEA2E6-A8B0-480C-ABA1-5E70AEECEF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BFC45F30-D64F-48DA-A801-FD68E3C84A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76E8A96A-371C-42D7-8BDB-8E946F7749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383DD2A8-35DC-495C-B934-4CCBCC8ADB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1423EFE6-A743-4FC1-9614-412F3BECCB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4B953E56-0D23-412D-91F8-485DDD0AA6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1519C252-30B1-4DA9-931A-A16CBE2F87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6CFE0A6B-945B-41EF-A1A2-911B7120CF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3CAF6D11-842C-462E-B5E4-8181622DE5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454AAD33-1787-496C-903A-E19F618AF5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83D2CCB7-DC78-44EE-99CE-38E369BFC1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FE968519-E023-44B0-8B37-BBD656E1C1A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916FF7D1-6EAD-41B6-B4FD-445B233910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FEE3243D-D022-4AB5-B466-C67F0F0888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93973A23-3F01-4A39-A797-69A26471D9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2DC0BB3D-0FC6-48D7-9CC1-7AA630E41A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4FA3BEE4-285B-4618-8EAE-1303DF1C8A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2C3055B0-0DB2-497D-AE0C-07414E3905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F217B02A-CCAC-407C-AACB-82D9EB108C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0AD473F5-38C4-4218-92AD-E8A17960753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8649A1B0-62DA-4F82-8694-6C4D8C680F78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FF25C492-FA2C-450B-B275-27472D7BA4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75E71032-2A38-4C51-B54B-70EFB55811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9DB3F530-EB03-4394-9A84-6D95961450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500FAA3E-4627-41C1-AD68-1AAF43C2E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CFE1DF3E-25F0-4A28-9120-63AFB0A2C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3F25E423-F0D9-454B-A93E-C3BD895C93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E00DE3F0-67B5-4CBB-B0AB-33772D3A14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2FCF700A-0198-4759-ABD1-F90AF369A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82D808D8-52D7-406A-921B-4DEA1C79C3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28EB8599-9A51-4C67-A79C-8C11E49A8A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C6CE0817-8E29-47A3-8DB3-AC85F8E24E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EA078CB6-8EC5-4FD6-BE3F-450A9C4605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7D6C5A01-77C4-4E85-B0AA-03720F95BE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571C828F-37A6-49A2-88BF-251D47DC41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3FF83B46-15DD-42B1-AF2E-CFA87EAE40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35C1E334-B4E4-4059-98BD-2671E19C0B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E8F90083-E982-46C3-8650-2AF0BE8B7E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6C8EA0ED-AE72-4C30-A967-94EF91AB88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F0B697DD-2E49-4F94-8A68-A41B40ECDC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844291C8-E766-4587-80DC-A5655158DC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99C6774E-A3BA-441E-82FA-5B4EDFF3B4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31897A24-5FD1-4FC6-B12C-14AA0EA2DC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28CAC756-CAFF-46C4-9921-FE7357F738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69914C40-45DB-4407-AFB0-7DE5C71C81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D7AA5D2A-B0B6-4D4C-8FB7-BE3BE8AD81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B861DE94-3934-4039-A5F9-03234C5E41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4BFDBC62-10AB-4410-8ADA-5DA90C1AA9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C1FD6661-6D9A-47CC-BF6D-4B2C2AA8A6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CC20F334-D208-4029-999B-CEE74124BC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14A00FD2-B806-4570-B59E-5BC5817BA7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D1FC5560-CB68-44AB-AE25-13AE499BB8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53B2014F-C9EF-4728-9C79-0C3411037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04FD52B5-7B28-4E39-A4A9-61F728DD70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819AA6ED-7168-4D3F-9C2B-3EFB729016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A0FA241D-D999-45A6-BF8A-40A2ADF0AF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3E7FC4CE-0EBC-42C2-9BDE-54C5A783DD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6A27577E-D96F-49E3-A546-225ADFA4A2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3D5A11C9-30D2-49A4-892B-2DFB133761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76E22040-AAC7-49F9-86E4-AF8ABED19B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74892FF2-47A3-4015-9A36-138AC75CFC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51EA0827-C320-42EF-840B-2E82B923F0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49CBB816-B822-4070-A4DB-D0A8B20ABC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C846AD43-CE4E-4DB8-B997-A0224FAC17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3AA1FD2E-2697-4A73-9F31-CF270DC72B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15CEDEAD-63CC-4FBD-940D-6317ED9479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D04423C3-8830-49EA-9914-9490A3EF17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06F519A6-8F17-4C73-93BA-1A6F92780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653B1444-BA58-4AD7-B22F-8BA6ED9DC2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3E890B4A-4135-4994-896D-AFBB40EF78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82CB3226-00DC-4038-89D6-C44DC7532D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64D8A237-CB6B-45D2-9B3A-1D97A3AE9A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A7A1D3AA-6EC7-4675-A6D7-6D7078AD67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6D9904DE-0D1A-47CB-A639-E9B2F32F53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6BD4B780-4EC0-472A-9215-6E9334705C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9A3CBCC6-1E0B-4F26-A586-DF0089C88D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796C8DB1-37D2-4DE3-9CF6-1226E0CCCC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D852A6D9-2356-4039-888F-53ED4C431D9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8DDCF4E3-DF15-4944-8238-5836FB5038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B92F188B-6A85-4424-BEAC-A80AD72F39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B9889E1E-E808-492C-AB59-75630C6288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365246D8-5DE3-4795-B72A-28717FAFA4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ADE5D117-2BDB-4786-BF85-C7AFC4F636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FADDDE97-F8F8-49E1-B2A9-9BD3008177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CF1BB02E-FA84-4E62-A8F7-EE5706806E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3F9888D6-464B-4DCA-AD56-505B3A2939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79338EE6-746E-466A-9B45-A160EE9E1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D8F206D0-DA17-4C13-BDFB-4BE9ED483B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AD32575D-2302-41F2-93E3-031DB6D2C5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409C7115-61BF-4373-9A3F-32BD6445E9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4E36EC96-6D19-4C35-A0BD-21CEB19AD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3EFF2ABD-EE57-4948-BD39-B9F6E6213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CD7FD0C1-740A-49AA-BA80-5708A14CB7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7B6FAFBD-6900-4CC6-8FE3-FD3A3B96C7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D2ED4951-1B5B-4C34-8F50-8BCEF0BE9B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DA2CA5F9-011B-47FE-96E1-A42431F9C1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48111E68-C6BF-46A9-96AE-EA52421044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577CAF7C-CFB5-4402-AA2A-DF4C610E5A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E3618422-7887-482C-BA8D-3186036B4E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44A7D9D1-CCB4-45FE-8936-3E99F07C9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FB84F924-4FB3-4CC0-80F3-2414BFBBD5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7F062372-35B7-4025-A485-026B26784D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CA186C95-8CD5-4EFF-8B87-CE7DCE1733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4E839472-0FF7-4220-A868-461656423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665E9AF8-A5B8-4770-B649-6A50FE409B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2374608E-506C-43CA-AC2E-851B59FFA2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957872D5-2DCC-44F1-9B2D-5EA3D42C3A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3E2E5DEA-F151-415F-A546-16EF02A485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BA5E9DED-BC95-46AF-B2A5-27240CE70F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D6E9C911-995F-41AA-8C83-5D8E9AF903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4A54C4DD-1247-4A74-8490-9BAE707709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68A123EC-97C1-4896-A1E8-6A54CDEBBE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AD090312-3C1D-4A86-87F9-0D768C2E38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32C4E713-3E20-4A98-AE95-4C6F79064D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46D68133-C029-4873-997C-6049406CD1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0DDDFD93-D0E4-4A24-AA64-B199D525BE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AF371177-C70B-4B04-9874-F50DB5956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087F3DA7-6036-4D22-923F-1B7ED509C5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4EF92B3A-1B06-4C8D-9D1E-9496903B9F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C6D1331E-86A8-4E1D-B8F8-FCA24DE797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EE964A3F-92F0-40B6-9F14-8728F09840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6ADAC189-FFD3-466A-9797-69911CA5BB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4085A916-1627-41A2-84C7-7FD3F4CEE3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30E9A3CA-9F5A-44F9-A49E-09FE85DD1E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2C2CBFF1-D47E-4794-A6AF-757A42BACF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4496ECC1-4606-478E-886E-3A091E3C60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864EFDAE-2F7D-4237-821D-3B8DFA174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1F57345A-CE7C-46F7-999B-4F262AC0B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1C71C45F-4F44-499F-9457-5A9909ACC2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B643975B-DFAE-4502-AA27-B77010420F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B5095FEF-57CB-4D9C-998F-B4D2D5A6CE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8B9C0438-AF90-44A8-98C1-B0E3500883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B504EDC0-04B9-4166-A86E-31F5C44F26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05592827-1C47-4096-939C-1059556CAA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F160C7B3-1A7C-4695-9E85-68B37CA665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481773F6-8E9E-4946-8F7B-446C778707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66F8B3FC-94E4-40F1-B88A-EBE57FD9C2E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8173489D-F25B-43A7-B27B-FD3A0235D2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3EF8FE49-DE87-4CBE-B56F-6D1E3ADE4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EDA6FC11-ECAF-424C-A558-369EFD7FF8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684C432A-135E-47D0-8ABA-EFE229A5D4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6CCF942C-E16D-45DB-85E3-FD2E7A0EE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5DDFA9F1-642A-4FDD-82B2-56DF871A6E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F5B52C33-3E39-4489-A510-1464221CFC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AF7002D4-536A-4A41-BCAA-CE78DA9320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BABF5242-B3EE-49D7-9869-58B54DD5AA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30AE0CD0-E04A-491F-B31D-0ED2B24243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94F0F321-E899-4AD7-9D32-6E5A4FCDEC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F5DCA868-E4A6-4382-A28D-B74D771A7E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D7825FAC-44F2-4148-A0B9-B3C8FE9CD7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D8551258-3342-40D4-8E3F-45021BC309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3CB3014F-C8A4-461C-BFAB-70CD38DFE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EB073445-95DE-4FA1-BCB4-264A6A6AD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DCF64752-0F79-467D-BB33-3AC26746C0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ABA70F93-F960-424C-BDB3-BE9F3EC8D7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6CEF9DCB-9326-4480-962D-86FC34FF30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3F5F1F9A-7287-43F1-A03C-9BDABE6EB7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92D00C12-4035-44B1-A44E-ED7FB315D1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AFA50784-CCF1-4EBE-A6A1-B16F174E85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7B0F3F31-ADC9-4821-9506-D1DDB59775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B6BD1D0C-3662-4B26-8EB8-DB8BB0E31A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A37BC885-65AF-49EB-84E9-16774C7011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62405489-4AB8-489F-997C-C28D19CD3D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0C72641E-976E-4286-A4A2-CF52B61794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260DB5A8-9F70-4A61-AE35-34AB2B2C4E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E5DF1DD8-A2F7-4E60-B48B-8FF851279D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1B5C292A-EDDA-4DF8-B7E2-2DCB19D031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EF5F930E-2755-4201-AE2F-11026372D6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F368613A-E2E6-4F06-BDC3-C5A046B213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B4D14F08-09D4-4109-A330-0DE325E1BB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388C4B64-B80D-48A1-B295-DE2ED68660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686F8B6A-8B6D-4DF7-A235-A6A441891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AB450892-D530-4041-AD85-FD7021D3EE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1DBA73DC-CE6C-4766-8C82-8F143A1E24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6798808B-C1A7-451E-9E55-7EA5FE0902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2FBDCCB7-41B6-4A68-9176-82E3B3C5E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E4ED6B26-3F84-402E-BBD0-D2CEF8ED80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60565A6E-98BF-4A8C-B62D-68938C3F0C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A938026E-2EA1-44AF-B392-AD591E084B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24F4FBE6-5462-46F5-9987-38FDC054E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ADDCD4C2-2803-4008-9FA1-D7E859C3F6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C3A12F72-6D3E-47B1-B9BE-FCDE31F4D1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A02FB248-C97E-406C-811D-0996D6A1A3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1E4A9FEB-9646-44E5-86C1-E1B901C26E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38A9F8BC-8481-402C-87A0-607034C55D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4AD046DC-F360-435D-8402-8A84787DE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D05B7691-086B-489E-91F5-92C877B204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848A37A5-733D-44ED-9711-B8B2307EE1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40324849-0644-4F41-89FF-2371E262D6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D4393231-D7ED-43BD-9066-A28F844A98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EFDA503C-60A9-4F08-87EB-C04C9CD06C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6F1490DF-FFF0-401A-9C7D-CA14F839D8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A81BBD1B-C8CB-449C-96F2-57069AC590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2E9E5049-7434-43D1-89D5-79AAEA0150C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C79D68E5-E33E-489C-A0FF-DC7F938312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9F928C45-A950-4666-AE28-C2886B5D96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A754BCBC-BF9C-42E9-B62C-B67621D69D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1D5467B7-C1C6-4E92-8045-860D75D02C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B716BD1B-EA45-4077-9E37-2DED37445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01C3C042-B8BC-46DA-8B3B-D6084CBD00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717FC1E9-7BA5-47DC-867F-5D40C994AE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F75CA25C-A22E-4B74-BBE6-9A110607C2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EA59157A-A9C7-4A99-85F5-72DF6209AC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C2E925A6-0240-47F7-80FB-E0C2E10D3F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ED052A5C-967E-47D8-A1EE-5603CD0FAE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813B252B-6D52-4770-8EAB-23AFB8233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E450C2DE-A334-4ADD-8229-DE98D0738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0E5B1551-33BE-4F70-8AD0-712907C8BB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B4DCCF7E-28A2-4C2D-AC53-AD10DAD10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B4BB8084-76D8-4F65-AAFC-931D969032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A26082C4-A427-4D42-AFC0-CEAD3277BD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2D21B007-A704-4D20-9315-9DD941FCB9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6D9ADE98-4F77-464D-9A13-2378D0F3A3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D24B31AA-44F6-4AF7-B85D-CA53F4CB0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F5C23F15-C76A-4D53-8281-A6E2188C60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86B0A4CD-248B-4CFD-8394-392605604C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16469C97-1CBE-4C8F-ADE4-B8D0AE981B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5820C760-7053-427B-948F-1FED32F03D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BA752D4A-9A10-43B0-9BD4-1A67C9F26E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5603186B-DA9D-47FB-9F69-CF0DB9156A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A4F7A464-4438-4A7C-B951-64ED42539E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AD53FA92-A4FC-49E6-A399-AF70BE2B02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8A47937D-0EB5-4025-83FF-56D8745977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F0D30469-7B67-4E77-AF6A-80D93A1ECF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6B7B3DD2-6ED3-4D55-8D25-C3AECC237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E916DD18-9434-40BA-8A3A-6B3CD84E5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15475816-AD11-4390-BB99-DBDBE54B48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052065EC-1551-4962-A28F-7363DF3387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39E123A0-F0CC-4157-A611-4BB01B1C5B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7F07BA73-968C-404E-B562-A49DD0D424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2D536DDA-412A-45D9-B476-9191C4E44B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6A3D5C1E-4FE6-4371-87F0-1AA17DEEDD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A2892089-5482-44FF-B9EB-3DF3A22C33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661EB412-8613-435A-9B08-ECC981B030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12E357F5-CDEE-4004-94C5-A62DFEA65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E1B3B59E-7A75-4D11-BC27-2DD830AFAF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DD1C0A4B-0DDD-4C10-A114-63C0F842D1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D5ED1ECB-7B17-477E-8860-1AB9654D9E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78D04AF1-45EC-42C7-893B-850CFFCEFF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8E3A69D9-4895-4B97-9EF6-1B9DD8704A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A4BE9535-9E67-4F0C-9F17-16F261453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6D5FCBFD-D66A-49F5-B5AB-C3BEABD47C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87BCB326-A920-4A4C-A8AE-E48C78DC93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BF9B12AF-E8A9-4004-92D0-CE0632610E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C705FE26-B745-4382-A573-D17B538FE1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CF7527A7-E3EE-4BCC-BEF8-DF755E8B15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CB98852B-D8D1-4E09-8DD8-6308CC1F05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3CD61A1D-B29E-45FC-A3FA-18C5818529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30D2D78A-E5A7-4360-B20F-9F20A72B5B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D5E4F63F-A147-4821-8EB4-22A5BDB545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40463E0C-FAB9-4EF9-BBD7-7D12AED60A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6E5CE98D-57A3-4E01-B2B4-A9DCF0C51D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F002D0DB-A522-4E76-8881-24DC216C49F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98EC1917-7B44-4198-BAC6-A498B92491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1CE6B8DF-1230-40FD-B400-0C9BF20B7B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1C4193BD-46C1-49D8-896E-F51E25C8C0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7BB45C72-432F-421A-B342-944F28585F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F117ACAE-21C7-4FC6-BFC8-34312FB8C5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E5851012-9990-465D-ACC3-01BED60127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D03C1A9B-F717-4242-A826-90210B796A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E09FE31D-969A-483B-9E8A-92136102AD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0FB3E6B2-66E4-489C-9464-D0A8241535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4E7A6C20-EDE2-45D0-A7F8-1FEDE649F8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29F14CE3-33B5-42D7-B3BE-4ED048A3898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EEAED132-2B57-4A27-AB64-4850C005A6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0E464AE1-A15B-467B-95A3-0E45C33770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B24C966B-DF7A-4529-A006-2653F1490D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9F334E2E-087C-4A74-929D-2335294C0E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E4665B72-5C7E-4FD6-AE2B-475EAF093A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476C4CB9-1E14-4ECB-BE6C-A5A8A5FD85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7780A231-3C61-4483-93BA-8B8350818C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DA90C108-D2C7-4218-BD1A-EC04317FFC0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B0071833-9F54-4643-B73B-13B6FA1B09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BE4F2DD1-1771-4B9A-8DDF-8904ECA02A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5BFACA1E-4A8C-4563-A480-718FE3CF60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51545CEE-84A3-405B-B77B-37593C806C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2DCA8114-029D-4A49-B33D-350B5366DA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4F593B86-D8E1-4007-9566-3A151E8131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49B83717-913D-4C63-9885-58C3DA45ADF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72EF71FC-41FC-420A-A1B0-AE68A97710A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DCB97BE0-5585-49BA-94A6-D52B345249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D66DE115-57F2-4570-A698-E15D72339F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5427CA19-0B3A-4595-BDDD-C417419DFA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B6B226FF-0C40-4956-9C20-4D6D114C25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345DEFA6-B379-4397-9315-A235B83855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ED97EAFB-E4DF-4F42-AA13-EE0D3275D9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35DEC016-666C-4A0A-A066-15D5647546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78F4B116-A036-45D7-8ADF-A739FA13F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7D074B2B-4638-401A-A9F0-CACD7F1E174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940B4C79-566F-492D-B624-7A54955B4A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EA660F88-8264-45A0-8BD8-E50D790012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E6E5AEEF-8DD7-4D70-A072-64AA483E6E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96CD9DD6-A7CC-43C3-9AD4-13BEE3C3DA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7611F0F3-D554-425A-AC8E-4D980E09C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95C4A450-2137-4183-B9D3-B4C286B1DD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2EF30DA2-917D-468B-8F6F-053FECE8DE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3C7AA24B-8527-4C77-84A0-9AC05CA9AD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6B11DA47-68C5-4FCC-8F3F-F082C72FFE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901106B3-1D62-49D5-8722-21CF5E941F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11C7C12A-C4B4-4CEA-AF0F-A52198235C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E476D3CA-9AD3-4D21-8745-7C05FC1058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6AE18118-4F1B-41F3-98BF-EB118210B4B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55801072-217E-4783-97A6-EDF109E3185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CB7BA341-B225-43FD-92B9-5F04D9C861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2D3E9BA9-AE13-41A6-9762-36C64945BF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9F6A332A-1543-4182-AB1D-A6CD154087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15EAA443-B609-4C2F-8711-E809E9DDA4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68DA3F90-CBF4-4086-BC23-E9893A732E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A0BCBB81-F9C8-45B5-8E64-4508988489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55D7EA76-0917-4AC4-A4EA-D2730DDA3C1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F3EDE6C9-D417-464A-9334-6508B53C21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A3C4E064-CE8F-4C6E-B689-717C42AA7C3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BE549D96-1AF9-4F96-B23E-6D70A54738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BDB2BD8F-D10C-4476-A9D4-2B81D9D846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3C50D5F7-EFC6-41DC-9260-F3EB4BDAE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CB5D3912-3A68-4FDF-8A42-37A7190930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E1AED902-79AC-4223-8E3D-24BBAB3578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D2C1FD12-34CB-441F-8F2D-49650609A88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E96C394C-B500-403A-859C-74ED1D7E87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9C3E586E-D65E-45C4-9F07-AA90E8E1E0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FE0ABDA8-71DF-4E87-B56C-037CB654E8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C71C3B12-4B96-46DF-9391-A461BF8C40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512A9510-21CD-4B51-B260-6910BE342A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6A6A298C-0529-457E-8D6B-40897CB2A4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E2A0B235-7410-4689-A310-B074F2BA33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8313D0B4-38B3-460F-B034-9840F25170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52CE724B-E1CB-4915-9778-01FC2EE5AD0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2AB2A154-EA4B-4010-9B5A-075AFA90CA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612FA8B0-EA10-4AE9-8A9C-B3ED95C777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962D03FE-60FA-4BE7-8204-477306C3FB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F486A313-A93B-4A6C-8407-6A703AA38A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14C8D905-AFDC-4FE3-AFC0-10AE6D7C50C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0826D589-F548-4CA4-9B0D-9185E2225E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528D9F01-6C04-49DB-9984-AE636F5AB7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84985443-06A6-4D72-8292-7844EDB8A0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808ECCF7-F23A-439A-9A2C-EE2ADEEF5F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A2C8AE7E-6BD0-42A2-9F5D-5E68B966607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B42597D8-B645-47D5-AC73-4EAC50A2CE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0FAE170A-265E-4CEF-B5AC-AE8079F5A4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14E50995-B4A4-427F-A4F1-CC09EF72EE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94A482D2-86FA-42BB-AB22-A6AF38E01E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F4927C9E-C628-4984-BDE4-AF77F53A2C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EE331525-F275-4A86-A64A-60399EEFCE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41436805-1038-4948-B555-353FB41D20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C4294FE6-CBD8-4302-AEBD-43F4C0DBE9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7149DD34-0060-4B6B-BF2B-34E8626D08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0055BBE3-9CB2-4DBC-B32D-0B2512BE13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B94ACC54-0B39-4EDE-A268-96A6D3D7D6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AD55A072-A4DA-4032-8152-E4DBA60F61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F4DF35E5-3326-48D2-9341-D3A7663281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F1D50BFB-7ABB-45A5-8EBA-9541332BD1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80026F5E-62AA-49CA-842F-9CB9CC443F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C4149FB9-9EDF-4FF2-A08D-EF9B62F532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BEA9048A-AA94-4DCD-AADF-3D8BB4CA0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018E2E21-7264-4F14-A2E0-864BAF8E875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1775C874-F25A-4845-9EA1-11770EAAF1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5ABED272-7E9F-4642-8BEA-CF11F6C96A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F48785AD-E091-4D6C-BEB6-523F744753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77F2BF01-136D-443A-8990-D3696EAB26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1C551D73-BC62-4E0A-9518-738E986B6A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7C292FEA-EFA1-472C-83B3-C5A408918A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160EFABA-039D-4887-A368-6F251CCB21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42789D4E-5E24-4E93-B366-F59454E60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AC1964FB-67BA-412E-B7FD-943C3D0F0B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190349E2-0772-4E11-823B-469CE44EB31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283A5CB6-35A9-46C9-B667-DCCCCD8C0A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44B6B01F-6556-4063-846A-A958536ED1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A594DA62-8354-4D44-A4D7-A101F378CF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C7F9A940-A0E4-4D01-84D6-4AB968DB8DC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D89F9E33-C263-46DD-8180-D1618C4ED5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DB006EDE-7569-47BF-9577-A5C86CCFB2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85CA026C-7130-4437-A066-85A89FAA31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7C17C9D7-3261-4A6D-BD83-67A43BF0B2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B6D79BF1-0615-4F34-80E2-71C2D9C44E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CCEFF940-376C-498E-856B-7B6DB10FF3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85CD304C-B587-46C9-99B6-962A6A3F54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F22E67B0-0296-4EC0-9F93-76F00B3D9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9DEA1E6D-704B-475A-9276-842A2503E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5BAA41C4-FA9B-4F24-84B7-A958585AE2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34DE7B47-2D9B-45E4-ACB7-DEE582E2AE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279ABA16-45BB-4D42-AF04-585FB996C6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7D508E8B-D527-41E2-A293-CCCE5AF432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BC3AD392-8D2D-4AAE-ABB9-42F378DC18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1222EBC7-9617-478C-A62C-8A044C81F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CE7E549F-8E1A-406B-9F02-7A8F72A9E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317BE38D-AE91-47F8-92F8-CBC62BBC0B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513B9D21-2E39-40A7-B692-D13227E79E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BBC2DC94-6F71-4B88-8165-5CF1B21DBC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4BF0A581-6901-4C33-BC34-E25A43E049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56359E35-69A9-427E-9535-A897B3CCB9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E2EAEE68-AD4E-4165-8DA7-7879038676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0BAD52AB-A692-4E90-8606-B3FB30D2F0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5252E41D-711D-4415-8DF3-576CFEA6DA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5D9F4AA7-3C9F-4FBA-956C-3F296CEF76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54F4934A-362C-4674-B62A-04C58E1E29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721D6DC6-B0F1-4AE0-8716-34637D32D4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B46F6209-D19A-4C84-8CDB-7A79676DEC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56F52779-DF64-4ADF-9FD1-1078690809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44CF0AF3-461E-433F-B370-28CF259590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D88BF010-1700-492B-AAED-670B4D8DC9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7E809F01-12BF-46A0-B45D-91AC68AAC2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3318DF5F-BFF1-4289-8C44-C854E7E70E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7FDE7978-4F0F-4E51-BD1B-1BE51825E6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3D943DA5-A3DC-4217-97EF-4C936421B9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0D8F49DC-FB91-4D47-B2CA-79DD77C624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957A46CD-708D-4595-A0F3-B38F5A2D44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30875BE1-0BB6-46AC-914E-1C5EF5C2D1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0D5745C6-A606-485E-8281-3B2ED22C85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023225B9-EDE9-411C-865B-402BE9D5C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E0E89641-AA3C-45A0-A6BB-3C4551D42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EC4E0544-214D-4349-8414-F8B49B7134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EE59C11F-B391-47F5-90BF-3AD692AA8C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0E35937A-D7B0-49D1-B550-82DFC21F6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51C41018-A70C-4A37-B10F-327AD94760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BBB0FD14-3EF5-493E-A594-3B4B27587E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FB5BA141-4485-4E9B-A4AE-A90FED143F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9D9E57B5-B373-4007-AC90-69A7C67C12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BDDECAE5-33BF-4BCA-B2D0-6E6228E092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4D901807-3B97-489E-B9CB-6E48209FF2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6B4FFF56-2D73-4B63-B49C-76F20598F7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4DECE860-49EF-4D05-A3B4-C672627832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4FDA9115-031F-496D-A195-429824B932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B5EBC3FC-D509-4C84-8E73-98EC196D04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202FF5EA-7803-46CE-BA60-F3CF784F59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3BE77349-BCD7-4E4A-9D41-155C7A45E5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C1418FCF-BF99-44B8-BAA6-6BFB73F54B1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61C30ADC-5800-48A8-96DF-843DE6FBCA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CE536C63-2A33-4276-8559-C3809DAD8B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60B7BDB5-435F-4080-86E0-F91FA46AAE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706678F1-6C5A-4506-89FE-58BB1DF73B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C18C9108-3E88-474F-86C2-FBE28549AD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7CC8313A-0B06-49B7-A08D-C49547C0BC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9AF27958-C292-43ED-8BF5-67206B44C2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BA0D1E35-6BD9-4B12-8A03-B39D73D02B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B9B6CDD9-B525-44DC-9156-5F0524CFE9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23B42F5E-D694-41DD-BA9F-6BBF7D46B3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B7DBF38A-53D6-4774-AA72-DBDC19CBB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43685E0F-1AD3-481A-A0C4-434330A0A4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98A3C2AB-D11E-47B4-8618-C9E8287C18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168AE55A-56B1-4DBE-8A1A-CABFD2DB56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4B974B78-CD0C-4F1F-9E2C-21DEC136BD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94D6E616-A141-44A5-BE1B-90708D2085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F4DA61B6-A57A-488E-B576-9AFF4386DB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36D28B23-23B7-4BA3-83BC-099A2A6B4F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A1F85A5B-B695-467A-89EE-DDBF005AAA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BAAA77C5-1ED2-4092-8A85-9C2EB7D1A1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0C755730-DECB-4585-9CFD-96560C0350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0105DE87-914D-484B-A65E-1F26984080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222FA330-AD5D-48FC-9A74-F63E1B1BB7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0FD3E817-CDB8-4696-B2E8-393B4DF683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394F9692-18FA-4698-9805-811F8EA8C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E5197E77-BD8E-4625-B481-30E5241A8C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6B231FAD-34FF-45B5-AAA5-C24821FDFA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F1499CC3-474E-4144-9D4A-6FEFBCDD80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0B853037-463C-4983-9FC5-5EB53195D7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39968CC1-6DF9-4AA4-8B56-9F5E1003FD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3C7A749D-63A2-45B6-AF7D-2E6C925D0C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C9CDCAF8-DC30-46D1-8E4E-8FE66E0DEB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A3F804ED-D6DC-4B49-8DDC-9D56B0CD1D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4C597C5F-90F0-41C8-A4DE-E92E06EDFB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7A73709C-9A4B-40DF-AC78-035372B815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7B9A0804-F5B9-4BEC-AAEA-9D00694497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D7E949C5-148D-4EFA-8B1A-7BCD02CD76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2E30EE59-43C5-4A43-8B7C-CC8F4550408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C19B97A8-877B-4B9B-A283-C44A9E5C5F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FB00C7E4-EA42-4CF8-9BFA-C99821EF1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812F3FEB-14A8-4763-AF54-D0C39B7C09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CF28F8C8-E4A8-4869-A0B1-5493546A60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EF412E0D-DE07-4166-90F1-F2490AEB9F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93663BC8-45F7-4426-9A64-4165A1DD77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B316979B-CB58-4434-8EAD-B6A078807C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4F460548-C734-4520-9703-AE4C64452D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A801DA5F-5198-4ACB-A1BC-B574830F07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A52DA817-0A95-49C0-B4C5-E85765067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81AEBBB2-8DC4-4BF7-BDB7-9572A9BDE5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8FE4E251-E0D5-4911-A27C-CB03C8708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6CFA696E-189B-444E-8553-9407028986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BDC867BA-1FBA-4F67-8276-DC88F7A51D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EDCF1CDF-37A1-4E7C-BC79-CDB3C042C1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92A05E4A-5D29-4DD8-B3F2-ADB9845B2F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98DD7971-2B4D-4EE9-B05E-5713756F24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2FD4319D-ACD3-43BC-AD06-D2C9D52342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1B4C456-C25F-40FE-8CFB-B7E6E66C68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BA73D0BC-F51A-4E22-892B-1A6ADD59A5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A4A8BF9F-FC4D-46E8-9629-0799F2A29BA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E70C765B-185D-4723-AC66-3E8A1A1465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94D6A3E2-D5B0-49EB-AAFB-E33B76F24C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953705F7-CCF0-4797-A91B-809B303DA4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58C25214-232F-4AAC-8E73-FA11007F73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D9FF92D6-E41C-4767-B199-4FBC5745CB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F0797C19-5676-4665-8632-53DBF771E9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E575DB2B-B4A7-4001-BD2F-77EFAFE2FD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FD1265EB-5B85-4F8D-8FCE-B7C7BF3978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83D1A217-44DF-4544-8256-30ADF83F3A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6F26AE81-E9D7-4C84-BF87-E5545B1B38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A7A28EE0-8972-43B4-BB2D-7CF5144B9E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111B1CC4-B045-4A99-89A8-34885F99F4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3BE926C6-C0D2-4B9F-AF01-D6B241B712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DA863FB5-CE26-45AC-8CE6-8B3EFA16D5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93B16549-DB40-4843-8C64-CF69B71665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845F4C0B-5F9B-4927-98C4-4473C1624C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3815074F-FB0D-4CB4-83D9-B6BA609139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4546DB53-594F-4DEC-BE05-9EE62B293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4A203EB8-CAB8-4F91-9B56-E5ECBA38C4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72A92643-E797-45B4-99C6-0A751C3829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57BEB685-008D-4697-95D3-886F76A0F8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30D1191D-C6DB-43E0-9CDA-73EA1A6CB4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C3290F5D-E040-43EB-B9EC-0AA4CFD67A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EDE70AA6-3A39-4C71-90B3-36E293F0B8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1EA160AE-4EE8-4385-9D82-B7A8F4B502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7F408D01-8AB4-4448-A624-D767CED727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D09B223A-6A7C-464D-BBE8-F2BB2D07FE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EEE6829D-8E08-46A3-A471-CEBA5F5A29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8615DAD4-7656-41F4-8000-67F53C126D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5EDB584B-E74E-42BF-A428-7C905E19A1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56B12773-FA2A-4665-AC6F-1EC636616B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46A783AD-99EA-4366-8527-ACCF316188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B4B84E83-8251-4621-A72A-F04DB9C45E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51EF7577-77EB-454D-94E2-4FF5943216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445CF5CB-0B84-48DD-9558-C11B023CA5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17065DE1-FC7F-461D-B069-94DCEDE3F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2FC38813-5EBB-4AAB-B7D4-E8E2817744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4E2595CD-AD1F-4BDE-BE92-EBED1A6923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DF8AC267-44AF-47E1-83CB-AF1A7BDD28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5A9633F0-7E0B-4C88-9013-A60994FA2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BC517D3F-CFF1-49AE-80E6-9C191CDEDB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9DD5CEDD-B089-4EBF-AEE7-08CFA7B803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D5840646-2FA7-4B63-945B-B9AA7D74BA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E19F8E84-2684-4CA8-86BD-1749293FBD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3AB857F6-1603-4363-A455-0233BE3C58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015579B9-F97C-42FD-9F5D-41DCFA3547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8A17DDB5-6520-4022-A8D8-F5C8A6C458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B6D5F16A-77F5-4687-8C23-ADE439AF2E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EDEEC0E6-B8AF-405B-A2D1-73BC144480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353DE1AA-8E53-4F71-8A65-66498872CF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CEF57386-BFCE-4565-B96C-4210301D96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6A7BC9D2-49EC-4008-94D3-6F8EA252A6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6161DCC8-9D70-4D07-8FCD-E35916FE0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71957EFD-A53B-48E4-A20C-49628BA5A2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6B26C762-4EFE-496F-ADDD-BF3C82804D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66F80914-B947-4AB2-BC0E-3C6AECC506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17410237-52F3-4B47-A598-DD5D182C33FD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3864D89B-5CC3-410E-B6E3-DA764204E0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1441AE9C-766D-444D-A10A-32853D1FFC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ECF9E7E4-D1C5-49F7-9626-156D92D52F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DE847D0D-F367-446C-A93A-2D9F547E70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E07D0F8F-D6E9-4695-8DDE-3B848F7C1F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119C386E-6836-4483-95F0-F61F52BF1F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6E6D4F69-67B3-45E0-996D-3D97294CF4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0608B972-9D49-4C5C-AD25-660813C467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D203C359-2189-4CDD-84C7-49B3D1A644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69ED4527-FBFF-46B8-A4FF-9B2B76C251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87BE8B23-D2E5-465D-8E06-63CCDB167F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7ED7B55F-47DC-494E-9CC7-D1BECB9F28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38351742-31E4-4272-BB55-7295BFA5F2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E80A4384-2463-4E51-9228-97F14E4B1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8626595E-B576-4090-8CCB-9004217BE4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12417110-D44E-4A69-AA5A-32A71E2E89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94D1FF93-66FB-48A9-89AD-1734F128D4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F4307312-262D-4160-B74D-22C35C3DAC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E11A69E2-743C-4D9F-9C6E-28978DD0F1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B9353A12-0B84-4B53-BCF3-FEAF5275DC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88CA1939-B905-4A4B-A79A-DC6EF83849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98D47D43-75E2-48FE-AC56-C897E9F8CD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923CE388-D300-4DA3-A770-E5BC10466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F15BE305-F757-4F79-88CA-579FCE625A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B8C6268A-8820-4452-9B46-EE2CF1C9BB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AA682966-88D8-405D-B6C1-1F0EF9A030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DA92FEB6-1C67-4DCE-9C06-E4DDAE7EA1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1DD48DC8-6B36-42F1-B964-6FCB3B15D7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01644254-A422-44D6-8BB5-1F2BFB678C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851210DA-6A5D-4634-8E64-FBCFD83ED4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5BEBD0E6-F721-4564-A25C-16954E3200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7D166265-B140-44E4-B862-6664CFF220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9B6ADA51-022E-4082-89BC-47BC2E765F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B0C78E02-6A51-4E1B-8717-4790F2E4BB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16DFAC56-5A9F-42F9-A1F6-9B310324FC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F1839174-DDE4-4736-84C6-5EC6A0753C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9E2172EB-7C30-4941-B935-D60CB27308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FE7C090D-03FB-40FF-A5A2-734328C13E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5DBCC563-9EE8-4C6D-B20F-741876C3E3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C14A3161-472C-4FDD-AFB5-658F2DC594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ADD111F7-2813-4B58-A0D3-4400358915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1198D8B9-DCFC-4281-8FBA-587377FC90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543251B2-7F85-4B63-B31C-BA1BB1B97F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36F948C6-83F7-4EA6-800C-A913C423CF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E6145DAC-3A2C-4CB3-A71D-D1F8D754EE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60CB556B-69E6-4665-8982-373941F025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334DC834-4153-461A-8027-D6E03DA7A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C3C8B8C9-78BB-4613-B7ED-319392C934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E18F942B-3D37-44C6-A387-C68E14AFEF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9ED361A1-84F5-4F09-B80F-E651F5DC71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4E4DB1CD-C048-4B9C-A423-D5C1489494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412F65CC-1FFD-4967-9139-F15932F518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82107EE2-D927-4F61-9A26-848A261E29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DE07CA87-5454-433C-9283-EE25B6432D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FA733649-C64B-4215-9899-68C6EC3690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AAC976A0-B3DE-47CF-860F-C6449834B1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B0C5178B-119C-49F5-9972-49D94BA276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1839FE5D-E075-43D3-9D45-93539C56D5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36478759-3031-4A8A-B503-5DBCA5D14555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DA0680E1-A22A-4EC2-9AA0-AABF3CFA28A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59F53E65-2928-497A-A807-F41743CDA1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F0279E40-B211-4CCB-9A72-4944E5485A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3EB520D0-7124-4B5A-BF85-B40348F2E7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2E635DFE-E1F4-4F80-BFEB-1E8B282EC9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92EDFE9B-20B8-4E16-B83C-A6D7DBB3E4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1A4CB7F5-5F1C-4D8F-992D-080676E1D1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E48DFCA2-2221-4BD7-B029-E6B5FE3ACA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E46B3C3B-8295-4646-952B-3AF61B347B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BC95022A-6EBA-4E6B-83F1-A6DFF3E454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D2E97553-DC76-45EE-AEA3-6D5047EA5E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F8F1137F-D9A2-4748-BF14-71A95CC211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7A616526-B693-45E6-A0AF-A0D0A37F6F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2E7B7930-99D5-46D2-8519-2CA2CBD427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5429B4E6-CA9D-46D9-8330-0C78505F62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8DB083CD-B990-43AC-A830-FB964DE6AF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97530B14-2617-4CCE-BD8D-4986CE7572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92DD131F-8E15-46FD-8605-F2B060DAC5C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0D005621-1E74-4C38-9FE9-E104EF68F42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725287C6-FD26-472E-853B-2960A4DDE3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7573065C-3287-4C70-9247-A8EBECACCA1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7E47C8F8-84F6-48BB-B43E-2CC2EF1BBC0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50B5F2F3-728E-46A3-B1D4-1AEB4AAB6E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DCF44B30-E3F1-4080-A9D7-ECB49AB5FDA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BFE9EA1C-C678-4E5F-907D-953318BE09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F2A5EFB7-DF76-47AD-9B48-5F0EC2AF85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9CE821F5-526F-494A-A638-9D6E3FCC5E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A4F5743F-E014-47A9-AE27-4A9E77FD29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792C7262-963F-43E4-956B-421702BDB7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60B7C75C-F2F4-4ECF-8859-FE4DA51A32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ED8C2CAE-A3C5-4453-8217-217186DA483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8A7C7096-5281-46D4-BDE0-A92E1B6475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76554031-7743-47F2-AD63-76F185AE2C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BC23180A-3808-4624-A6BC-C68108A945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51D0F6AE-FEB5-4A3E-ADAA-C678EFAC19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84234E20-49DE-48AF-91AD-B82DC9926D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D31B039A-DC34-4A14-A349-C96B80770D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0F81F685-4BAA-467B-9C1E-9E84E7574F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2D2A69AC-4800-4AAA-ADBD-EB290F1D27D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46BA72BC-58B3-44B2-9170-5F82A7038C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1F257198-83B2-4AB6-B81E-E3344B2A6B5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49560A7B-1B07-4CD4-961B-15BD25DC48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1C35F410-4FB1-45FC-A972-6BCBD80724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C73FF66C-C4F9-431A-AE1B-529C299017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D8A8DBAA-AE80-4212-AE9B-720A0A64D8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8176AA66-EECD-40DA-BEEA-A646EF1A85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3D9B67C5-D9A9-47D9-819D-1ECFA92BB8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EF678B48-55BE-46ED-9CF2-E50924B23D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23B8DD48-5E39-4E9E-B1F0-2559D5F6A3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E696580A-7AAA-4DE6-8F07-359583A385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168BCC54-2CA8-4442-A5B0-5676B453DB7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D5EF5579-94DB-467C-AB1A-59960EF17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401A8C2F-553B-40FD-AE63-A516E1C4B8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C3008006-FC19-4DDB-AED2-2022843BC4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B2A2422E-1FDD-4FFB-87D6-3FC4B21F7B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F5889E7A-F8D0-4C25-8D39-3FBE555680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48B96C22-0272-4AC4-A451-CFC8FED94FE0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B91AC56E-86DC-4E2E-A57A-C63CFCDD03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C5F73C12-6804-49DB-B5DC-3857363190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311D4026-1ECB-4093-9189-165466B868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E4D1553A-52F8-43E8-90A9-7CDBF4EA94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81D9B4ED-879E-4A74-B148-C9EF332046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A61842A3-101C-4C53-9FAA-0C81332C15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B9D64FDF-BB17-49BC-A017-60749AD29A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41B96A63-B0C8-44FA-887E-82E5C91280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E4A0067C-2A26-4E43-B36C-D185759659F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9B94BA24-3078-42E5-938D-A55E7320F0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307F9C8A-2B2B-4E7A-B6B0-4A708A5109D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60B8D9CB-C54D-4AE1-BDEF-46CCE134F0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230E7A0A-D96C-4A3B-BCC1-8271357666D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22C26422-BDC9-4738-8D66-AE69150F1B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A6F87527-7D47-4F2C-B190-B93039ED0E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2CC6AD41-482A-4C1B-883E-37B383FC93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C02645AC-F700-482C-AF74-25DCE99686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E9B62DC8-C77A-41CC-8432-AFC37F2B794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A24047DB-1B24-48D1-A076-AB676996D6B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4E012246-6414-4611-A537-48BD5A2B70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12F25D33-087E-4A9B-948B-BDD8E39FEB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BA26657D-8DA5-440A-816F-9668A2ACEA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72376A7A-D5DA-4969-BE22-278511411F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7E92074F-D27D-4257-B4A7-7E2C0BA5E7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DEF25312-9A4D-4DE7-8FC3-6D337B0158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779B30E3-6267-4266-970C-ACD520E90CE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5CD794CD-31D2-44AA-809B-0D99B7FBDB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DFFCECC6-4D84-4F69-99F0-5A9E625024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18FA1012-D2D1-4366-9CFC-C3141C40FCC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FAB84807-CFEB-4303-B185-C63435C1B9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7B965269-3D23-4B27-8405-5EF8A327F6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DF65501E-67D0-4C9E-92A0-A719ED6313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3BA935CA-038C-459E-B3EA-02FE62FD75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62EC62A1-FA5C-438E-BAB8-29F2F131FA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5880D3DE-D4C8-4636-A07D-4FFF05293AA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A0133B49-F508-43EB-8E94-C576F850AD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896712D6-1FB7-44CA-A364-93DBAA01B2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36E71F2C-0CD2-457A-B61E-7E931ABDB4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D9C00C68-7CB9-42AA-A4DD-4373C5D3EDA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B783C3A1-B8B0-4375-B36D-E93C796DC0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E0CB2533-B566-4A5C-8257-FA86CE2192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26FB3823-EF74-4643-97B9-6228BB5A86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82C77BF3-1607-4ADA-BCE0-7E8565BFD7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134C049A-74EA-4A5B-A347-CC216C2215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68CBEE2E-F5F8-4B1A-8E99-5D7CC5B30C4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420BF6E0-2542-422D-BA7C-EB694165F3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C372EC85-7386-4661-B3F7-BEAD7C03A9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E632B586-D247-47FC-91BC-37606C803D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A4466716-E082-4CC0-AC0A-CAA6DAA2CD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0366D365-DCC2-4A0F-9E9C-F12A725391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09869B98-B5E5-4830-A783-88D9B616227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9075273B-6E1F-4B1A-9574-CD878639C8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A229B4AD-A878-45A5-B9B2-DF6EC5FCF5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397DB63C-6BA1-4BF1-9902-C201DDA35E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BC20FB6D-4987-428C-A8DB-DCBD14F3B3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59160540-8252-4937-A221-06D4C3EB53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E6EE3C26-36E2-4CF6-A68F-CAB417F79E5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0C4238F0-B96E-4582-8561-E8D4EC981B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6CF10EF1-1280-421B-8323-2D59F56BFA1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8047DAA4-CB96-47A7-83C0-A3BE883726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3C02BA37-31FC-46AB-A6A4-C00EB49B68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B4DE7409-29B7-46A1-9AC4-4A173362D7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4B0CAF26-61F0-49CE-A79C-3FDD2B989A8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9C91B863-F142-4E4C-9236-9E9C89458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5DB4E724-90AF-4459-B583-1E473CD4D0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2782E958-0143-45DF-B404-A15143DF23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6F128B33-C233-4C7C-912B-D7B48C6679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07502BD5-9B89-4994-954C-8CD99426B5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F33A328D-70B9-48E9-89B8-F78C32B69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CDA069D6-8A10-4441-82EE-110D6A39D0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AEF64C6D-2F1F-4A21-BBA5-914FFF9896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3AFAD1B8-45D2-4495-B5C7-A0CFCECAED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33BCD226-01C9-41B5-8AC1-CB6DC741CD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26162F19-A497-4145-B314-DC96E8B9D6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16D7FD1D-4E2C-46F6-AECC-8771539B65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53D8E202-3FD5-4BD5-8F14-5CB64C3D8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3722272F-9DF1-495F-81CC-3724763C87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05A134D6-9887-46FB-8728-498026C96B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4C467297-0AB7-4556-9F76-E8DE5A700E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A0280039-5EBC-47B2-A47A-FF902CE653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2E5B6AC0-1E9B-49A0-8182-26E3FE9354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EF962F44-2B69-4F81-90F3-CF63F3A9BA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5A90471A-43AB-473F-8200-6736378076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45A366D8-D087-4238-A029-DB204925A4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C5B057ED-741D-4821-BEA8-874517DFCF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2C58DFB1-C4AB-4E1C-AA0B-CC3505D4D3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B33C3A6A-64B7-4595-997A-8CCCE40BFA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02502A3A-2FAC-4FA9-A898-D5BF838A74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115F3EB8-1FD5-4800-B93B-174F3429C0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AFF71321-13D3-4B30-9968-21FEEE974E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BAD585A4-995C-4C72-B1C2-9EE922B943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775634DA-CFFD-4E9A-A9D8-FF3477C91E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3BB02B92-9C00-46AB-A71D-B9AB62FFB3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6AC96FB7-EBD5-458E-96DC-6E2B7AFD89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C261FD0B-1F03-48DA-A24F-C45097921F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FA653A0C-E9E6-416A-B21D-6A6012E7DC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F8E52C5A-14B9-4FED-BB0D-B179F2D2B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EC1F683C-E45E-49B8-9353-ACE9F6FF43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8D36B6D9-9621-46CA-BE5F-24E451331B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ECED1731-0849-4BD3-A77E-789399572A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4C971BC6-8649-49A2-83A3-56DBD73B47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485F8E1C-E08A-4E49-97CF-93CD82BF34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6C0173A0-5D6D-4497-96E9-9F953E205C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6B9CD7B7-78D1-4DD8-B011-468C29B8C2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0748540F-BA64-49D2-8DE7-92F8259873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70EF45D1-E20F-48B9-B451-691138E5FF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02C8A1BE-A215-4A2C-BD97-D61C2126D5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2399A57B-7F33-4710-AA3A-106E6C5C7F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4F499268-F47E-4043-B1A1-256D646350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0BB3C812-E1FB-4711-A636-AB89D0C485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FEA9D1D3-21BC-4B5A-BF33-EDD8DDF506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D1660E33-269C-4B89-8AA1-1D22243B7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D4C42595-B003-4751-AB57-FB6955A47C2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7D2A6BCE-B82A-4897-980C-2D229B70E7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B5A26DBD-2F87-422F-BBB7-F63D4697FF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7C86200F-AF09-4104-B98A-ABF0B147F79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401B3CD0-29CF-4AA7-9C93-DFD0201E3A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C62B9DCF-5330-4678-B0CB-466D98555F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D359E6D3-8711-4092-BB27-44013BF026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E2BB9922-36D4-4D8D-8505-08C204E36F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5C7F55B7-9DA6-45F1-BC80-F400208C76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EF75F4A6-B33D-42B5-A618-B74ADFF753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0C0FE22E-EE6F-40B1-A9CE-EFBB6E05CF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C885F152-F87C-40E1-8A01-565FBB11B3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69CF10F7-7C22-414E-9468-20A93076F5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84B2D0AA-6CB9-4FBC-9887-3F32D6BE58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61111FAD-A5AC-4116-8B47-A55D79A421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D6C4778D-D39E-41ED-B753-BA12F0B2E0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61BB026C-7F54-4050-875A-93E61CE11E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2D0476E3-3DC4-4C02-A23C-637B909A63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10D035DA-BA51-4083-BF0E-3F072AAE6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DD22DB29-B30D-499F-B876-E45FEFD6E7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7686F6F4-8E22-44A4-ACAB-309EB1AF618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EEAC7335-A62B-45EE-A12B-D4F499670C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CC2FA8EF-6DB0-4918-BEE6-81AFC945F7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35BB3499-5AC8-4549-A68A-AAF40765E3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3AEB567B-3D04-44B4-B584-46331F0D1F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EBEDC1A2-5F90-458A-BBBD-36446D9B4E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D3D0BA26-1025-44BC-B0B8-3F7A0C05B7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3FD1A244-74D3-44A9-BBCB-552AB163C8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637D7E0A-37A6-4148-895E-98D21694AA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CD11AA7F-DBFD-489C-9479-E910F48581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24EC17D5-BE0D-4058-A7F4-5D39C0BB31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EE0BB9A6-0125-43BC-9EE9-8EA800C837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A9CFCECA-C980-427D-B1D6-EA90EC82E2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71AB3EAD-DAF8-4F21-B071-84014D1A2A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A5167C89-1912-4BE7-B26F-E6AE1A531CE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759728CC-F842-43E7-A018-3EE8EF81C8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76321B14-C2D7-41C9-8C40-8678C83B63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DAD257E4-11C7-4A2C-8BFB-0B856F1651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C713BF46-D367-4D31-9610-3C840F2540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3993008B-F246-4D2A-9A9B-EA23B53E0A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5A85790B-2438-4162-AF95-006111A773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A8B6305F-D29F-44DC-B27A-4480D97913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83403D1E-D915-4F30-B966-0183870FBC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CE16980E-DE6D-40D2-B97F-862BB2C79C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A49E2B0D-57B0-4E09-A937-ABB9E70364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AADB787A-9381-401E-8600-E30661A4F1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8F947013-A85B-4947-8B3A-5CA40DAE54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AC532143-8021-4F53-872A-2B99BDF6B7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93BB978A-94EE-42E5-92F3-2B78DCB87A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5170BFCA-E1E7-4A69-8C5C-ECE1459FC3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15D6917E-C787-4D26-8326-69072EC9E3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27AF47A5-28C5-4E3F-B34F-F7B1A8A5C8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379AB884-0207-4623-B243-A9958B8BD4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064913A5-E841-478B-94A7-F307E345A9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CED03073-F5C7-4516-BC83-8F2BCC70C7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CAE84169-0862-4A76-B2A7-CD9B2A478D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FDC0767C-9EE3-4177-8F25-B2CA61E4C5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B0C1DE19-7EB0-414B-970D-22D49D3EE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CF2DC22E-A10C-4234-96EB-17A179E31A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09D12744-C723-44D4-A8CA-F8A0F82FE3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DBAED917-4721-4D77-B1BC-D0F4AFBDFC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E51D5C3E-B74B-4C8F-A815-4CC8838526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ECCDAFBA-51F1-49F0-B7CB-697DD92BA951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C36BC0D2-0C44-4953-B205-6C4ED323A5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85938804-2065-4833-98A7-9D1C6D010A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1BCE51B8-7712-4B14-8D48-39CFCE8B2D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BA1F897F-392E-4432-BBD9-1019FF0E1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7CF008A6-4D71-4F9F-B924-134EDBD779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F8F17291-2128-4687-81C4-E112FDB275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085CF818-A2F9-4713-ADE6-54532CDE18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D1412401-FA2A-419E-96E8-0437F563DD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445B5B3E-3320-4EA4-98AB-C630EB96FD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268BCC2E-6B8B-40C5-9580-125421D87A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CA220E99-5FD2-4BBD-91D4-3E21CF68A9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2394BF17-10BA-47F6-AB60-495424FD11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B7EC75EF-D545-4317-9BD4-BFFB2CE0AC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2482B3E3-0C2D-4BBB-A355-DDCA7F0CA4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466A743E-6AA2-44E7-ACBB-20907136E3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D6DCDA0A-DE98-4787-8AA7-2AD523B775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2C2AA091-C9E8-4C3F-95F7-2C9CABB20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699500CE-6D89-403B-A696-AA8F1FC2AF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EB8DC58D-8803-47A4-B88B-3393213C4F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DB8A0CBB-51E1-46B4-889A-1D1AF500F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8BE7580A-B2F0-409C-B008-BE13258B3E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147851E3-A6D4-4200-B8E2-0A57A4D60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964E271B-8B57-45B2-BFF9-B85F90F47D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54D93C63-0AC0-4D99-9DDB-EF7588D889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364FC3DB-EA49-4282-AE5F-7D32F40595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C3AFA1A0-DC6D-4D5B-B164-C434817C49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B2D3234B-AFF9-42EF-BFD0-96209015A1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C17A935E-734A-4D31-9C3D-CA98069AA5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6E183F6D-9065-4FB9-BFE6-664965F8FF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74CEB565-0F61-4880-BDDE-D3A9B8756D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8A49C6D7-DEF6-4918-95C1-D62069E292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1D8B17B0-1027-463A-90B6-B227A9E99C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7A1E0ABE-1BDD-410D-9571-BD280B4E01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F1536A19-54EF-49FE-9B59-4C6C6EB1D1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70F5D7C9-8BA2-4776-B015-F03174C4C7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F7EB4D92-60E4-441A-98B6-3DD93E3E34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FCA774D5-F122-4C89-8B79-9E8A5988D8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C0B5BF97-EC20-4A85-84CA-B141F8C3C5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9097090B-A119-4DB0-8869-4E27D90C9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1D0F2F37-7979-4E88-912B-6D2B4CDE9A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7CC8353B-CB72-41F6-A3A3-0E653184B9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F70823C2-3CCD-47EE-9018-06CD3D4E9A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14990629-BB00-4062-B26C-DE24C16626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A7EA02DA-E1A0-40BE-98E4-BEECB388BC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ECB6FF62-616E-450D-B4C1-6B6B5C7624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789278D2-904C-4610-8105-9B8E328423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22D1D4D7-53DE-4978-A702-6EFACAEFBB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BB210F25-FAAD-4C1A-8BA4-33DA5F5D7F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3" name="TextBox 7022">
          <a:extLst>
            <a:ext uri="{FF2B5EF4-FFF2-40B4-BE49-F238E27FC236}">
              <a16:creationId xmlns:a16="http://schemas.microsoft.com/office/drawing/2014/main" id="{CA06CB0B-DCE8-4B77-9765-6A561AC777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21361644-B1A1-46CD-8548-A93348B5E0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E1718A27-6ED5-46ED-BD91-4D6ABC8341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A2B4BD16-7F09-450A-B84D-2018B913E2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8F8F81EF-13C5-4CA9-BF0B-FF0749D484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13787662-266E-4337-9527-9AF22B6BC0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30F8B246-2C7B-476F-A262-0610050353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BCEBFC92-10B8-452A-A258-050BF0A42C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986C5D8A-DD05-4FB5-B18E-F391D1D3294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F4F46B32-2F17-42CF-9B35-8E80D656C5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B6CC3BAD-66C7-412B-A85F-AD57876135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41B2DFD4-2A0D-46A6-AA15-B200956A5C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23B38BD8-6666-4FD5-97ED-F684315A82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CCCD68C5-9C71-42DE-B362-E45DABE5C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67568E60-0222-4D1F-AB25-EC8CB9286C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8611AEA6-94BE-46A5-894E-1E74CDD84C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903987D4-1E64-45A1-920C-6AFBF7CD99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A8EAF197-DCFB-4190-86AB-BF42B5BE0D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54C27F8F-5122-45DD-93A6-5B12289CE8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2E5C3BFD-9047-440F-BF3B-DCCC52D237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02E6DFF1-A0DA-4661-B3C5-EC4DEED795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F33C4BE0-7B90-4592-853B-12B71A53EC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71ACE0DF-6B10-491F-AD3D-C0BC6A5F8BF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883D79BB-3E0E-4FA7-B88B-1B3995AEDF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8CCE92DC-8CC8-4BC4-A15D-E64AB8A7E4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5C6587F6-B9EE-4A44-8A9C-FD48B8E8DB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BB28B874-597F-4348-84B8-535E66F817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7B81F045-D0E4-4742-BBBC-C259871780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26E1B1EB-EABC-497E-BB20-25178393E6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D5703B60-99E9-4C69-BF2C-8E60FEC6B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A9B52416-9875-410A-8330-E2C336CB0F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ED659C4D-F92A-4CF8-8E5D-EEB4D4A14B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72F8F316-F881-430C-9C4F-E931188B46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DECF6AB1-B975-4877-8ED6-CEE60E8630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43C4D15B-5BC1-4B70-B995-3547775F8F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74C755B5-9A91-4389-9DCB-B730F632EB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F8E9B11B-6E6B-49F6-97D9-B69CF3C5C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D1DFFACB-E112-4BC3-82A0-56D7DDD7BE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A55A1B6C-6F90-4E53-B38E-8B636EFEAE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2F2944BF-8E3E-4602-B504-62D943DDD8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47BA2EEB-6470-49BF-B0CB-F82E1AC509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2082D211-D7D0-4060-B4BE-CDB62254FE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6C62AA6A-1B11-4720-AA93-186E993D2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BAFF5177-C7B5-4222-A3E1-628D55F836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9DA37DD7-4202-4471-BAC8-7AAEB7FF39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C1791D64-2C84-4EBF-B77B-97CFBEFFB9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6A703E3C-202D-4506-A063-EDF13EEDA26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88F20CCB-D898-434F-87F6-5F6B2D62BF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DF67CB46-47BD-4B60-97F3-FFCDF38EBB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9218D26D-10D7-427C-B1F6-226C597B8E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E13B95B4-0FD6-44E5-93D2-667536FF4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7FA939BE-B8C3-4408-9906-99F1A54EB2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9DC5FE67-F4DF-47C9-91A0-76B896DCAF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0DF5305A-F863-467C-BE11-57C0D1A753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EFF42DBF-BA98-47B5-8366-E0FF5B613E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0BED1ED3-8589-4C06-B770-2ABD791BC2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3D74B3CE-9325-4D4E-9D9C-4F92F7CF9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CBA9EC9D-EA9E-4EE4-B7E0-83F735C8D9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FB5974F3-7FAD-468F-B1CA-878FEFBE8C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1933FF56-5C21-4B32-9448-DA179BF3F0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1352F32B-3092-4CB2-89A8-5F41422D45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E0F9BBD5-85AF-42D2-90D5-CB357BFCCC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A35AD4A0-5982-4C6A-81ED-841EDA63CE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31AD7461-D619-46B8-A376-BB64A24071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DA4E1EA6-35EB-4CD1-9FF8-87E121BDE3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FB7D5295-8413-4D4A-AFB9-1213AA5521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79B5220D-BD9C-4ECA-9437-D659350C0B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108EBD51-0B90-47F5-A2C1-7D722EEFCBE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3B8258EE-E62A-47F6-B337-1AB9596775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D67E7E34-F995-4753-B4C4-9F3566976F1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D0CFD76E-3B35-41B3-AF31-5DFC1765CF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D4A18F42-C255-4DA0-A941-4AE9E8EE1C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72316260-1BBB-48F9-893E-E729FE8DCDA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AC362A5E-F55F-426F-B246-B503873A57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F4F5BF04-00BA-4812-BEE2-6D07F02F24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7826D424-CB8E-4CB6-86A3-B3273E1D97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0BE56856-DE64-4DF8-8DDE-7144529C82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E1F7AAAB-FAB2-44FD-A3D5-303249AED8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0958F306-E0D8-473F-BC85-5C9C0DFA84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B2EDC96D-9339-4D8C-B117-7867E787CC5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0F26EED7-0E55-42CA-99E8-5BF0A7A8C2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02B16924-ED8F-4FE7-A554-CF7BB76ABD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94FF3ACD-2FD6-4522-B075-9E054ED940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8812661A-051C-4F9C-9F4A-98395E3191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5D2D1AB9-9E3F-46A0-B09F-8FFEA53459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A0648989-1750-4ADF-9998-FD32E85162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A01D3B0A-9EF9-4C47-97F3-C8E991AB3E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03303B25-0484-444B-941C-FDF64C644AD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72657657-5987-4196-8729-3F2BCFB30C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A670BD64-2542-47CF-B219-7D8020337D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E67EADD5-F5CC-4960-AEDA-26E2705B26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F1F9FB98-7EC6-4404-87E9-531B306B81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E350EAB2-157C-403C-AC42-A34BF90240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84741D54-54C9-4DB5-9B69-D9CC6B9C5D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D57823BF-AAF5-4B9C-AF3A-B2929C606D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38BA2588-0EA1-488D-B336-DCB9D2206E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10EFA1EF-2218-4F84-8A89-36BAA5B039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638F72AD-72CD-4C3D-87EF-C3BE301C9DE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2DDB1C21-1306-4D08-AA33-2B93381211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52C214CF-B084-4CA3-843D-97F6D0CE94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F647B3D6-68D7-44D5-BD97-74B3A0CECC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936C9A35-522A-411A-92AB-773A9496A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B47FC57B-2DBE-421A-9B26-B1E2C9DF83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0D4BC826-A895-4329-B423-32F8B85FF4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287EDAF0-8A76-41E8-9340-1E208C20B3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C170BB59-8E0B-45CD-BCB0-16E77F708C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F0668BE5-7C48-4CD4-9792-CD92F137B6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8D9C18A7-BC15-4568-8886-CC9B64B637C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F41BAECC-AD84-4552-8A67-95B98F04B5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E9DDD8F2-1430-4406-B1FE-E856F080D5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5349A525-F5C8-4C0B-AC18-BC89A65362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FD92624F-0B16-4D01-A431-4A7DEDAAB7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195BA1C1-70CF-448F-B2B4-7C9D026C6A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996BC85B-975C-45CD-AB9F-11ECCAA6728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7337FF41-BEDF-482C-A731-E992B97994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5242C5E0-EBB6-4A27-9BA8-978691C5D1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7E85F75A-AEC6-479B-8EEA-F7DBFE50E3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C623845C-EFB7-4DCF-BA18-768B79C05A9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CBEB4CF2-9FA6-4459-9EE0-E728A2AEA5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A3DB3EE2-D7D7-400D-AFD4-2AC40A11EE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18CF115C-C4D7-47A4-92DB-D583FD8BDA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12A5EF5C-4F65-40A1-B334-F14EDEFC46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262F46C7-FBC5-48DE-AA86-796F4B26AAE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2A8DE151-8B5B-4914-9657-1CC8844859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557715AE-4FB6-40B1-B6AD-08E78628B44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A6CBE101-7CD8-4E6D-8542-3D36746500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9F60EC9F-C273-476D-B1DA-E21E476B098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44569002-5F47-423E-9D14-933CB0F5DB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D611986F-59CD-4AA6-A629-D2584B68578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5679CCEB-D97B-43CD-9C2D-7EE8E6BDDD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807EF6B6-FBB1-489B-96B3-CBB6DC1DC2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2D9B629F-92F1-4200-9504-073877BB82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D6FDAEFE-FA1F-42BE-A3DB-E2C22D57E6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75DE5F27-66DA-495A-9EA7-E4090A15BE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D639FE42-2531-48D5-91A2-F79DA3FD13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63FCD25A-B78E-4DA3-A47C-4A1B063A72D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250B81C6-0A3C-4AB3-A218-F184A2CE06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57A3B43A-1687-4AFC-AA51-1BF63714F5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0B8C453C-9275-4C3C-B97D-02A63D680C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160CEB72-96AC-4840-97DA-DEA168E4B0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4897A9AF-B1C7-4E1B-A265-CE47EE04F8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FFC90B2B-5EAC-423B-BA02-8ABC052981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B592BB0D-D22A-4334-8814-EE7588BD5C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0406B4F5-A66D-4837-B03C-BBDC2228EA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A4487F5F-FAD5-4407-9708-6CB449F15F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1D877132-8741-4A6B-95F5-9EFEDE3629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F37D27F1-BFE7-4A14-8398-8FC6170DB55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912A24A2-A1C6-4335-92FC-F5ABE5929F5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686E5871-42D2-426A-A62E-F1129BEE8D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36ECB213-DDC4-4B96-B2A9-B4CDDA2DD22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F33E09ED-0CAA-421B-B0E8-EC7592BB9B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03CD36F0-5E31-403D-8683-8C91D84DEC7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ECB261BA-AC13-4460-A4BB-D74E038B48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B2FFC6B8-E363-45AB-A986-0A97C7556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7E6B307B-0F9C-4200-9ED2-CD0CE6A19D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9A7B37D4-7729-4578-88C5-A9D08DAA30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22483173-84A4-4064-AC37-7CE74C1D78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E354A8A8-7546-4D25-A880-009B612625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803E9B70-6291-4DDD-BE34-68F6855E3C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11F5FBB7-AAD6-42D8-B01B-F062F2A888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C5B5E8AC-31A9-4795-A3C8-89CFDDADF22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CE69BA42-A572-4EF1-861C-7C06BEC5D6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44274D72-26C3-4C2D-BD79-418CCB0BE1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2179CBFB-2F20-479C-B81B-9FE0082CE5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B9EC8BE8-8C5B-4C10-81FA-CC160966E9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D6A3F076-77F3-4BC0-98D6-158B46D7FC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F228560D-5C69-436F-8EA6-2C8AB74AD0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89034BF0-F3CC-44D0-B8C2-C31580FEC1E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2A73798F-D005-46B0-827A-AC09967E531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1F8577F6-C7AB-494C-BE90-5D2B5C417E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67E89ECC-5830-41EB-8079-47E7B7738F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854849F9-E90F-4A8C-992D-066AF84B46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082C3D81-8150-4D83-BC97-BE4CE76013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4A9D03D9-89B1-4050-93CB-E9430CBEDD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30D3CCB2-91C8-4189-A14B-BB91BE22AB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4DB5DDA1-3107-4474-AF0D-4F2E107029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B90BFF20-A2FE-40BA-9AFE-E656B9CBD0B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F8508A1D-0AB3-4462-BFAB-1FE31384DA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59773FDE-0932-4521-8701-EEAAE2EB479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5AB303AD-FA60-4514-9DBB-B59626A9EE8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39192B3C-645D-4F01-BDEE-BD3F4FD384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2C2F570D-61A0-4621-A53E-D91EBCD459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759219A0-89DD-4477-B5C6-7CC349836B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9EB75009-3DF8-4CD4-9D2C-333DDD26537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7F9329F1-8D6B-4E3E-98D3-F66904B63B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6AD6D9EE-09CE-4A55-B0A5-54CC04A3F0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700D2E87-B44E-440D-8E3A-4569059074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8DBAA52D-5BED-47E8-8D91-E49692C14E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808C040E-F0E4-452B-8CBD-1F2777CBA9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690D9113-EBA3-4B3A-9A85-ED47672A16E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C3367B77-2F63-4CE0-9468-330CDA1A51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CACC178A-5255-462B-99D6-1757D3DCD0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DB50BFE7-A18E-4708-B05B-3FC49F23BD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8C27C700-78F6-4D78-A3F2-9AEC675503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1CBFFFFD-5530-4631-9715-9DB61086D0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1F582BB8-F728-40DF-A279-D32BADF336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1C36572A-ABEF-43CF-906B-478490D700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2D1311B3-3B7E-4B45-BF77-371414CB0C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EF08AC2E-EA4E-4DA0-9C2E-EA3FFE802C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4B79DE8F-E3C8-4547-826C-9DED7E8497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F9748944-DB9E-495A-A2F9-7A90AA5C6A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91D5E8D3-8BB5-4C84-BB58-B473599888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680289EE-F9B9-4DB3-8AB9-1B2564C237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5D6BDAD3-1CEA-42C1-A4A9-89F3F51FB7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1D09CE1E-28BE-4980-9735-FF44A36B17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E42C6007-1C33-49D5-9F36-1535ED3F6D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C9E6529B-88B9-4A35-92C4-926020FBA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DEBC3D0E-8F64-44B7-B8C9-B86C6F0DBA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A40DFE8C-19CF-4A05-B9EB-9252679738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D2F3EE24-D64D-4E36-B929-B6DB78DFF0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7935F488-CFF1-4C84-A9A2-18AABC462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A5EEA91F-E4BB-4426-8611-C95959F3CE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B5C2DD9F-D90F-48BF-AF92-F486911C1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3AF25242-E018-4C44-960E-2C57416B72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5BADBCDC-325D-464E-960D-E24EE47590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58611CBB-EA41-488D-95E4-5F279BC30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87BBB497-8F41-4AC5-8AA0-2B50F8B9D1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3AE6A6CF-4DD0-4CCA-A778-BEF2C68E74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512BB91C-78A9-4860-8B5C-8A29E37CAC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8F622254-DEF7-4013-A5A9-112BB00C9B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8DA589EB-3F82-4991-ADCA-8A99CB7AAF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CCB2CF86-35F7-4BFD-A3C6-63B304C87B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55A24485-5A56-46DD-968C-0F03191065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1838D339-4653-4AD8-AC62-7ED645E718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321E5073-AEAD-480F-A0FC-B41FF4AB2B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8718F93C-BC02-47F1-B6E7-4D3A4D198C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261E27C1-D68B-475B-AFEC-A81313E2A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B4192DCD-8AF3-4A67-8CE8-9E158B06E2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30582106-C403-4416-BAEF-9F422F7E9A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0ACB1443-B78B-4244-96CD-14E3473A63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71D04C20-2B26-410F-93E8-7AEA7EB038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38DA5AB4-1339-463B-BEC5-9E38EC0316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EF9A8AEF-7BA6-4650-A1B5-1CE000E5CB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D1AC1969-1598-467E-8DB2-0626915289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B109667B-D898-474F-9BD2-63701A7F10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21495CFC-B7D6-4432-A08F-3049BE6D2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DF8AA5B3-8A4B-4611-823A-539D81FDBC2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6C7FFE12-4435-4094-9BF9-C77CCA04F9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41891E96-EF43-4B18-876F-F87D852483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B32FA154-E2D3-4452-A4A6-47BE0C2077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732A5242-3395-415B-9A1D-47011BB296D5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BBA0020A-E4E7-4C37-AC70-5E928D87AD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85E75479-C395-4B40-8093-77596D3E69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2C94EE43-27E6-44A1-BF03-7C497B8610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6AA42558-C59C-4008-9704-799145957A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48CCC756-9FDA-4741-8E5E-958B692650B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75E652DB-64C2-4156-BEAF-95FB127726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4EE2ACDE-F80B-47B4-AA76-048717E717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4AAAFFDC-9253-4DF3-B7FC-48BB2BD75C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B3E5CA1C-1962-48FA-BCEC-68A4FB3204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B01942E2-DEDB-4D4A-9720-6D14859516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05DB3DA7-E92C-4250-BD5C-B9DB622045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9C8DA8B6-591E-42A0-A743-B00AD770E2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14F062F2-D108-4ECF-AAD2-18590BD169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B54FB7F4-19E5-49DF-B250-7C4F04A3BB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7BC2AFA3-BA61-4F29-A09A-D5022B27E5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F58AF3B6-2F36-4039-88F3-4FBF7B3C3C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F4740E04-0E0E-41B0-B1B0-60187A50BC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B83BB94D-D38B-40D5-92EA-94080F0A5B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2024B5EE-48C5-401F-8843-44D120EB29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80DA9F1F-A24A-4A6B-91CE-14E0DF69EA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ECD1DDE6-1A2C-4E41-A03F-F1C3AC4AB7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8F49DFCE-5D0C-45DB-9FFC-6EF53F438D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D8142CAB-EB79-44ED-BC1B-E099FE92C6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7E8817A4-D4B6-4E0E-9928-3EDDBE046A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266B7B8F-E131-4883-8D7C-4191AA661F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653C1E62-4CCE-42BF-8C64-1A3D018C6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948F732D-0E2F-4F82-BCBC-1550765224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97D00734-0FEC-4324-B5EA-71164A726A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CDBCD764-B640-43D0-B16C-5830DFA92C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8ACC9CDB-0411-4C4C-9720-A99827E392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85DB122C-F627-4A95-BFC5-D41636E75C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3AD59E3C-D3EF-4516-BF31-1BE91D38C1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2D8061F2-030E-4B84-BA0A-1C0DD04BA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E8359025-21A6-450F-A00E-9A8ECF096E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86CC3836-B2BC-4BDE-AC7F-4BD10A320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7B966265-4F29-468B-867B-08D96F0937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3756BF74-25D0-47BD-A822-52752561F5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0C5C2F49-ED84-4517-9794-550C734BD1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8724D50F-A5AA-4550-B183-1876F3AB28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EDA72DF9-B0B9-4805-9F89-A480E63416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9CB802C3-44B7-4B1C-95E1-452556E1FC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F5C0009D-95AA-4DF8-B56E-001C60D31D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3F9F8ED6-D6DE-4AB6-8940-D2C452FCF6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0A44602F-A522-4088-B74D-B23E9F48F4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1135A20D-1FA5-49BC-B1E5-2EDC337D4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C127DB5E-579A-43B0-8BE7-31FF0F0655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63CF866E-FE70-4E26-8CBC-AAE69E03E2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421D3D54-BF05-400A-80ED-A402AEECCF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9D9F2390-5A67-44BD-87C6-89E098CA7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F0B3549D-17BB-4D39-80E0-37F9DD9364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5F15728C-876F-4929-9ECE-53054975DB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1F8E3DB9-E523-4CDB-8E6F-B1449CEBB5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AF1DFAFE-2078-41D1-9109-1DC9B93FC1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6B4632CF-CF90-4454-B967-600646FDCC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60572573-54BF-4153-A0BC-6FB98BCFC9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29D96978-CA6B-4E7D-AA3C-EBA9EDFD328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BBE18245-D5F9-4E61-9E4E-A4BAEF060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95753696-95EE-4376-B6FA-FDDB10B84D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19572062-84DC-4DB5-9C22-3781E37B79D3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9A5C781B-611D-45AF-9A19-77449B287D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55239D0A-560B-4E88-9105-6516CD18D2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F86FA1BB-611B-48F6-81C2-B3D5B495F7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F91EB20E-1E46-46B6-BAC0-9F5245B520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97D96D19-EC3D-463D-ACAD-8224DFE285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60F9B341-476A-419C-AF1D-82F79CA90D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072EC34B-CBD9-4635-9E5D-49DE645CC0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6EC5CF36-5599-4A2F-8FC7-347C4106EE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306424DE-B38E-4DA2-ADA8-EB3CC6A401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05150B36-82CE-4275-A415-3D851A54FE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E638EFF5-A7C8-408B-B951-995B1E05EB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15929F62-702B-4D25-9171-9CB73A53F9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F48F4993-5FEE-4ADA-B66E-203F4C210F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05799135-EF26-4907-A96F-F69812679A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09182C72-E7BE-4C13-95B8-D104FB04D7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075B62B9-F548-4B9C-8174-DEB48A9C7B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29F46959-9BB1-4856-B59B-B41BB4F24A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2458C6F9-06FD-45E4-9874-2940ADA4219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0D676C9A-453A-407A-B279-AFCC2EC8B0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216DC8F2-598B-4653-B357-817882132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4C94FDCA-0E63-4826-A9E0-5D84AA1C72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E34DB2F7-A757-429C-A458-FD75CD46EB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D3FCEFEF-432A-4BD3-8B58-7053606A54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4C938264-D8BB-4B65-9AB3-370B4BFDDD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40D9BFF1-0009-4DC5-B5A0-8CCAEEFDB7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3B1F3795-E057-4BED-A738-2C0B7D3720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4EDDB43D-BF34-44E2-BDBA-388F9E47DA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00CF74BA-8443-460F-8F57-E5BB6C35CE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3E4EF51C-886B-455E-AB3D-B560829FB4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2A649A19-A89C-4895-AE80-A64F6D44C3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94EC257C-0278-41CF-9464-C9C8AB9C02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0D5A00F6-DE24-4BB6-B7EB-BA14F2E377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E16777D7-59E6-47B5-8D61-B1A461F76B5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B71B3295-AF33-469B-950C-D55C7DD235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8AE51E8E-9916-4F65-9520-8EBF6A1778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81D66D6E-1A68-4821-965A-F445C024BE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1C9164B0-A411-4C99-87E6-962598237F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78791BFB-391B-41B1-908C-4E1E321A83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1FADA821-AE3F-4315-A029-C2C678DA3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E451A626-656C-44DA-963A-E2AEF01755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380698E3-DD10-4032-9191-5588DCB3D5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DB7FC42C-91B5-426A-A55F-85A747C1D0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3AAD1950-6EBE-4F26-ACCA-ED2D625DC8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F14304EE-D1B5-4FAE-AC91-B59A29D309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8EF15D4E-6F3D-4B00-9F93-934B7D5BB3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58579411-FA40-4B47-9111-C40EFD416A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8E7F472F-DA64-4B75-BAC4-B6739A89FC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1" name="TextBox 7370">
          <a:extLst>
            <a:ext uri="{FF2B5EF4-FFF2-40B4-BE49-F238E27FC236}">
              <a16:creationId xmlns:a16="http://schemas.microsoft.com/office/drawing/2014/main" id="{3475D72E-84E0-4CE0-916A-0D8EAE67C8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2" name="TextBox 7371">
          <a:extLst>
            <a:ext uri="{FF2B5EF4-FFF2-40B4-BE49-F238E27FC236}">
              <a16:creationId xmlns:a16="http://schemas.microsoft.com/office/drawing/2014/main" id="{F8A80B7D-CFD2-4608-AB8B-6C952E6070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3" name="TextBox 7372">
          <a:extLst>
            <a:ext uri="{FF2B5EF4-FFF2-40B4-BE49-F238E27FC236}">
              <a16:creationId xmlns:a16="http://schemas.microsoft.com/office/drawing/2014/main" id="{528E9909-ED96-4C2F-B7EB-7B94535C06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4" name="TextBox 7373">
          <a:extLst>
            <a:ext uri="{FF2B5EF4-FFF2-40B4-BE49-F238E27FC236}">
              <a16:creationId xmlns:a16="http://schemas.microsoft.com/office/drawing/2014/main" id="{22F8F907-EE86-4A0B-9ADA-0CB958353E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5" name="TextBox 7374">
          <a:extLst>
            <a:ext uri="{FF2B5EF4-FFF2-40B4-BE49-F238E27FC236}">
              <a16:creationId xmlns:a16="http://schemas.microsoft.com/office/drawing/2014/main" id="{01B4C431-7704-40D6-B86D-06CE1B50AE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6" name="TextBox 7375">
          <a:extLst>
            <a:ext uri="{FF2B5EF4-FFF2-40B4-BE49-F238E27FC236}">
              <a16:creationId xmlns:a16="http://schemas.microsoft.com/office/drawing/2014/main" id="{CC3FA0C5-FCB1-4E48-9967-68B44DC08D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7" name="TextBox 7376">
          <a:extLst>
            <a:ext uri="{FF2B5EF4-FFF2-40B4-BE49-F238E27FC236}">
              <a16:creationId xmlns:a16="http://schemas.microsoft.com/office/drawing/2014/main" id="{58164496-765C-4032-BCF4-F14F81B2BC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8" name="TextBox 7377">
          <a:extLst>
            <a:ext uri="{FF2B5EF4-FFF2-40B4-BE49-F238E27FC236}">
              <a16:creationId xmlns:a16="http://schemas.microsoft.com/office/drawing/2014/main" id="{9869EF20-09AB-45E2-8220-4B513E3D12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79" name="TextBox 7378">
          <a:extLst>
            <a:ext uri="{FF2B5EF4-FFF2-40B4-BE49-F238E27FC236}">
              <a16:creationId xmlns:a16="http://schemas.microsoft.com/office/drawing/2014/main" id="{4B7B1A74-9C02-4A4F-8684-74F6DF3881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380" name="TextBox 7379">
          <a:extLst>
            <a:ext uri="{FF2B5EF4-FFF2-40B4-BE49-F238E27FC236}">
              <a16:creationId xmlns:a16="http://schemas.microsoft.com/office/drawing/2014/main" id="{CC152654-D6B7-46F9-8E07-0FC4312DFC62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1" name="TextBox 7380">
          <a:extLst>
            <a:ext uri="{FF2B5EF4-FFF2-40B4-BE49-F238E27FC236}">
              <a16:creationId xmlns:a16="http://schemas.microsoft.com/office/drawing/2014/main" id="{F8CB0314-1320-46A9-BAC8-15F8D7A755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2" name="TextBox 7381">
          <a:extLst>
            <a:ext uri="{FF2B5EF4-FFF2-40B4-BE49-F238E27FC236}">
              <a16:creationId xmlns:a16="http://schemas.microsoft.com/office/drawing/2014/main" id="{2E593DD8-CB21-4F6B-84DF-3B233AEB5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3" name="TextBox 7382">
          <a:extLst>
            <a:ext uri="{FF2B5EF4-FFF2-40B4-BE49-F238E27FC236}">
              <a16:creationId xmlns:a16="http://schemas.microsoft.com/office/drawing/2014/main" id="{F8DFCDB8-7C7C-492A-8851-BAE95F27C7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4" name="TextBox 7383">
          <a:extLst>
            <a:ext uri="{FF2B5EF4-FFF2-40B4-BE49-F238E27FC236}">
              <a16:creationId xmlns:a16="http://schemas.microsoft.com/office/drawing/2014/main" id="{B6F5A018-DAAA-46AD-930A-08D5B4B2F7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5" name="TextBox 7384">
          <a:extLst>
            <a:ext uri="{FF2B5EF4-FFF2-40B4-BE49-F238E27FC236}">
              <a16:creationId xmlns:a16="http://schemas.microsoft.com/office/drawing/2014/main" id="{2C5F18B6-833B-4D4D-A75E-102FC0735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6" name="TextBox 7385">
          <a:extLst>
            <a:ext uri="{FF2B5EF4-FFF2-40B4-BE49-F238E27FC236}">
              <a16:creationId xmlns:a16="http://schemas.microsoft.com/office/drawing/2014/main" id="{55540249-99E9-4728-BABE-4DCB5460A6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7" name="TextBox 7386">
          <a:extLst>
            <a:ext uri="{FF2B5EF4-FFF2-40B4-BE49-F238E27FC236}">
              <a16:creationId xmlns:a16="http://schemas.microsoft.com/office/drawing/2014/main" id="{1EBC3279-389B-4077-AB83-A85E359372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8" name="TextBox 7387">
          <a:extLst>
            <a:ext uri="{FF2B5EF4-FFF2-40B4-BE49-F238E27FC236}">
              <a16:creationId xmlns:a16="http://schemas.microsoft.com/office/drawing/2014/main" id="{A1C44738-79C1-44CE-B05A-57987E72F6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89" name="TextBox 7388">
          <a:extLst>
            <a:ext uri="{FF2B5EF4-FFF2-40B4-BE49-F238E27FC236}">
              <a16:creationId xmlns:a16="http://schemas.microsoft.com/office/drawing/2014/main" id="{DDE09767-AB25-40C9-8605-7909324340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0" name="TextBox 7389">
          <a:extLst>
            <a:ext uri="{FF2B5EF4-FFF2-40B4-BE49-F238E27FC236}">
              <a16:creationId xmlns:a16="http://schemas.microsoft.com/office/drawing/2014/main" id="{E331CB75-24AC-4DD9-9BC4-CE2504975B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1" name="TextBox 7390">
          <a:extLst>
            <a:ext uri="{FF2B5EF4-FFF2-40B4-BE49-F238E27FC236}">
              <a16:creationId xmlns:a16="http://schemas.microsoft.com/office/drawing/2014/main" id="{48AFB353-B55B-49C7-9AF8-A895F57C6E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2" name="TextBox 7391">
          <a:extLst>
            <a:ext uri="{FF2B5EF4-FFF2-40B4-BE49-F238E27FC236}">
              <a16:creationId xmlns:a16="http://schemas.microsoft.com/office/drawing/2014/main" id="{4318FA48-3256-420D-9BBE-A3E703E9628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3" name="TextBox 7392">
          <a:extLst>
            <a:ext uri="{FF2B5EF4-FFF2-40B4-BE49-F238E27FC236}">
              <a16:creationId xmlns:a16="http://schemas.microsoft.com/office/drawing/2014/main" id="{0EAB3C9E-0804-46CD-865B-6308A10184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4" name="TextBox 7393">
          <a:extLst>
            <a:ext uri="{FF2B5EF4-FFF2-40B4-BE49-F238E27FC236}">
              <a16:creationId xmlns:a16="http://schemas.microsoft.com/office/drawing/2014/main" id="{80E0B603-9AFD-498B-A805-CB6FA97E72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5" name="TextBox 7394">
          <a:extLst>
            <a:ext uri="{FF2B5EF4-FFF2-40B4-BE49-F238E27FC236}">
              <a16:creationId xmlns:a16="http://schemas.microsoft.com/office/drawing/2014/main" id="{CA16C700-1ECE-4D9F-BFEA-6586629EED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6" name="TextBox 7395">
          <a:extLst>
            <a:ext uri="{FF2B5EF4-FFF2-40B4-BE49-F238E27FC236}">
              <a16:creationId xmlns:a16="http://schemas.microsoft.com/office/drawing/2014/main" id="{EB286245-14C3-4FF9-A23D-B81B90309B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7" name="TextBox 7396">
          <a:extLst>
            <a:ext uri="{FF2B5EF4-FFF2-40B4-BE49-F238E27FC236}">
              <a16:creationId xmlns:a16="http://schemas.microsoft.com/office/drawing/2014/main" id="{0F43B525-520A-4DC1-B8F6-6CFFC36A3EB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8" name="TextBox 7397">
          <a:extLst>
            <a:ext uri="{FF2B5EF4-FFF2-40B4-BE49-F238E27FC236}">
              <a16:creationId xmlns:a16="http://schemas.microsoft.com/office/drawing/2014/main" id="{48710461-0491-458F-AEC8-704042B48A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399" name="TextBox 7398">
          <a:extLst>
            <a:ext uri="{FF2B5EF4-FFF2-40B4-BE49-F238E27FC236}">
              <a16:creationId xmlns:a16="http://schemas.microsoft.com/office/drawing/2014/main" id="{2DC08076-18A1-4699-9337-685A7CE8BC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0" name="TextBox 7399">
          <a:extLst>
            <a:ext uri="{FF2B5EF4-FFF2-40B4-BE49-F238E27FC236}">
              <a16:creationId xmlns:a16="http://schemas.microsoft.com/office/drawing/2014/main" id="{68F7F994-148D-4C8E-9B0F-BD73AE1B5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1" name="TextBox 7400">
          <a:extLst>
            <a:ext uri="{FF2B5EF4-FFF2-40B4-BE49-F238E27FC236}">
              <a16:creationId xmlns:a16="http://schemas.microsoft.com/office/drawing/2014/main" id="{83C9D597-0B75-41B3-A1EF-6CF62B9B30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2" name="TextBox 7401">
          <a:extLst>
            <a:ext uri="{FF2B5EF4-FFF2-40B4-BE49-F238E27FC236}">
              <a16:creationId xmlns:a16="http://schemas.microsoft.com/office/drawing/2014/main" id="{21902801-B2FC-438C-A567-168C4F5166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3" name="TextBox 7402">
          <a:extLst>
            <a:ext uri="{FF2B5EF4-FFF2-40B4-BE49-F238E27FC236}">
              <a16:creationId xmlns:a16="http://schemas.microsoft.com/office/drawing/2014/main" id="{6E1FB811-B432-4F1C-B6C5-3742206E0F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4" name="TextBox 7403">
          <a:extLst>
            <a:ext uri="{FF2B5EF4-FFF2-40B4-BE49-F238E27FC236}">
              <a16:creationId xmlns:a16="http://schemas.microsoft.com/office/drawing/2014/main" id="{A2DD91F9-7111-4B6F-9532-B4C88DB11B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5" name="TextBox 7404">
          <a:extLst>
            <a:ext uri="{FF2B5EF4-FFF2-40B4-BE49-F238E27FC236}">
              <a16:creationId xmlns:a16="http://schemas.microsoft.com/office/drawing/2014/main" id="{B17D7B51-A1ED-4DC6-BE2B-E4393D9AAE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6" name="TextBox 7405">
          <a:extLst>
            <a:ext uri="{FF2B5EF4-FFF2-40B4-BE49-F238E27FC236}">
              <a16:creationId xmlns:a16="http://schemas.microsoft.com/office/drawing/2014/main" id="{204F3C02-B384-4E29-9000-0AA6DD8676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7" name="TextBox 7406">
          <a:extLst>
            <a:ext uri="{FF2B5EF4-FFF2-40B4-BE49-F238E27FC236}">
              <a16:creationId xmlns:a16="http://schemas.microsoft.com/office/drawing/2014/main" id="{D617C477-2476-4FD5-B4DB-1185B2BF4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8" name="TextBox 7407">
          <a:extLst>
            <a:ext uri="{FF2B5EF4-FFF2-40B4-BE49-F238E27FC236}">
              <a16:creationId xmlns:a16="http://schemas.microsoft.com/office/drawing/2014/main" id="{2AF1F864-B919-4643-ACE7-A2C0F6BEA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09" name="TextBox 7408">
          <a:extLst>
            <a:ext uri="{FF2B5EF4-FFF2-40B4-BE49-F238E27FC236}">
              <a16:creationId xmlns:a16="http://schemas.microsoft.com/office/drawing/2014/main" id="{0E34D38A-F47E-4607-8591-8DDCCE747C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0" name="TextBox 7409">
          <a:extLst>
            <a:ext uri="{FF2B5EF4-FFF2-40B4-BE49-F238E27FC236}">
              <a16:creationId xmlns:a16="http://schemas.microsoft.com/office/drawing/2014/main" id="{EA16C2A9-A4DF-479F-B7B1-2486F470F4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1" name="TextBox 7410">
          <a:extLst>
            <a:ext uri="{FF2B5EF4-FFF2-40B4-BE49-F238E27FC236}">
              <a16:creationId xmlns:a16="http://schemas.microsoft.com/office/drawing/2014/main" id="{E7C42C76-3B90-4000-B7EF-48A5BE35A3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2" name="TextBox 7411">
          <a:extLst>
            <a:ext uri="{FF2B5EF4-FFF2-40B4-BE49-F238E27FC236}">
              <a16:creationId xmlns:a16="http://schemas.microsoft.com/office/drawing/2014/main" id="{03A3CA20-006D-4395-AEEE-5F9B47D101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3" name="TextBox 7412">
          <a:extLst>
            <a:ext uri="{FF2B5EF4-FFF2-40B4-BE49-F238E27FC236}">
              <a16:creationId xmlns:a16="http://schemas.microsoft.com/office/drawing/2014/main" id="{C8E623B9-0FBD-4272-93E2-C16845AAC0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4" name="TextBox 7413">
          <a:extLst>
            <a:ext uri="{FF2B5EF4-FFF2-40B4-BE49-F238E27FC236}">
              <a16:creationId xmlns:a16="http://schemas.microsoft.com/office/drawing/2014/main" id="{BDFE1D1E-AF87-43D0-B5AB-6378D8D725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5" name="TextBox 7414">
          <a:extLst>
            <a:ext uri="{FF2B5EF4-FFF2-40B4-BE49-F238E27FC236}">
              <a16:creationId xmlns:a16="http://schemas.microsoft.com/office/drawing/2014/main" id="{7CDCDB20-D216-4A20-974D-EAD3659AFE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6" name="TextBox 7415">
          <a:extLst>
            <a:ext uri="{FF2B5EF4-FFF2-40B4-BE49-F238E27FC236}">
              <a16:creationId xmlns:a16="http://schemas.microsoft.com/office/drawing/2014/main" id="{0B6214A5-6D3D-4D42-96E4-C40F1F73D3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7" name="TextBox 7416">
          <a:extLst>
            <a:ext uri="{FF2B5EF4-FFF2-40B4-BE49-F238E27FC236}">
              <a16:creationId xmlns:a16="http://schemas.microsoft.com/office/drawing/2014/main" id="{87A66761-F134-432B-8DC7-4F7CE22743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8" name="TextBox 7417">
          <a:extLst>
            <a:ext uri="{FF2B5EF4-FFF2-40B4-BE49-F238E27FC236}">
              <a16:creationId xmlns:a16="http://schemas.microsoft.com/office/drawing/2014/main" id="{D9FEC02F-3451-4126-A383-56493C6E27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19" name="TextBox 7418">
          <a:extLst>
            <a:ext uri="{FF2B5EF4-FFF2-40B4-BE49-F238E27FC236}">
              <a16:creationId xmlns:a16="http://schemas.microsoft.com/office/drawing/2014/main" id="{6029316D-C259-4B35-B561-6B5B680A94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0" name="TextBox 7419">
          <a:extLst>
            <a:ext uri="{FF2B5EF4-FFF2-40B4-BE49-F238E27FC236}">
              <a16:creationId xmlns:a16="http://schemas.microsoft.com/office/drawing/2014/main" id="{8A546DF2-9F2C-4605-AC57-B9F90F4CD0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1" name="TextBox 7420">
          <a:extLst>
            <a:ext uri="{FF2B5EF4-FFF2-40B4-BE49-F238E27FC236}">
              <a16:creationId xmlns:a16="http://schemas.microsoft.com/office/drawing/2014/main" id="{8E38F0BF-2F17-41D5-AC33-D903A73CA6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2" name="TextBox 7421">
          <a:extLst>
            <a:ext uri="{FF2B5EF4-FFF2-40B4-BE49-F238E27FC236}">
              <a16:creationId xmlns:a16="http://schemas.microsoft.com/office/drawing/2014/main" id="{D8F5479C-0BE0-4A1C-9C83-6AA9FDD9F4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3" name="TextBox 7422">
          <a:extLst>
            <a:ext uri="{FF2B5EF4-FFF2-40B4-BE49-F238E27FC236}">
              <a16:creationId xmlns:a16="http://schemas.microsoft.com/office/drawing/2014/main" id="{C44F9319-7712-41BE-982F-95BD67ADA4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4" name="TextBox 7423">
          <a:extLst>
            <a:ext uri="{FF2B5EF4-FFF2-40B4-BE49-F238E27FC236}">
              <a16:creationId xmlns:a16="http://schemas.microsoft.com/office/drawing/2014/main" id="{22B606B2-2A78-430C-9721-CC8AA3B7DB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5" name="TextBox 7424">
          <a:extLst>
            <a:ext uri="{FF2B5EF4-FFF2-40B4-BE49-F238E27FC236}">
              <a16:creationId xmlns:a16="http://schemas.microsoft.com/office/drawing/2014/main" id="{E111B6D7-571D-426F-9859-CD257052C3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6" name="TextBox 7425">
          <a:extLst>
            <a:ext uri="{FF2B5EF4-FFF2-40B4-BE49-F238E27FC236}">
              <a16:creationId xmlns:a16="http://schemas.microsoft.com/office/drawing/2014/main" id="{C9EA25F2-7F43-4551-BF48-56382334E5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7" name="TextBox 7426">
          <a:extLst>
            <a:ext uri="{FF2B5EF4-FFF2-40B4-BE49-F238E27FC236}">
              <a16:creationId xmlns:a16="http://schemas.microsoft.com/office/drawing/2014/main" id="{F0AB7128-308C-4C26-BF77-D9249E23C9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8" name="TextBox 7427">
          <a:extLst>
            <a:ext uri="{FF2B5EF4-FFF2-40B4-BE49-F238E27FC236}">
              <a16:creationId xmlns:a16="http://schemas.microsoft.com/office/drawing/2014/main" id="{0BB8390B-3ABC-462A-8D7C-B461EB2E7F8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29" name="TextBox 7428">
          <a:extLst>
            <a:ext uri="{FF2B5EF4-FFF2-40B4-BE49-F238E27FC236}">
              <a16:creationId xmlns:a16="http://schemas.microsoft.com/office/drawing/2014/main" id="{B63D7817-863F-4AD5-B729-5FD800774E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0" name="TextBox 7429">
          <a:extLst>
            <a:ext uri="{FF2B5EF4-FFF2-40B4-BE49-F238E27FC236}">
              <a16:creationId xmlns:a16="http://schemas.microsoft.com/office/drawing/2014/main" id="{0ECBD778-6E92-4DF7-B321-C8573426DC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1" name="TextBox 7430">
          <a:extLst>
            <a:ext uri="{FF2B5EF4-FFF2-40B4-BE49-F238E27FC236}">
              <a16:creationId xmlns:a16="http://schemas.microsoft.com/office/drawing/2014/main" id="{F2380BC4-D789-499A-B8B6-453C96510D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2" name="TextBox 7431">
          <a:extLst>
            <a:ext uri="{FF2B5EF4-FFF2-40B4-BE49-F238E27FC236}">
              <a16:creationId xmlns:a16="http://schemas.microsoft.com/office/drawing/2014/main" id="{9C3D8B87-6E13-4CA5-8BDB-92AC8658DF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3" name="TextBox 7432">
          <a:extLst>
            <a:ext uri="{FF2B5EF4-FFF2-40B4-BE49-F238E27FC236}">
              <a16:creationId xmlns:a16="http://schemas.microsoft.com/office/drawing/2014/main" id="{54494021-CE06-433F-9B98-A909AD0BDD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4" name="TextBox 7433">
          <a:extLst>
            <a:ext uri="{FF2B5EF4-FFF2-40B4-BE49-F238E27FC236}">
              <a16:creationId xmlns:a16="http://schemas.microsoft.com/office/drawing/2014/main" id="{0B7DF76F-E9B3-4803-875F-CAF424192F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5" name="TextBox 7434">
          <a:extLst>
            <a:ext uri="{FF2B5EF4-FFF2-40B4-BE49-F238E27FC236}">
              <a16:creationId xmlns:a16="http://schemas.microsoft.com/office/drawing/2014/main" id="{30A2145D-22E6-4043-AB6C-910743AF99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6" name="TextBox 7435">
          <a:extLst>
            <a:ext uri="{FF2B5EF4-FFF2-40B4-BE49-F238E27FC236}">
              <a16:creationId xmlns:a16="http://schemas.microsoft.com/office/drawing/2014/main" id="{9CB38C76-38FE-4D0E-8BC3-F7DC597F2A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7" name="TextBox 7436">
          <a:extLst>
            <a:ext uri="{FF2B5EF4-FFF2-40B4-BE49-F238E27FC236}">
              <a16:creationId xmlns:a16="http://schemas.microsoft.com/office/drawing/2014/main" id="{36E2F371-377B-4384-9FF3-917CB270B5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438" name="TextBox 7437">
          <a:extLst>
            <a:ext uri="{FF2B5EF4-FFF2-40B4-BE49-F238E27FC236}">
              <a16:creationId xmlns:a16="http://schemas.microsoft.com/office/drawing/2014/main" id="{B446A4B1-8E2C-43A2-B3D0-65DB4FDF09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439" name="TextBox 7438">
          <a:extLst>
            <a:ext uri="{FF2B5EF4-FFF2-40B4-BE49-F238E27FC236}">
              <a16:creationId xmlns:a16="http://schemas.microsoft.com/office/drawing/2014/main" id="{3F48FDBF-FC9E-4FD6-A2D1-6D8104BF83B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0" name="TextBox 7439">
          <a:extLst>
            <a:ext uri="{FF2B5EF4-FFF2-40B4-BE49-F238E27FC236}">
              <a16:creationId xmlns:a16="http://schemas.microsoft.com/office/drawing/2014/main" id="{26BF8C77-3276-4218-8B01-3C3B21BC312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1" name="TextBox 7440">
          <a:extLst>
            <a:ext uri="{FF2B5EF4-FFF2-40B4-BE49-F238E27FC236}">
              <a16:creationId xmlns:a16="http://schemas.microsoft.com/office/drawing/2014/main" id="{C64607F8-AE8F-4EB2-A180-138225C137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2" name="TextBox 7441">
          <a:extLst>
            <a:ext uri="{FF2B5EF4-FFF2-40B4-BE49-F238E27FC236}">
              <a16:creationId xmlns:a16="http://schemas.microsoft.com/office/drawing/2014/main" id="{FB4810B4-28CF-47A2-AF62-85091F9421F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3" name="TextBox 7442">
          <a:extLst>
            <a:ext uri="{FF2B5EF4-FFF2-40B4-BE49-F238E27FC236}">
              <a16:creationId xmlns:a16="http://schemas.microsoft.com/office/drawing/2014/main" id="{F3DF0EB6-5B55-44F3-8BF5-78F983BF4D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4" name="TextBox 7443">
          <a:extLst>
            <a:ext uri="{FF2B5EF4-FFF2-40B4-BE49-F238E27FC236}">
              <a16:creationId xmlns:a16="http://schemas.microsoft.com/office/drawing/2014/main" id="{EAB30929-89F4-46FC-B62B-663806E9A86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5" name="TextBox 7444">
          <a:extLst>
            <a:ext uri="{FF2B5EF4-FFF2-40B4-BE49-F238E27FC236}">
              <a16:creationId xmlns:a16="http://schemas.microsoft.com/office/drawing/2014/main" id="{9A5FCC93-31E0-4610-B8CF-0973868D7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6" name="TextBox 7445">
          <a:extLst>
            <a:ext uri="{FF2B5EF4-FFF2-40B4-BE49-F238E27FC236}">
              <a16:creationId xmlns:a16="http://schemas.microsoft.com/office/drawing/2014/main" id="{E2932CF9-C8C1-4999-A284-FC8171CC34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7" name="TextBox 7446">
          <a:extLst>
            <a:ext uri="{FF2B5EF4-FFF2-40B4-BE49-F238E27FC236}">
              <a16:creationId xmlns:a16="http://schemas.microsoft.com/office/drawing/2014/main" id="{624E685E-CA1C-40F1-8D36-670FBB8DB22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8" name="TextBox 7447">
          <a:extLst>
            <a:ext uri="{FF2B5EF4-FFF2-40B4-BE49-F238E27FC236}">
              <a16:creationId xmlns:a16="http://schemas.microsoft.com/office/drawing/2014/main" id="{9EEFDF09-AA78-49C7-9635-3FFB6FDE8E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49" name="TextBox 7448">
          <a:extLst>
            <a:ext uri="{FF2B5EF4-FFF2-40B4-BE49-F238E27FC236}">
              <a16:creationId xmlns:a16="http://schemas.microsoft.com/office/drawing/2014/main" id="{742F5F67-2E12-4A4B-B9EF-E039F52DB3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0" name="TextBox 7449">
          <a:extLst>
            <a:ext uri="{FF2B5EF4-FFF2-40B4-BE49-F238E27FC236}">
              <a16:creationId xmlns:a16="http://schemas.microsoft.com/office/drawing/2014/main" id="{68121546-2A8D-4695-B5DC-0439976304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1" name="TextBox 7450">
          <a:extLst>
            <a:ext uri="{FF2B5EF4-FFF2-40B4-BE49-F238E27FC236}">
              <a16:creationId xmlns:a16="http://schemas.microsoft.com/office/drawing/2014/main" id="{5AFB1E8F-7E9C-4A76-BEC0-E07F3B4979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2" name="TextBox 7451">
          <a:extLst>
            <a:ext uri="{FF2B5EF4-FFF2-40B4-BE49-F238E27FC236}">
              <a16:creationId xmlns:a16="http://schemas.microsoft.com/office/drawing/2014/main" id="{377DB9E7-14C0-4EF5-9178-1763D80CE5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3" name="TextBox 7452">
          <a:extLst>
            <a:ext uri="{FF2B5EF4-FFF2-40B4-BE49-F238E27FC236}">
              <a16:creationId xmlns:a16="http://schemas.microsoft.com/office/drawing/2014/main" id="{4BACCB8B-5D51-46FD-AEEE-5F4EEFBE2E8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4" name="TextBox 7453">
          <a:extLst>
            <a:ext uri="{FF2B5EF4-FFF2-40B4-BE49-F238E27FC236}">
              <a16:creationId xmlns:a16="http://schemas.microsoft.com/office/drawing/2014/main" id="{6788E6B1-F652-405D-A08F-9FDA241C78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5" name="TextBox 7454">
          <a:extLst>
            <a:ext uri="{FF2B5EF4-FFF2-40B4-BE49-F238E27FC236}">
              <a16:creationId xmlns:a16="http://schemas.microsoft.com/office/drawing/2014/main" id="{A8B620BD-47D9-42D7-AA70-3C1682F61EE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6" name="TextBox 7455">
          <a:extLst>
            <a:ext uri="{FF2B5EF4-FFF2-40B4-BE49-F238E27FC236}">
              <a16:creationId xmlns:a16="http://schemas.microsoft.com/office/drawing/2014/main" id="{CCF54564-9C82-4F2F-8F54-AD1B6AAC9B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7" name="TextBox 7456">
          <a:extLst>
            <a:ext uri="{FF2B5EF4-FFF2-40B4-BE49-F238E27FC236}">
              <a16:creationId xmlns:a16="http://schemas.microsoft.com/office/drawing/2014/main" id="{CA0B3A8E-4173-49AA-864A-4F03FFD3287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8" name="TextBox 7457">
          <a:extLst>
            <a:ext uri="{FF2B5EF4-FFF2-40B4-BE49-F238E27FC236}">
              <a16:creationId xmlns:a16="http://schemas.microsoft.com/office/drawing/2014/main" id="{796D554C-3C84-41DF-AFD0-5B5B35726E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59" name="TextBox 7458">
          <a:extLst>
            <a:ext uri="{FF2B5EF4-FFF2-40B4-BE49-F238E27FC236}">
              <a16:creationId xmlns:a16="http://schemas.microsoft.com/office/drawing/2014/main" id="{968C6F97-F39A-4495-84BB-8C3DC5623B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0" name="TextBox 7459">
          <a:extLst>
            <a:ext uri="{FF2B5EF4-FFF2-40B4-BE49-F238E27FC236}">
              <a16:creationId xmlns:a16="http://schemas.microsoft.com/office/drawing/2014/main" id="{CB4B9884-2D0B-4516-8662-640CE2EE0A2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1" name="TextBox 7460">
          <a:extLst>
            <a:ext uri="{FF2B5EF4-FFF2-40B4-BE49-F238E27FC236}">
              <a16:creationId xmlns:a16="http://schemas.microsoft.com/office/drawing/2014/main" id="{8605CB23-B772-43B6-8917-C2FC9A5355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2" name="TextBox 7461">
          <a:extLst>
            <a:ext uri="{FF2B5EF4-FFF2-40B4-BE49-F238E27FC236}">
              <a16:creationId xmlns:a16="http://schemas.microsoft.com/office/drawing/2014/main" id="{8828A4D0-DE85-4F1D-BAF0-E3B294E60A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3" name="TextBox 7462">
          <a:extLst>
            <a:ext uri="{FF2B5EF4-FFF2-40B4-BE49-F238E27FC236}">
              <a16:creationId xmlns:a16="http://schemas.microsoft.com/office/drawing/2014/main" id="{09B20E38-610C-4E2D-BCF2-9D18009469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4" name="TextBox 7463">
          <a:extLst>
            <a:ext uri="{FF2B5EF4-FFF2-40B4-BE49-F238E27FC236}">
              <a16:creationId xmlns:a16="http://schemas.microsoft.com/office/drawing/2014/main" id="{E08A8BEF-1168-4408-877E-575B7052545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5" name="TextBox 7464">
          <a:extLst>
            <a:ext uri="{FF2B5EF4-FFF2-40B4-BE49-F238E27FC236}">
              <a16:creationId xmlns:a16="http://schemas.microsoft.com/office/drawing/2014/main" id="{7F72E2C7-F20A-464D-93A7-8E763C54F5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6" name="TextBox 7465">
          <a:extLst>
            <a:ext uri="{FF2B5EF4-FFF2-40B4-BE49-F238E27FC236}">
              <a16:creationId xmlns:a16="http://schemas.microsoft.com/office/drawing/2014/main" id="{FAD8B89B-A9AD-4CBE-A90D-8D6C8209424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7" name="TextBox 7466">
          <a:extLst>
            <a:ext uri="{FF2B5EF4-FFF2-40B4-BE49-F238E27FC236}">
              <a16:creationId xmlns:a16="http://schemas.microsoft.com/office/drawing/2014/main" id="{37FB2454-F951-4631-B273-4911EB5F97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8" name="TextBox 7467">
          <a:extLst>
            <a:ext uri="{FF2B5EF4-FFF2-40B4-BE49-F238E27FC236}">
              <a16:creationId xmlns:a16="http://schemas.microsoft.com/office/drawing/2014/main" id="{2856D96B-809A-4EEB-9D55-A9FCD150E2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69" name="TextBox 7468">
          <a:extLst>
            <a:ext uri="{FF2B5EF4-FFF2-40B4-BE49-F238E27FC236}">
              <a16:creationId xmlns:a16="http://schemas.microsoft.com/office/drawing/2014/main" id="{FF9A280C-559F-4662-8F96-36CC90DF46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0" name="TextBox 7469">
          <a:extLst>
            <a:ext uri="{FF2B5EF4-FFF2-40B4-BE49-F238E27FC236}">
              <a16:creationId xmlns:a16="http://schemas.microsoft.com/office/drawing/2014/main" id="{4007972A-C91D-49B1-98A7-FE3B67009AB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1" name="TextBox 7470">
          <a:extLst>
            <a:ext uri="{FF2B5EF4-FFF2-40B4-BE49-F238E27FC236}">
              <a16:creationId xmlns:a16="http://schemas.microsoft.com/office/drawing/2014/main" id="{FBDB0034-52C7-4F25-8976-BAF59DA37F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2" name="TextBox 7471">
          <a:extLst>
            <a:ext uri="{FF2B5EF4-FFF2-40B4-BE49-F238E27FC236}">
              <a16:creationId xmlns:a16="http://schemas.microsoft.com/office/drawing/2014/main" id="{C815C153-610A-451B-B1AF-E0FB462A0A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3" name="TextBox 7472">
          <a:extLst>
            <a:ext uri="{FF2B5EF4-FFF2-40B4-BE49-F238E27FC236}">
              <a16:creationId xmlns:a16="http://schemas.microsoft.com/office/drawing/2014/main" id="{38979512-4A9E-46F0-9FA4-1C8C236C837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4" name="TextBox 7473">
          <a:extLst>
            <a:ext uri="{FF2B5EF4-FFF2-40B4-BE49-F238E27FC236}">
              <a16:creationId xmlns:a16="http://schemas.microsoft.com/office/drawing/2014/main" id="{76D85282-46C2-4B29-B26E-AB9A438C44D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5" name="TextBox 7474">
          <a:extLst>
            <a:ext uri="{FF2B5EF4-FFF2-40B4-BE49-F238E27FC236}">
              <a16:creationId xmlns:a16="http://schemas.microsoft.com/office/drawing/2014/main" id="{272F256E-B200-4869-AB95-FF76E226E2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6" name="TextBox 7475">
          <a:extLst>
            <a:ext uri="{FF2B5EF4-FFF2-40B4-BE49-F238E27FC236}">
              <a16:creationId xmlns:a16="http://schemas.microsoft.com/office/drawing/2014/main" id="{D7E4F01A-DAA7-4A7E-B4D9-F5BADC7493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7" name="TextBox 7476">
          <a:extLst>
            <a:ext uri="{FF2B5EF4-FFF2-40B4-BE49-F238E27FC236}">
              <a16:creationId xmlns:a16="http://schemas.microsoft.com/office/drawing/2014/main" id="{16A5CDEE-BC01-433C-8849-BDB88C382D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8" name="TextBox 7477">
          <a:extLst>
            <a:ext uri="{FF2B5EF4-FFF2-40B4-BE49-F238E27FC236}">
              <a16:creationId xmlns:a16="http://schemas.microsoft.com/office/drawing/2014/main" id="{8B864992-AD1D-4442-8FDD-93CB4C33899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79" name="TextBox 7478">
          <a:extLst>
            <a:ext uri="{FF2B5EF4-FFF2-40B4-BE49-F238E27FC236}">
              <a16:creationId xmlns:a16="http://schemas.microsoft.com/office/drawing/2014/main" id="{27E13844-CD02-48AF-8545-E987349F555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0" name="TextBox 7479">
          <a:extLst>
            <a:ext uri="{FF2B5EF4-FFF2-40B4-BE49-F238E27FC236}">
              <a16:creationId xmlns:a16="http://schemas.microsoft.com/office/drawing/2014/main" id="{2F5D00F3-E421-4184-8DD7-2D92479CB9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1" name="TextBox 7480">
          <a:extLst>
            <a:ext uri="{FF2B5EF4-FFF2-40B4-BE49-F238E27FC236}">
              <a16:creationId xmlns:a16="http://schemas.microsoft.com/office/drawing/2014/main" id="{B744336F-0D0D-4D99-AFFD-3C3794C3866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2" name="TextBox 7481">
          <a:extLst>
            <a:ext uri="{FF2B5EF4-FFF2-40B4-BE49-F238E27FC236}">
              <a16:creationId xmlns:a16="http://schemas.microsoft.com/office/drawing/2014/main" id="{4052BECE-FD40-4DD1-94C9-0492C7BED4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3" name="TextBox 7482">
          <a:extLst>
            <a:ext uri="{FF2B5EF4-FFF2-40B4-BE49-F238E27FC236}">
              <a16:creationId xmlns:a16="http://schemas.microsoft.com/office/drawing/2014/main" id="{CA9B8E11-5694-4A36-B31F-6BBDDA08B1A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4" name="TextBox 7483">
          <a:extLst>
            <a:ext uri="{FF2B5EF4-FFF2-40B4-BE49-F238E27FC236}">
              <a16:creationId xmlns:a16="http://schemas.microsoft.com/office/drawing/2014/main" id="{12CC1558-0440-4CB3-AD62-7887D3E04E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5" name="TextBox 7484">
          <a:extLst>
            <a:ext uri="{FF2B5EF4-FFF2-40B4-BE49-F238E27FC236}">
              <a16:creationId xmlns:a16="http://schemas.microsoft.com/office/drawing/2014/main" id="{37936E06-710F-49C6-A305-1B340340C4A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6" name="TextBox 7485">
          <a:extLst>
            <a:ext uri="{FF2B5EF4-FFF2-40B4-BE49-F238E27FC236}">
              <a16:creationId xmlns:a16="http://schemas.microsoft.com/office/drawing/2014/main" id="{407B43DF-391E-41D9-9F62-4709B15B44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7" name="TextBox 7486">
          <a:extLst>
            <a:ext uri="{FF2B5EF4-FFF2-40B4-BE49-F238E27FC236}">
              <a16:creationId xmlns:a16="http://schemas.microsoft.com/office/drawing/2014/main" id="{60E725A3-EEEA-46E3-894D-A50BE657FE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8" name="TextBox 7487">
          <a:extLst>
            <a:ext uri="{FF2B5EF4-FFF2-40B4-BE49-F238E27FC236}">
              <a16:creationId xmlns:a16="http://schemas.microsoft.com/office/drawing/2014/main" id="{F35E3C85-5CA3-4908-B46F-E5698D6A022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89" name="TextBox 7488">
          <a:extLst>
            <a:ext uri="{FF2B5EF4-FFF2-40B4-BE49-F238E27FC236}">
              <a16:creationId xmlns:a16="http://schemas.microsoft.com/office/drawing/2014/main" id="{77B0A065-FD6B-47C2-8A3D-CF7D06D521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0" name="TextBox 7489">
          <a:extLst>
            <a:ext uri="{FF2B5EF4-FFF2-40B4-BE49-F238E27FC236}">
              <a16:creationId xmlns:a16="http://schemas.microsoft.com/office/drawing/2014/main" id="{EE036683-A9E7-46D3-A945-CBABF383E8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1" name="TextBox 7490">
          <a:extLst>
            <a:ext uri="{FF2B5EF4-FFF2-40B4-BE49-F238E27FC236}">
              <a16:creationId xmlns:a16="http://schemas.microsoft.com/office/drawing/2014/main" id="{ECA7440A-79B5-49E6-8AE8-831E089E4C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2" name="TextBox 7491">
          <a:extLst>
            <a:ext uri="{FF2B5EF4-FFF2-40B4-BE49-F238E27FC236}">
              <a16:creationId xmlns:a16="http://schemas.microsoft.com/office/drawing/2014/main" id="{D2CE3EF1-6ACE-4B39-8FAF-C601BBB3381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3" name="TextBox 7492">
          <a:extLst>
            <a:ext uri="{FF2B5EF4-FFF2-40B4-BE49-F238E27FC236}">
              <a16:creationId xmlns:a16="http://schemas.microsoft.com/office/drawing/2014/main" id="{599E8855-322B-4DF3-8DE7-7D96F4C532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4" name="TextBox 7493">
          <a:extLst>
            <a:ext uri="{FF2B5EF4-FFF2-40B4-BE49-F238E27FC236}">
              <a16:creationId xmlns:a16="http://schemas.microsoft.com/office/drawing/2014/main" id="{01AFCE85-F9E7-4BA0-B700-5ECE542AAC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5" name="TextBox 7494">
          <a:extLst>
            <a:ext uri="{FF2B5EF4-FFF2-40B4-BE49-F238E27FC236}">
              <a16:creationId xmlns:a16="http://schemas.microsoft.com/office/drawing/2014/main" id="{3FC9A934-4B5B-4831-969C-AA609E8901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496" name="TextBox 7495">
          <a:extLst>
            <a:ext uri="{FF2B5EF4-FFF2-40B4-BE49-F238E27FC236}">
              <a16:creationId xmlns:a16="http://schemas.microsoft.com/office/drawing/2014/main" id="{1029A55B-AE3F-4A99-9B65-FF7A5CADF22B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7" name="TextBox 7496">
          <a:extLst>
            <a:ext uri="{FF2B5EF4-FFF2-40B4-BE49-F238E27FC236}">
              <a16:creationId xmlns:a16="http://schemas.microsoft.com/office/drawing/2014/main" id="{FE5B4CB6-8167-4B53-AC7B-15ED5344DDA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8" name="TextBox 7497">
          <a:extLst>
            <a:ext uri="{FF2B5EF4-FFF2-40B4-BE49-F238E27FC236}">
              <a16:creationId xmlns:a16="http://schemas.microsoft.com/office/drawing/2014/main" id="{19195422-25E6-417C-86EB-A51835C103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499" name="TextBox 7498">
          <a:extLst>
            <a:ext uri="{FF2B5EF4-FFF2-40B4-BE49-F238E27FC236}">
              <a16:creationId xmlns:a16="http://schemas.microsoft.com/office/drawing/2014/main" id="{4ACF78C7-D587-4BA8-A5C8-0AAFB053B5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0" name="TextBox 7499">
          <a:extLst>
            <a:ext uri="{FF2B5EF4-FFF2-40B4-BE49-F238E27FC236}">
              <a16:creationId xmlns:a16="http://schemas.microsoft.com/office/drawing/2014/main" id="{66BAAFAF-22EA-4558-89AF-F280D40522C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1" name="TextBox 7500">
          <a:extLst>
            <a:ext uri="{FF2B5EF4-FFF2-40B4-BE49-F238E27FC236}">
              <a16:creationId xmlns:a16="http://schemas.microsoft.com/office/drawing/2014/main" id="{03BC4E7F-7228-401E-B1E8-BFF2746394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2" name="TextBox 7501">
          <a:extLst>
            <a:ext uri="{FF2B5EF4-FFF2-40B4-BE49-F238E27FC236}">
              <a16:creationId xmlns:a16="http://schemas.microsoft.com/office/drawing/2014/main" id="{753671DE-90B1-412F-9AD6-05B1D4843E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3" name="TextBox 7502">
          <a:extLst>
            <a:ext uri="{FF2B5EF4-FFF2-40B4-BE49-F238E27FC236}">
              <a16:creationId xmlns:a16="http://schemas.microsoft.com/office/drawing/2014/main" id="{A1ACBC18-123A-46CE-8B33-5EEDFD06B6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4" name="TextBox 7503">
          <a:extLst>
            <a:ext uri="{FF2B5EF4-FFF2-40B4-BE49-F238E27FC236}">
              <a16:creationId xmlns:a16="http://schemas.microsoft.com/office/drawing/2014/main" id="{9529147B-B8E2-48B2-9455-5D2E42FA15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5" name="TextBox 7504">
          <a:extLst>
            <a:ext uri="{FF2B5EF4-FFF2-40B4-BE49-F238E27FC236}">
              <a16:creationId xmlns:a16="http://schemas.microsoft.com/office/drawing/2014/main" id="{481090DB-0CF2-446A-A591-3BB217252E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6" name="TextBox 7505">
          <a:extLst>
            <a:ext uri="{FF2B5EF4-FFF2-40B4-BE49-F238E27FC236}">
              <a16:creationId xmlns:a16="http://schemas.microsoft.com/office/drawing/2014/main" id="{6B0C1FBF-B31F-45C0-A246-1372CFC2B0F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7" name="TextBox 7506">
          <a:extLst>
            <a:ext uri="{FF2B5EF4-FFF2-40B4-BE49-F238E27FC236}">
              <a16:creationId xmlns:a16="http://schemas.microsoft.com/office/drawing/2014/main" id="{22138E54-0E1A-4A79-82EC-53B1ECE77A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8" name="TextBox 7507">
          <a:extLst>
            <a:ext uri="{FF2B5EF4-FFF2-40B4-BE49-F238E27FC236}">
              <a16:creationId xmlns:a16="http://schemas.microsoft.com/office/drawing/2014/main" id="{A5B45460-3E4D-4B3B-BECA-F76BDBC42FC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09" name="TextBox 7508">
          <a:extLst>
            <a:ext uri="{FF2B5EF4-FFF2-40B4-BE49-F238E27FC236}">
              <a16:creationId xmlns:a16="http://schemas.microsoft.com/office/drawing/2014/main" id="{A4582A21-CF8A-4BC4-8F38-AD835F57B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0" name="TextBox 7509">
          <a:extLst>
            <a:ext uri="{FF2B5EF4-FFF2-40B4-BE49-F238E27FC236}">
              <a16:creationId xmlns:a16="http://schemas.microsoft.com/office/drawing/2014/main" id="{494F4A89-24AA-4FE7-AF4B-A2B7615F0BF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1" name="TextBox 7510">
          <a:extLst>
            <a:ext uri="{FF2B5EF4-FFF2-40B4-BE49-F238E27FC236}">
              <a16:creationId xmlns:a16="http://schemas.microsoft.com/office/drawing/2014/main" id="{C7C082FD-21AE-4BB9-A143-83036A49A1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2" name="TextBox 7511">
          <a:extLst>
            <a:ext uri="{FF2B5EF4-FFF2-40B4-BE49-F238E27FC236}">
              <a16:creationId xmlns:a16="http://schemas.microsoft.com/office/drawing/2014/main" id="{B9407102-4616-4D6D-860B-0A944CCB0F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3" name="TextBox 7512">
          <a:extLst>
            <a:ext uri="{FF2B5EF4-FFF2-40B4-BE49-F238E27FC236}">
              <a16:creationId xmlns:a16="http://schemas.microsoft.com/office/drawing/2014/main" id="{4C38358A-335B-4709-BA4F-9167F1B41F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4" name="TextBox 7513">
          <a:extLst>
            <a:ext uri="{FF2B5EF4-FFF2-40B4-BE49-F238E27FC236}">
              <a16:creationId xmlns:a16="http://schemas.microsoft.com/office/drawing/2014/main" id="{A696DED2-B0F3-4840-82A8-63E5DE2D45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5" name="TextBox 7514">
          <a:extLst>
            <a:ext uri="{FF2B5EF4-FFF2-40B4-BE49-F238E27FC236}">
              <a16:creationId xmlns:a16="http://schemas.microsoft.com/office/drawing/2014/main" id="{F031DD52-27A8-4EEE-9894-7E34C37DAF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6" name="TextBox 7515">
          <a:extLst>
            <a:ext uri="{FF2B5EF4-FFF2-40B4-BE49-F238E27FC236}">
              <a16:creationId xmlns:a16="http://schemas.microsoft.com/office/drawing/2014/main" id="{26819BAD-32E2-4182-B0F5-99FDC3BCFFA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7" name="TextBox 7516">
          <a:extLst>
            <a:ext uri="{FF2B5EF4-FFF2-40B4-BE49-F238E27FC236}">
              <a16:creationId xmlns:a16="http://schemas.microsoft.com/office/drawing/2014/main" id="{7510A3C3-3E43-428C-9FC7-982E420291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8" name="TextBox 7517">
          <a:extLst>
            <a:ext uri="{FF2B5EF4-FFF2-40B4-BE49-F238E27FC236}">
              <a16:creationId xmlns:a16="http://schemas.microsoft.com/office/drawing/2014/main" id="{21D65430-FF90-42C5-8BD0-95F4941D43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19" name="TextBox 7518">
          <a:extLst>
            <a:ext uri="{FF2B5EF4-FFF2-40B4-BE49-F238E27FC236}">
              <a16:creationId xmlns:a16="http://schemas.microsoft.com/office/drawing/2014/main" id="{2E0749D0-FB0A-4E8D-A0D6-FEBE5130C06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0" name="TextBox 7519">
          <a:extLst>
            <a:ext uri="{FF2B5EF4-FFF2-40B4-BE49-F238E27FC236}">
              <a16:creationId xmlns:a16="http://schemas.microsoft.com/office/drawing/2014/main" id="{F79BEFD5-2845-43EB-9550-28F52075CD2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1" name="TextBox 7520">
          <a:extLst>
            <a:ext uri="{FF2B5EF4-FFF2-40B4-BE49-F238E27FC236}">
              <a16:creationId xmlns:a16="http://schemas.microsoft.com/office/drawing/2014/main" id="{135DE327-7086-4C27-9890-DFBA4A6EBD7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2" name="TextBox 7521">
          <a:extLst>
            <a:ext uri="{FF2B5EF4-FFF2-40B4-BE49-F238E27FC236}">
              <a16:creationId xmlns:a16="http://schemas.microsoft.com/office/drawing/2014/main" id="{41134E20-E92B-4E3F-9009-4FFE4FBF02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3" name="TextBox 7522">
          <a:extLst>
            <a:ext uri="{FF2B5EF4-FFF2-40B4-BE49-F238E27FC236}">
              <a16:creationId xmlns:a16="http://schemas.microsoft.com/office/drawing/2014/main" id="{912C4CCF-0696-4E89-9548-0AD30062843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4" name="TextBox 7523">
          <a:extLst>
            <a:ext uri="{FF2B5EF4-FFF2-40B4-BE49-F238E27FC236}">
              <a16:creationId xmlns:a16="http://schemas.microsoft.com/office/drawing/2014/main" id="{1E024505-B1FF-4FF0-943D-DDF23231FBC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5" name="TextBox 7524">
          <a:extLst>
            <a:ext uri="{FF2B5EF4-FFF2-40B4-BE49-F238E27FC236}">
              <a16:creationId xmlns:a16="http://schemas.microsoft.com/office/drawing/2014/main" id="{35859F08-267A-49BE-9DD3-1EEBF6FDA9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6" name="TextBox 7525">
          <a:extLst>
            <a:ext uri="{FF2B5EF4-FFF2-40B4-BE49-F238E27FC236}">
              <a16:creationId xmlns:a16="http://schemas.microsoft.com/office/drawing/2014/main" id="{BB3F5C52-4693-4A39-827C-C244666801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7" name="TextBox 7526">
          <a:extLst>
            <a:ext uri="{FF2B5EF4-FFF2-40B4-BE49-F238E27FC236}">
              <a16:creationId xmlns:a16="http://schemas.microsoft.com/office/drawing/2014/main" id="{735E3BC0-06D4-4788-A9D4-F96262DFCB3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8" name="TextBox 7527">
          <a:extLst>
            <a:ext uri="{FF2B5EF4-FFF2-40B4-BE49-F238E27FC236}">
              <a16:creationId xmlns:a16="http://schemas.microsoft.com/office/drawing/2014/main" id="{8E7EE6D2-6E38-41DB-A38A-CA93D72401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29" name="TextBox 7528">
          <a:extLst>
            <a:ext uri="{FF2B5EF4-FFF2-40B4-BE49-F238E27FC236}">
              <a16:creationId xmlns:a16="http://schemas.microsoft.com/office/drawing/2014/main" id="{5B047D8B-6223-47C8-B6BA-4E72BE4E676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0" name="TextBox 7529">
          <a:extLst>
            <a:ext uri="{FF2B5EF4-FFF2-40B4-BE49-F238E27FC236}">
              <a16:creationId xmlns:a16="http://schemas.microsoft.com/office/drawing/2014/main" id="{A7886203-716A-4981-B90B-1F6B2ECD82B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1" name="TextBox 7530">
          <a:extLst>
            <a:ext uri="{FF2B5EF4-FFF2-40B4-BE49-F238E27FC236}">
              <a16:creationId xmlns:a16="http://schemas.microsoft.com/office/drawing/2014/main" id="{6FA04166-F37E-494E-8B3C-349B81C30A1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2" name="TextBox 7531">
          <a:extLst>
            <a:ext uri="{FF2B5EF4-FFF2-40B4-BE49-F238E27FC236}">
              <a16:creationId xmlns:a16="http://schemas.microsoft.com/office/drawing/2014/main" id="{C7C88646-E84D-4CDF-BB3F-89B2719784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3" name="TextBox 7532">
          <a:extLst>
            <a:ext uri="{FF2B5EF4-FFF2-40B4-BE49-F238E27FC236}">
              <a16:creationId xmlns:a16="http://schemas.microsoft.com/office/drawing/2014/main" id="{4B8377E6-073F-407A-8AA9-5BE65C5407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4" name="TextBox 7533">
          <a:extLst>
            <a:ext uri="{FF2B5EF4-FFF2-40B4-BE49-F238E27FC236}">
              <a16:creationId xmlns:a16="http://schemas.microsoft.com/office/drawing/2014/main" id="{8C3DA2DD-C4D5-4FDD-BB59-D2FA0764041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5" name="TextBox 7534">
          <a:extLst>
            <a:ext uri="{FF2B5EF4-FFF2-40B4-BE49-F238E27FC236}">
              <a16:creationId xmlns:a16="http://schemas.microsoft.com/office/drawing/2014/main" id="{F746964C-7BFF-4BCF-A0E3-CF9DA61B20D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6" name="TextBox 7535">
          <a:extLst>
            <a:ext uri="{FF2B5EF4-FFF2-40B4-BE49-F238E27FC236}">
              <a16:creationId xmlns:a16="http://schemas.microsoft.com/office/drawing/2014/main" id="{883DABDB-7350-4D10-B96E-DA16D7CD03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7" name="TextBox 7536">
          <a:extLst>
            <a:ext uri="{FF2B5EF4-FFF2-40B4-BE49-F238E27FC236}">
              <a16:creationId xmlns:a16="http://schemas.microsoft.com/office/drawing/2014/main" id="{BC63221F-F755-404A-9FBD-2B5715E3A6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8" name="TextBox 7537">
          <a:extLst>
            <a:ext uri="{FF2B5EF4-FFF2-40B4-BE49-F238E27FC236}">
              <a16:creationId xmlns:a16="http://schemas.microsoft.com/office/drawing/2014/main" id="{FF77211C-72B8-494E-9A94-C3976EF6EF6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39" name="TextBox 7538">
          <a:extLst>
            <a:ext uri="{FF2B5EF4-FFF2-40B4-BE49-F238E27FC236}">
              <a16:creationId xmlns:a16="http://schemas.microsoft.com/office/drawing/2014/main" id="{F9AA54E0-FC25-4CFC-94B3-1066F05AB6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0" name="TextBox 7539">
          <a:extLst>
            <a:ext uri="{FF2B5EF4-FFF2-40B4-BE49-F238E27FC236}">
              <a16:creationId xmlns:a16="http://schemas.microsoft.com/office/drawing/2014/main" id="{E2BCA6FF-4704-4660-91A9-B7EF08416D2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1" name="TextBox 7540">
          <a:extLst>
            <a:ext uri="{FF2B5EF4-FFF2-40B4-BE49-F238E27FC236}">
              <a16:creationId xmlns:a16="http://schemas.microsoft.com/office/drawing/2014/main" id="{206C312C-681E-48A8-9CE9-C779226E2D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2" name="TextBox 7541">
          <a:extLst>
            <a:ext uri="{FF2B5EF4-FFF2-40B4-BE49-F238E27FC236}">
              <a16:creationId xmlns:a16="http://schemas.microsoft.com/office/drawing/2014/main" id="{FB05BEFF-2381-47D8-9BC7-87150E5658D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3" name="TextBox 7542">
          <a:extLst>
            <a:ext uri="{FF2B5EF4-FFF2-40B4-BE49-F238E27FC236}">
              <a16:creationId xmlns:a16="http://schemas.microsoft.com/office/drawing/2014/main" id="{11D984E0-54E5-4A56-A930-934B120210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4" name="TextBox 7543">
          <a:extLst>
            <a:ext uri="{FF2B5EF4-FFF2-40B4-BE49-F238E27FC236}">
              <a16:creationId xmlns:a16="http://schemas.microsoft.com/office/drawing/2014/main" id="{7BB97EA4-D327-4299-AB68-D1EFEE44EE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5" name="TextBox 7544">
          <a:extLst>
            <a:ext uri="{FF2B5EF4-FFF2-40B4-BE49-F238E27FC236}">
              <a16:creationId xmlns:a16="http://schemas.microsoft.com/office/drawing/2014/main" id="{CCFBECE5-F93E-40AC-AF62-C0568EBF36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6" name="TextBox 7545">
          <a:extLst>
            <a:ext uri="{FF2B5EF4-FFF2-40B4-BE49-F238E27FC236}">
              <a16:creationId xmlns:a16="http://schemas.microsoft.com/office/drawing/2014/main" id="{33CC324E-0B6E-478B-9C7F-7FB9E359D6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7" name="TextBox 7546">
          <a:extLst>
            <a:ext uri="{FF2B5EF4-FFF2-40B4-BE49-F238E27FC236}">
              <a16:creationId xmlns:a16="http://schemas.microsoft.com/office/drawing/2014/main" id="{DF02544E-54E6-4678-ADA4-61D5E90E9F7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8" name="TextBox 7547">
          <a:extLst>
            <a:ext uri="{FF2B5EF4-FFF2-40B4-BE49-F238E27FC236}">
              <a16:creationId xmlns:a16="http://schemas.microsoft.com/office/drawing/2014/main" id="{F7AB45CB-BA7C-495C-BF04-6B6846FE0DD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49" name="TextBox 7548">
          <a:extLst>
            <a:ext uri="{FF2B5EF4-FFF2-40B4-BE49-F238E27FC236}">
              <a16:creationId xmlns:a16="http://schemas.microsoft.com/office/drawing/2014/main" id="{58636473-2D3F-48B2-8F00-0E40E940E2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0" name="TextBox 7549">
          <a:extLst>
            <a:ext uri="{FF2B5EF4-FFF2-40B4-BE49-F238E27FC236}">
              <a16:creationId xmlns:a16="http://schemas.microsoft.com/office/drawing/2014/main" id="{DDC3EBC6-680C-4253-B29B-03152E34693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1" name="TextBox 7550">
          <a:extLst>
            <a:ext uri="{FF2B5EF4-FFF2-40B4-BE49-F238E27FC236}">
              <a16:creationId xmlns:a16="http://schemas.microsoft.com/office/drawing/2014/main" id="{6B862C28-E978-43A1-80FF-B7BEAFC7A2F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2" name="TextBox 7551">
          <a:extLst>
            <a:ext uri="{FF2B5EF4-FFF2-40B4-BE49-F238E27FC236}">
              <a16:creationId xmlns:a16="http://schemas.microsoft.com/office/drawing/2014/main" id="{21B62149-FDD1-4EAD-B0FA-ADF9B32BB11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3" name="TextBox 7552">
          <a:extLst>
            <a:ext uri="{FF2B5EF4-FFF2-40B4-BE49-F238E27FC236}">
              <a16:creationId xmlns:a16="http://schemas.microsoft.com/office/drawing/2014/main" id="{A8B148E6-38BA-4251-8E9C-75BA0615F0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554" name="TextBox 7553">
          <a:extLst>
            <a:ext uri="{FF2B5EF4-FFF2-40B4-BE49-F238E27FC236}">
              <a16:creationId xmlns:a16="http://schemas.microsoft.com/office/drawing/2014/main" id="{B6A32FA9-0D8B-4956-86F2-2751E4D5BE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555" name="TextBox 7554">
          <a:extLst>
            <a:ext uri="{FF2B5EF4-FFF2-40B4-BE49-F238E27FC236}">
              <a16:creationId xmlns:a16="http://schemas.microsoft.com/office/drawing/2014/main" id="{B86FA053-8BFD-4A4C-8B51-4B070A2966DE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6" name="TextBox 7555">
          <a:extLst>
            <a:ext uri="{FF2B5EF4-FFF2-40B4-BE49-F238E27FC236}">
              <a16:creationId xmlns:a16="http://schemas.microsoft.com/office/drawing/2014/main" id="{9FFD5960-AF57-4E9E-9F83-5C7E3888C8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7" name="TextBox 7556">
          <a:extLst>
            <a:ext uri="{FF2B5EF4-FFF2-40B4-BE49-F238E27FC236}">
              <a16:creationId xmlns:a16="http://schemas.microsoft.com/office/drawing/2014/main" id="{259AE64F-FC9D-4EC2-895D-C0DA272EE7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8" name="TextBox 7557">
          <a:extLst>
            <a:ext uri="{FF2B5EF4-FFF2-40B4-BE49-F238E27FC236}">
              <a16:creationId xmlns:a16="http://schemas.microsoft.com/office/drawing/2014/main" id="{D364E473-68E1-4F0B-A1FA-8BB3583746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59" name="TextBox 7558">
          <a:extLst>
            <a:ext uri="{FF2B5EF4-FFF2-40B4-BE49-F238E27FC236}">
              <a16:creationId xmlns:a16="http://schemas.microsoft.com/office/drawing/2014/main" id="{11D4B1BC-082D-4597-A689-9187A48AB0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0" name="TextBox 7559">
          <a:extLst>
            <a:ext uri="{FF2B5EF4-FFF2-40B4-BE49-F238E27FC236}">
              <a16:creationId xmlns:a16="http://schemas.microsoft.com/office/drawing/2014/main" id="{381592CC-5DCF-4330-9AEC-47C76568C6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1" name="TextBox 7560">
          <a:extLst>
            <a:ext uri="{FF2B5EF4-FFF2-40B4-BE49-F238E27FC236}">
              <a16:creationId xmlns:a16="http://schemas.microsoft.com/office/drawing/2014/main" id="{6D5BE9FC-2828-4377-AB30-D7E6265A97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2" name="TextBox 7561">
          <a:extLst>
            <a:ext uri="{FF2B5EF4-FFF2-40B4-BE49-F238E27FC236}">
              <a16:creationId xmlns:a16="http://schemas.microsoft.com/office/drawing/2014/main" id="{8B5E21D4-DB85-4B5C-A922-E2B44A9F92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3" name="TextBox 7562">
          <a:extLst>
            <a:ext uri="{FF2B5EF4-FFF2-40B4-BE49-F238E27FC236}">
              <a16:creationId xmlns:a16="http://schemas.microsoft.com/office/drawing/2014/main" id="{F8F13155-EDBC-437C-A238-E174F64394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4" name="TextBox 7563">
          <a:extLst>
            <a:ext uri="{FF2B5EF4-FFF2-40B4-BE49-F238E27FC236}">
              <a16:creationId xmlns:a16="http://schemas.microsoft.com/office/drawing/2014/main" id="{DC2EE861-BB19-41E4-AFBA-3BDC1635D4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5" name="TextBox 7564">
          <a:extLst>
            <a:ext uri="{FF2B5EF4-FFF2-40B4-BE49-F238E27FC236}">
              <a16:creationId xmlns:a16="http://schemas.microsoft.com/office/drawing/2014/main" id="{F12B1156-A3A0-4FB9-B0AE-1A1E6E7DDD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6" name="TextBox 7565">
          <a:extLst>
            <a:ext uri="{FF2B5EF4-FFF2-40B4-BE49-F238E27FC236}">
              <a16:creationId xmlns:a16="http://schemas.microsoft.com/office/drawing/2014/main" id="{39559991-6275-47B0-ADD2-1653EAF3D7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7" name="TextBox 7566">
          <a:extLst>
            <a:ext uri="{FF2B5EF4-FFF2-40B4-BE49-F238E27FC236}">
              <a16:creationId xmlns:a16="http://schemas.microsoft.com/office/drawing/2014/main" id="{5C3A72F8-B7D6-4065-9E5F-AD2E7BCEEF3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8" name="TextBox 7567">
          <a:extLst>
            <a:ext uri="{FF2B5EF4-FFF2-40B4-BE49-F238E27FC236}">
              <a16:creationId xmlns:a16="http://schemas.microsoft.com/office/drawing/2014/main" id="{8B6FF9FA-AA32-439A-9C73-E7C048A80F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69" name="TextBox 7568">
          <a:extLst>
            <a:ext uri="{FF2B5EF4-FFF2-40B4-BE49-F238E27FC236}">
              <a16:creationId xmlns:a16="http://schemas.microsoft.com/office/drawing/2014/main" id="{10156596-940A-4985-8112-BECFE93313E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0" name="TextBox 7569">
          <a:extLst>
            <a:ext uri="{FF2B5EF4-FFF2-40B4-BE49-F238E27FC236}">
              <a16:creationId xmlns:a16="http://schemas.microsoft.com/office/drawing/2014/main" id="{AAD55539-BC37-44E9-BE01-F4B77B8491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1" name="TextBox 7570">
          <a:extLst>
            <a:ext uri="{FF2B5EF4-FFF2-40B4-BE49-F238E27FC236}">
              <a16:creationId xmlns:a16="http://schemas.microsoft.com/office/drawing/2014/main" id="{8DC7BE79-F5F3-4028-9D25-BAC900F535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2" name="TextBox 7571">
          <a:extLst>
            <a:ext uri="{FF2B5EF4-FFF2-40B4-BE49-F238E27FC236}">
              <a16:creationId xmlns:a16="http://schemas.microsoft.com/office/drawing/2014/main" id="{0BFB09D5-27DA-46AD-95E9-83C51BF0D3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3" name="TextBox 7572">
          <a:extLst>
            <a:ext uri="{FF2B5EF4-FFF2-40B4-BE49-F238E27FC236}">
              <a16:creationId xmlns:a16="http://schemas.microsoft.com/office/drawing/2014/main" id="{F4658B34-F301-41A8-9EF0-E70DD86C9F7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4" name="TextBox 7573">
          <a:extLst>
            <a:ext uri="{FF2B5EF4-FFF2-40B4-BE49-F238E27FC236}">
              <a16:creationId xmlns:a16="http://schemas.microsoft.com/office/drawing/2014/main" id="{3E0549E6-9C7A-4D49-924D-F6A0C77AC0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5" name="TextBox 7574">
          <a:extLst>
            <a:ext uri="{FF2B5EF4-FFF2-40B4-BE49-F238E27FC236}">
              <a16:creationId xmlns:a16="http://schemas.microsoft.com/office/drawing/2014/main" id="{64ED4428-99FC-45E8-A692-AA3DD25DE3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6" name="TextBox 7575">
          <a:extLst>
            <a:ext uri="{FF2B5EF4-FFF2-40B4-BE49-F238E27FC236}">
              <a16:creationId xmlns:a16="http://schemas.microsoft.com/office/drawing/2014/main" id="{0E86348F-EC0A-45E5-B695-9FFD39F38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7" name="TextBox 7576">
          <a:extLst>
            <a:ext uri="{FF2B5EF4-FFF2-40B4-BE49-F238E27FC236}">
              <a16:creationId xmlns:a16="http://schemas.microsoft.com/office/drawing/2014/main" id="{7C65047C-7F99-4DAA-A5A9-56ED25F5AF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8" name="TextBox 7577">
          <a:extLst>
            <a:ext uri="{FF2B5EF4-FFF2-40B4-BE49-F238E27FC236}">
              <a16:creationId xmlns:a16="http://schemas.microsoft.com/office/drawing/2014/main" id="{7A2D35EB-95A4-4E0C-9133-CB859C4467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79" name="TextBox 7578">
          <a:extLst>
            <a:ext uri="{FF2B5EF4-FFF2-40B4-BE49-F238E27FC236}">
              <a16:creationId xmlns:a16="http://schemas.microsoft.com/office/drawing/2014/main" id="{CB0ADA7B-C6D4-4A31-90A4-FD2E3407D6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0" name="TextBox 7579">
          <a:extLst>
            <a:ext uri="{FF2B5EF4-FFF2-40B4-BE49-F238E27FC236}">
              <a16:creationId xmlns:a16="http://schemas.microsoft.com/office/drawing/2014/main" id="{7277AD2A-434C-4BA8-8439-49C7FAB86F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1" name="TextBox 7580">
          <a:extLst>
            <a:ext uri="{FF2B5EF4-FFF2-40B4-BE49-F238E27FC236}">
              <a16:creationId xmlns:a16="http://schemas.microsoft.com/office/drawing/2014/main" id="{50CB27A1-E014-4F83-BB5E-5E0EAB5B36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2" name="TextBox 7581">
          <a:extLst>
            <a:ext uri="{FF2B5EF4-FFF2-40B4-BE49-F238E27FC236}">
              <a16:creationId xmlns:a16="http://schemas.microsoft.com/office/drawing/2014/main" id="{C34BDBE4-9606-438F-8A5D-37006ACD01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3" name="TextBox 7582">
          <a:extLst>
            <a:ext uri="{FF2B5EF4-FFF2-40B4-BE49-F238E27FC236}">
              <a16:creationId xmlns:a16="http://schemas.microsoft.com/office/drawing/2014/main" id="{1DE6B0C4-5D67-4F51-B61A-13F73D0722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4" name="TextBox 7583">
          <a:extLst>
            <a:ext uri="{FF2B5EF4-FFF2-40B4-BE49-F238E27FC236}">
              <a16:creationId xmlns:a16="http://schemas.microsoft.com/office/drawing/2014/main" id="{0420EB43-3AB8-4D54-BE1D-3C98246A06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5" name="TextBox 7584">
          <a:extLst>
            <a:ext uri="{FF2B5EF4-FFF2-40B4-BE49-F238E27FC236}">
              <a16:creationId xmlns:a16="http://schemas.microsoft.com/office/drawing/2014/main" id="{01E3EF09-2D6A-4DDC-A522-D5DFABF485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6" name="TextBox 7585">
          <a:extLst>
            <a:ext uri="{FF2B5EF4-FFF2-40B4-BE49-F238E27FC236}">
              <a16:creationId xmlns:a16="http://schemas.microsoft.com/office/drawing/2014/main" id="{77000552-1DB0-40B8-80A2-ACB4D147E8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7" name="TextBox 7586">
          <a:extLst>
            <a:ext uri="{FF2B5EF4-FFF2-40B4-BE49-F238E27FC236}">
              <a16:creationId xmlns:a16="http://schemas.microsoft.com/office/drawing/2014/main" id="{7DC7B61E-BC5B-4B41-A84E-8824DFC008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8" name="TextBox 7587">
          <a:extLst>
            <a:ext uri="{FF2B5EF4-FFF2-40B4-BE49-F238E27FC236}">
              <a16:creationId xmlns:a16="http://schemas.microsoft.com/office/drawing/2014/main" id="{EB63026E-7709-467A-9357-6C07094C789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89" name="TextBox 7588">
          <a:extLst>
            <a:ext uri="{FF2B5EF4-FFF2-40B4-BE49-F238E27FC236}">
              <a16:creationId xmlns:a16="http://schemas.microsoft.com/office/drawing/2014/main" id="{81A322CE-FA22-471A-ABB7-298D94BE0B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0" name="TextBox 7589">
          <a:extLst>
            <a:ext uri="{FF2B5EF4-FFF2-40B4-BE49-F238E27FC236}">
              <a16:creationId xmlns:a16="http://schemas.microsoft.com/office/drawing/2014/main" id="{8C9FC62E-AF5E-4769-AEB8-76F4B4D367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1" name="TextBox 7590">
          <a:extLst>
            <a:ext uri="{FF2B5EF4-FFF2-40B4-BE49-F238E27FC236}">
              <a16:creationId xmlns:a16="http://schemas.microsoft.com/office/drawing/2014/main" id="{EAF1A1E6-EF34-4F3D-B14A-4631132D66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2" name="TextBox 7591">
          <a:extLst>
            <a:ext uri="{FF2B5EF4-FFF2-40B4-BE49-F238E27FC236}">
              <a16:creationId xmlns:a16="http://schemas.microsoft.com/office/drawing/2014/main" id="{83B51F6C-A736-4CB6-94B1-906EA8F6D7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3" name="TextBox 7592">
          <a:extLst>
            <a:ext uri="{FF2B5EF4-FFF2-40B4-BE49-F238E27FC236}">
              <a16:creationId xmlns:a16="http://schemas.microsoft.com/office/drawing/2014/main" id="{0CCD2209-0C30-45BD-929E-80E219FFE1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4" name="TextBox 7593">
          <a:extLst>
            <a:ext uri="{FF2B5EF4-FFF2-40B4-BE49-F238E27FC236}">
              <a16:creationId xmlns:a16="http://schemas.microsoft.com/office/drawing/2014/main" id="{E4016B17-D0E2-4B93-8113-B8523BBCA0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5" name="TextBox 7594">
          <a:extLst>
            <a:ext uri="{FF2B5EF4-FFF2-40B4-BE49-F238E27FC236}">
              <a16:creationId xmlns:a16="http://schemas.microsoft.com/office/drawing/2014/main" id="{5696DF84-3A11-4147-80FA-FA9D9D1EFD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6" name="TextBox 7595">
          <a:extLst>
            <a:ext uri="{FF2B5EF4-FFF2-40B4-BE49-F238E27FC236}">
              <a16:creationId xmlns:a16="http://schemas.microsoft.com/office/drawing/2014/main" id="{CBDC65F5-160B-4A25-BEB6-69914F61B4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7" name="TextBox 7596">
          <a:extLst>
            <a:ext uri="{FF2B5EF4-FFF2-40B4-BE49-F238E27FC236}">
              <a16:creationId xmlns:a16="http://schemas.microsoft.com/office/drawing/2014/main" id="{2EB0CFF4-16F5-42A3-B316-3C7DF8C2FD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8" name="TextBox 7597">
          <a:extLst>
            <a:ext uri="{FF2B5EF4-FFF2-40B4-BE49-F238E27FC236}">
              <a16:creationId xmlns:a16="http://schemas.microsoft.com/office/drawing/2014/main" id="{0100118F-048C-4209-9671-B171D37190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599" name="TextBox 7598">
          <a:extLst>
            <a:ext uri="{FF2B5EF4-FFF2-40B4-BE49-F238E27FC236}">
              <a16:creationId xmlns:a16="http://schemas.microsoft.com/office/drawing/2014/main" id="{89A14A5D-B456-4301-A232-EBAF3336E3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0" name="TextBox 7599">
          <a:extLst>
            <a:ext uri="{FF2B5EF4-FFF2-40B4-BE49-F238E27FC236}">
              <a16:creationId xmlns:a16="http://schemas.microsoft.com/office/drawing/2014/main" id="{6D4CFB8F-6E3E-4254-96E2-08FA226ECAF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1" name="TextBox 7600">
          <a:extLst>
            <a:ext uri="{FF2B5EF4-FFF2-40B4-BE49-F238E27FC236}">
              <a16:creationId xmlns:a16="http://schemas.microsoft.com/office/drawing/2014/main" id="{13A23D05-7DF1-452A-AAE0-E4030D3792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2" name="TextBox 7601">
          <a:extLst>
            <a:ext uri="{FF2B5EF4-FFF2-40B4-BE49-F238E27FC236}">
              <a16:creationId xmlns:a16="http://schemas.microsoft.com/office/drawing/2014/main" id="{F42EBA2A-1D2E-4168-A29A-D2E43CA55B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3" name="TextBox 7602">
          <a:extLst>
            <a:ext uri="{FF2B5EF4-FFF2-40B4-BE49-F238E27FC236}">
              <a16:creationId xmlns:a16="http://schemas.microsoft.com/office/drawing/2014/main" id="{B8BAAE70-A2F0-4F49-8DEB-B08494F3DB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4" name="TextBox 7603">
          <a:extLst>
            <a:ext uri="{FF2B5EF4-FFF2-40B4-BE49-F238E27FC236}">
              <a16:creationId xmlns:a16="http://schemas.microsoft.com/office/drawing/2014/main" id="{F6CE97C9-9DCB-4B3B-A0B7-CDF94BE64E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5" name="TextBox 7604">
          <a:extLst>
            <a:ext uri="{FF2B5EF4-FFF2-40B4-BE49-F238E27FC236}">
              <a16:creationId xmlns:a16="http://schemas.microsoft.com/office/drawing/2014/main" id="{ADC792CE-C38C-4348-89ED-B084DE251E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6" name="TextBox 7605">
          <a:extLst>
            <a:ext uri="{FF2B5EF4-FFF2-40B4-BE49-F238E27FC236}">
              <a16:creationId xmlns:a16="http://schemas.microsoft.com/office/drawing/2014/main" id="{25723B10-2C3B-40F2-93D1-CB18DCD58A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7" name="TextBox 7606">
          <a:extLst>
            <a:ext uri="{FF2B5EF4-FFF2-40B4-BE49-F238E27FC236}">
              <a16:creationId xmlns:a16="http://schemas.microsoft.com/office/drawing/2014/main" id="{15174D20-6A58-474C-8562-3D72E55EF1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8" name="TextBox 7607">
          <a:extLst>
            <a:ext uri="{FF2B5EF4-FFF2-40B4-BE49-F238E27FC236}">
              <a16:creationId xmlns:a16="http://schemas.microsoft.com/office/drawing/2014/main" id="{413857F0-FCFB-473E-A9DF-8E11983313A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09" name="TextBox 7608">
          <a:extLst>
            <a:ext uri="{FF2B5EF4-FFF2-40B4-BE49-F238E27FC236}">
              <a16:creationId xmlns:a16="http://schemas.microsoft.com/office/drawing/2014/main" id="{2FD1E4B0-4248-47BC-842C-6DAE6C5BD1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0" name="TextBox 7609">
          <a:extLst>
            <a:ext uri="{FF2B5EF4-FFF2-40B4-BE49-F238E27FC236}">
              <a16:creationId xmlns:a16="http://schemas.microsoft.com/office/drawing/2014/main" id="{A2D531C0-A043-4ED3-916A-6A22CDF970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1" name="TextBox 7610">
          <a:extLst>
            <a:ext uri="{FF2B5EF4-FFF2-40B4-BE49-F238E27FC236}">
              <a16:creationId xmlns:a16="http://schemas.microsoft.com/office/drawing/2014/main" id="{AD93FE1E-2CA2-44FD-AE8D-7D663A35F4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612" name="TextBox 7611">
          <a:extLst>
            <a:ext uri="{FF2B5EF4-FFF2-40B4-BE49-F238E27FC236}">
              <a16:creationId xmlns:a16="http://schemas.microsoft.com/office/drawing/2014/main" id="{B4F0CC18-A597-47C4-B2EF-453A2A946BBB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3" name="TextBox 7612">
          <a:extLst>
            <a:ext uri="{FF2B5EF4-FFF2-40B4-BE49-F238E27FC236}">
              <a16:creationId xmlns:a16="http://schemas.microsoft.com/office/drawing/2014/main" id="{D59B56EE-B3A9-4ADF-A44A-EEE0E02543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4" name="TextBox 7613">
          <a:extLst>
            <a:ext uri="{FF2B5EF4-FFF2-40B4-BE49-F238E27FC236}">
              <a16:creationId xmlns:a16="http://schemas.microsoft.com/office/drawing/2014/main" id="{16AC017F-9957-4C76-B866-F9858DBE3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5" name="TextBox 7614">
          <a:extLst>
            <a:ext uri="{FF2B5EF4-FFF2-40B4-BE49-F238E27FC236}">
              <a16:creationId xmlns:a16="http://schemas.microsoft.com/office/drawing/2014/main" id="{7F6F3ACE-624C-44CD-8974-B6BC0A23D0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6" name="TextBox 7615">
          <a:extLst>
            <a:ext uri="{FF2B5EF4-FFF2-40B4-BE49-F238E27FC236}">
              <a16:creationId xmlns:a16="http://schemas.microsoft.com/office/drawing/2014/main" id="{9B48B717-0E55-430A-9BFA-55AFFB31D87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7" name="TextBox 7616">
          <a:extLst>
            <a:ext uri="{FF2B5EF4-FFF2-40B4-BE49-F238E27FC236}">
              <a16:creationId xmlns:a16="http://schemas.microsoft.com/office/drawing/2014/main" id="{F542F4A5-1DA6-41F8-BDC4-581738EE8E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8" name="TextBox 7617">
          <a:extLst>
            <a:ext uri="{FF2B5EF4-FFF2-40B4-BE49-F238E27FC236}">
              <a16:creationId xmlns:a16="http://schemas.microsoft.com/office/drawing/2014/main" id="{D43E7198-9868-489C-B4B3-AD86AF5E74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19" name="TextBox 7618">
          <a:extLst>
            <a:ext uri="{FF2B5EF4-FFF2-40B4-BE49-F238E27FC236}">
              <a16:creationId xmlns:a16="http://schemas.microsoft.com/office/drawing/2014/main" id="{6D50C34C-0272-4824-9452-CF10E91AC4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0" name="TextBox 7619">
          <a:extLst>
            <a:ext uri="{FF2B5EF4-FFF2-40B4-BE49-F238E27FC236}">
              <a16:creationId xmlns:a16="http://schemas.microsoft.com/office/drawing/2014/main" id="{6F6265E8-1CC6-497A-9455-AB7E10702C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1" name="TextBox 7620">
          <a:extLst>
            <a:ext uri="{FF2B5EF4-FFF2-40B4-BE49-F238E27FC236}">
              <a16:creationId xmlns:a16="http://schemas.microsoft.com/office/drawing/2014/main" id="{F3ED3FD5-D21A-4ACA-A933-FD6CA456CD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2" name="TextBox 7621">
          <a:extLst>
            <a:ext uri="{FF2B5EF4-FFF2-40B4-BE49-F238E27FC236}">
              <a16:creationId xmlns:a16="http://schemas.microsoft.com/office/drawing/2014/main" id="{D37A0A77-F731-47B1-A4D1-1007C6391A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3" name="TextBox 7622">
          <a:extLst>
            <a:ext uri="{FF2B5EF4-FFF2-40B4-BE49-F238E27FC236}">
              <a16:creationId xmlns:a16="http://schemas.microsoft.com/office/drawing/2014/main" id="{2096B0A5-CBFD-45A0-B1AD-629C3C466F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4" name="TextBox 7623">
          <a:extLst>
            <a:ext uri="{FF2B5EF4-FFF2-40B4-BE49-F238E27FC236}">
              <a16:creationId xmlns:a16="http://schemas.microsoft.com/office/drawing/2014/main" id="{5125EB7D-4141-48F8-855D-DC0060EBD4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5" name="TextBox 7624">
          <a:extLst>
            <a:ext uri="{FF2B5EF4-FFF2-40B4-BE49-F238E27FC236}">
              <a16:creationId xmlns:a16="http://schemas.microsoft.com/office/drawing/2014/main" id="{AAC1D87A-1709-494A-B31F-2D543A27ED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6" name="TextBox 7625">
          <a:extLst>
            <a:ext uri="{FF2B5EF4-FFF2-40B4-BE49-F238E27FC236}">
              <a16:creationId xmlns:a16="http://schemas.microsoft.com/office/drawing/2014/main" id="{47DA4178-E606-4DE3-897B-20EEC392B2D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7" name="TextBox 7626">
          <a:extLst>
            <a:ext uri="{FF2B5EF4-FFF2-40B4-BE49-F238E27FC236}">
              <a16:creationId xmlns:a16="http://schemas.microsoft.com/office/drawing/2014/main" id="{BBE9D2F4-04CD-4DB6-B973-CDDC78C18D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8" name="TextBox 7627">
          <a:extLst>
            <a:ext uri="{FF2B5EF4-FFF2-40B4-BE49-F238E27FC236}">
              <a16:creationId xmlns:a16="http://schemas.microsoft.com/office/drawing/2014/main" id="{37017BB3-7EDC-43D6-BFA4-6EEB0F151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29" name="TextBox 7628">
          <a:extLst>
            <a:ext uri="{FF2B5EF4-FFF2-40B4-BE49-F238E27FC236}">
              <a16:creationId xmlns:a16="http://schemas.microsoft.com/office/drawing/2014/main" id="{497DB8C5-8F2C-487C-91DC-630CB35C42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0" name="TextBox 7629">
          <a:extLst>
            <a:ext uri="{FF2B5EF4-FFF2-40B4-BE49-F238E27FC236}">
              <a16:creationId xmlns:a16="http://schemas.microsoft.com/office/drawing/2014/main" id="{370E13E5-A85F-4417-8E41-9EC11964DD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1" name="TextBox 7630">
          <a:extLst>
            <a:ext uri="{FF2B5EF4-FFF2-40B4-BE49-F238E27FC236}">
              <a16:creationId xmlns:a16="http://schemas.microsoft.com/office/drawing/2014/main" id="{EE3A6218-7A41-4E79-A148-6898E4AB4D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2" name="TextBox 7631">
          <a:extLst>
            <a:ext uri="{FF2B5EF4-FFF2-40B4-BE49-F238E27FC236}">
              <a16:creationId xmlns:a16="http://schemas.microsoft.com/office/drawing/2014/main" id="{163A23BA-8EB5-413E-A989-B235DB118D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3" name="TextBox 7632">
          <a:extLst>
            <a:ext uri="{FF2B5EF4-FFF2-40B4-BE49-F238E27FC236}">
              <a16:creationId xmlns:a16="http://schemas.microsoft.com/office/drawing/2014/main" id="{44C5129B-8582-4D76-AFA7-9F2EFA86F06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4" name="TextBox 7633">
          <a:extLst>
            <a:ext uri="{FF2B5EF4-FFF2-40B4-BE49-F238E27FC236}">
              <a16:creationId xmlns:a16="http://schemas.microsoft.com/office/drawing/2014/main" id="{7983602F-0D18-4DF7-9D8A-2BE84722A2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5" name="TextBox 7634">
          <a:extLst>
            <a:ext uri="{FF2B5EF4-FFF2-40B4-BE49-F238E27FC236}">
              <a16:creationId xmlns:a16="http://schemas.microsoft.com/office/drawing/2014/main" id="{FA192FA8-9C3B-49A4-9669-03065F160F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6" name="TextBox 7635">
          <a:extLst>
            <a:ext uri="{FF2B5EF4-FFF2-40B4-BE49-F238E27FC236}">
              <a16:creationId xmlns:a16="http://schemas.microsoft.com/office/drawing/2014/main" id="{758F3D24-52A7-46F1-9DCE-4FF9CD022A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7" name="TextBox 7636">
          <a:extLst>
            <a:ext uri="{FF2B5EF4-FFF2-40B4-BE49-F238E27FC236}">
              <a16:creationId xmlns:a16="http://schemas.microsoft.com/office/drawing/2014/main" id="{457D6E63-70B0-4C7A-9F20-AEDC6B6AA76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8" name="TextBox 7637">
          <a:extLst>
            <a:ext uri="{FF2B5EF4-FFF2-40B4-BE49-F238E27FC236}">
              <a16:creationId xmlns:a16="http://schemas.microsoft.com/office/drawing/2014/main" id="{83C00919-ABFB-4402-B3BC-2D112E7F28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39" name="TextBox 7638">
          <a:extLst>
            <a:ext uri="{FF2B5EF4-FFF2-40B4-BE49-F238E27FC236}">
              <a16:creationId xmlns:a16="http://schemas.microsoft.com/office/drawing/2014/main" id="{F341B628-22EF-4331-A820-6F66FEA273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0" name="TextBox 7639">
          <a:extLst>
            <a:ext uri="{FF2B5EF4-FFF2-40B4-BE49-F238E27FC236}">
              <a16:creationId xmlns:a16="http://schemas.microsoft.com/office/drawing/2014/main" id="{BC75F4AE-E00E-48D0-B124-8040897B1D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1" name="TextBox 7640">
          <a:extLst>
            <a:ext uri="{FF2B5EF4-FFF2-40B4-BE49-F238E27FC236}">
              <a16:creationId xmlns:a16="http://schemas.microsoft.com/office/drawing/2014/main" id="{640ABF30-13DF-4A13-874B-A680D40E0C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2" name="TextBox 7641">
          <a:extLst>
            <a:ext uri="{FF2B5EF4-FFF2-40B4-BE49-F238E27FC236}">
              <a16:creationId xmlns:a16="http://schemas.microsoft.com/office/drawing/2014/main" id="{F413D782-637F-43F5-97B3-1EC364BA37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3" name="TextBox 7642">
          <a:extLst>
            <a:ext uri="{FF2B5EF4-FFF2-40B4-BE49-F238E27FC236}">
              <a16:creationId xmlns:a16="http://schemas.microsoft.com/office/drawing/2014/main" id="{E645C734-4B8C-4292-AA64-06156E7B99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4" name="TextBox 7643">
          <a:extLst>
            <a:ext uri="{FF2B5EF4-FFF2-40B4-BE49-F238E27FC236}">
              <a16:creationId xmlns:a16="http://schemas.microsoft.com/office/drawing/2014/main" id="{3E180584-6337-4B8F-9F25-EFB327BAC6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5" name="TextBox 7644">
          <a:extLst>
            <a:ext uri="{FF2B5EF4-FFF2-40B4-BE49-F238E27FC236}">
              <a16:creationId xmlns:a16="http://schemas.microsoft.com/office/drawing/2014/main" id="{39DEFFE4-BFFD-43F8-AB02-B033CFBD89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6" name="TextBox 7645">
          <a:extLst>
            <a:ext uri="{FF2B5EF4-FFF2-40B4-BE49-F238E27FC236}">
              <a16:creationId xmlns:a16="http://schemas.microsoft.com/office/drawing/2014/main" id="{38374C53-BF13-40E6-ADEF-950AEAE796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7" name="TextBox 7646">
          <a:extLst>
            <a:ext uri="{FF2B5EF4-FFF2-40B4-BE49-F238E27FC236}">
              <a16:creationId xmlns:a16="http://schemas.microsoft.com/office/drawing/2014/main" id="{D7D42856-C267-4473-AA18-CB10DF124A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8" name="TextBox 7647">
          <a:extLst>
            <a:ext uri="{FF2B5EF4-FFF2-40B4-BE49-F238E27FC236}">
              <a16:creationId xmlns:a16="http://schemas.microsoft.com/office/drawing/2014/main" id="{F1C87166-970A-4E44-B9B7-8EC6820DF1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49" name="TextBox 7648">
          <a:extLst>
            <a:ext uri="{FF2B5EF4-FFF2-40B4-BE49-F238E27FC236}">
              <a16:creationId xmlns:a16="http://schemas.microsoft.com/office/drawing/2014/main" id="{350701F6-BB7A-4867-98CE-3E454D5D5A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0" name="TextBox 7649">
          <a:extLst>
            <a:ext uri="{FF2B5EF4-FFF2-40B4-BE49-F238E27FC236}">
              <a16:creationId xmlns:a16="http://schemas.microsoft.com/office/drawing/2014/main" id="{14AC4C1D-D6CD-40ED-B086-65FE8BD14F4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1" name="TextBox 7650">
          <a:extLst>
            <a:ext uri="{FF2B5EF4-FFF2-40B4-BE49-F238E27FC236}">
              <a16:creationId xmlns:a16="http://schemas.microsoft.com/office/drawing/2014/main" id="{B0237841-627C-4DBF-B744-3B73E9536F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2" name="TextBox 7651">
          <a:extLst>
            <a:ext uri="{FF2B5EF4-FFF2-40B4-BE49-F238E27FC236}">
              <a16:creationId xmlns:a16="http://schemas.microsoft.com/office/drawing/2014/main" id="{D09CF2DB-8813-4331-8D8A-C1DCB7AE468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3" name="TextBox 7652">
          <a:extLst>
            <a:ext uri="{FF2B5EF4-FFF2-40B4-BE49-F238E27FC236}">
              <a16:creationId xmlns:a16="http://schemas.microsoft.com/office/drawing/2014/main" id="{19A328F8-4BE1-4FB4-8621-C9B9DB778F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4" name="TextBox 7653">
          <a:extLst>
            <a:ext uri="{FF2B5EF4-FFF2-40B4-BE49-F238E27FC236}">
              <a16:creationId xmlns:a16="http://schemas.microsoft.com/office/drawing/2014/main" id="{F47CB301-9509-4217-8DB3-8E847DB9A2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5" name="TextBox 7654">
          <a:extLst>
            <a:ext uri="{FF2B5EF4-FFF2-40B4-BE49-F238E27FC236}">
              <a16:creationId xmlns:a16="http://schemas.microsoft.com/office/drawing/2014/main" id="{E89834AC-B2B4-473B-BCD5-4DFEB4C430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6" name="TextBox 7655">
          <a:extLst>
            <a:ext uri="{FF2B5EF4-FFF2-40B4-BE49-F238E27FC236}">
              <a16:creationId xmlns:a16="http://schemas.microsoft.com/office/drawing/2014/main" id="{A710CC44-B8DC-4351-B9D2-E954176D6E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7" name="TextBox 7656">
          <a:extLst>
            <a:ext uri="{FF2B5EF4-FFF2-40B4-BE49-F238E27FC236}">
              <a16:creationId xmlns:a16="http://schemas.microsoft.com/office/drawing/2014/main" id="{72296EAC-B70D-47E9-81B8-F17DDB87B3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8" name="TextBox 7657">
          <a:extLst>
            <a:ext uri="{FF2B5EF4-FFF2-40B4-BE49-F238E27FC236}">
              <a16:creationId xmlns:a16="http://schemas.microsoft.com/office/drawing/2014/main" id="{D4961A56-CEED-4458-9482-F630E8495C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59" name="TextBox 7658">
          <a:extLst>
            <a:ext uri="{FF2B5EF4-FFF2-40B4-BE49-F238E27FC236}">
              <a16:creationId xmlns:a16="http://schemas.microsoft.com/office/drawing/2014/main" id="{E228C235-0499-494B-AE5A-FC58152D3D1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0" name="TextBox 7659">
          <a:extLst>
            <a:ext uri="{FF2B5EF4-FFF2-40B4-BE49-F238E27FC236}">
              <a16:creationId xmlns:a16="http://schemas.microsoft.com/office/drawing/2014/main" id="{1E31CBF6-8755-447C-9844-67C91C4F3C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1" name="TextBox 7660">
          <a:extLst>
            <a:ext uri="{FF2B5EF4-FFF2-40B4-BE49-F238E27FC236}">
              <a16:creationId xmlns:a16="http://schemas.microsoft.com/office/drawing/2014/main" id="{B176CE0F-49E1-4AB3-A81A-12EE8DC27D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2" name="TextBox 7661">
          <a:extLst>
            <a:ext uri="{FF2B5EF4-FFF2-40B4-BE49-F238E27FC236}">
              <a16:creationId xmlns:a16="http://schemas.microsoft.com/office/drawing/2014/main" id="{401F136D-7D25-4218-ABF3-65C81DF3C6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3" name="TextBox 7662">
          <a:extLst>
            <a:ext uri="{FF2B5EF4-FFF2-40B4-BE49-F238E27FC236}">
              <a16:creationId xmlns:a16="http://schemas.microsoft.com/office/drawing/2014/main" id="{4B2C1224-608B-4E5B-A629-4BF2979918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4" name="TextBox 7663">
          <a:extLst>
            <a:ext uri="{FF2B5EF4-FFF2-40B4-BE49-F238E27FC236}">
              <a16:creationId xmlns:a16="http://schemas.microsoft.com/office/drawing/2014/main" id="{97D95170-86E8-43BE-99E4-51A802193C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5" name="TextBox 7664">
          <a:extLst>
            <a:ext uri="{FF2B5EF4-FFF2-40B4-BE49-F238E27FC236}">
              <a16:creationId xmlns:a16="http://schemas.microsoft.com/office/drawing/2014/main" id="{95CFA025-DEC7-4D6A-AC55-B22984E0CF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6" name="TextBox 7665">
          <a:extLst>
            <a:ext uri="{FF2B5EF4-FFF2-40B4-BE49-F238E27FC236}">
              <a16:creationId xmlns:a16="http://schemas.microsoft.com/office/drawing/2014/main" id="{251BB4AE-4D8E-4463-9BC3-133DB2BC32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7" name="TextBox 7666">
          <a:extLst>
            <a:ext uri="{FF2B5EF4-FFF2-40B4-BE49-F238E27FC236}">
              <a16:creationId xmlns:a16="http://schemas.microsoft.com/office/drawing/2014/main" id="{F0F8E8C2-59FB-4FBD-BF76-6EA88F2A1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8" name="TextBox 7667">
          <a:extLst>
            <a:ext uri="{FF2B5EF4-FFF2-40B4-BE49-F238E27FC236}">
              <a16:creationId xmlns:a16="http://schemas.microsoft.com/office/drawing/2014/main" id="{C7997AA6-B921-40ED-8931-75C02E3F435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69" name="TextBox 7668">
          <a:extLst>
            <a:ext uri="{FF2B5EF4-FFF2-40B4-BE49-F238E27FC236}">
              <a16:creationId xmlns:a16="http://schemas.microsoft.com/office/drawing/2014/main" id="{E633C033-4B2D-4FF9-80C8-DD3D188574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0" name="TextBox 7669">
          <a:extLst>
            <a:ext uri="{FF2B5EF4-FFF2-40B4-BE49-F238E27FC236}">
              <a16:creationId xmlns:a16="http://schemas.microsoft.com/office/drawing/2014/main" id="{5324C1D8-1782-4E15-B64F-6301FA7153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671" name="TextBox 7670">
          <a:extLst>
            <a:ext uri="{FF2B5EF4-FFF2-40B4-BE49-F238E27FC236}">
              <a16:creationId xmlns:a16="http://schemas.microsoft.com/office/drawing/2014/main" id="{1A6280D8-D615-4175-999A-230DD23724DC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2" name="TextBox 7671">
          <a:extLst>
            <a:ext uri="{FF2B5EF4-FFF2-40B4-BE49-F238E27FC236}">
              <a16:creationId xmlns:a16="http://schemas.microsoft.com/office/drawing/2014/main" id="{4F1CA697-432B-462B-AACE-4CC3CA0CC4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3" name="TextBox 7672">
          <a:extLst>
            <a:ext uri="{FF2B5EF4-FFF2-40B4-BE49-F238E27FC236}">
              <a16:creationId xmlns:a16="http://schemas.microsoft.com/office/drawing/2014/main" id="{B170FC61-BDE9-47F5-9EE0-45D90518CE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4" name="TextBox 7673">
          <a:extLst>
            <a:ext uri="{FF2B5EF4-FFF2-40B4-BE49-F238E27FC236}">
              <a16:creationId xmlns:a16="http://schemas.microsoft.com/office/drawing/2014/main" id="{534EE5B0-8001-4FE4-9EB4-DC764CD3C8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5" name="TextBox 7674">
          <a:extLst>
            <a:ext uri="{FF2B5EF4-FFF2-40B4-BE49-F238E27FC236}">
              <a16:creationId xmlns:a16="http://schemas.microsoft.com/office/drawing/2014/main" id="{0851C381-6948-45C7-8877-B47CFF4FDB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6" name="TextBox 7675">
          <a:extLst>
            <a:ext uri="{FF2B5EF4-FFF2-40B4-BE49-F238E27FC236}">
              <a16:creationId xmlns:a16="http://schemas.microsoft.com/office/drawing/2014/main" id="{CEDDAAE4-FC9B-4A64-9691-0A0A6A8945C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7" name="TextBox 7676">
          <a:extLst>
            <a:ext uri="{FF2B5EF4-FFF2-40B4-BE49-F238E27FC236}">
              <a16:creationId xmlns:a16="http://schemas.microsoft.com/office/drawing/2014/main" id="{7907AE8C-4326-4D06-B8A9-7941CAE541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8" name="TextBox 7677">
          <a:extLst>
            <a:ext uri="{FF2B5EF4-FFF2-40B4-BE49-F238E27FC236}">
              <a16:creationId xmlns:a16="http://schemas.microsoft.com/office/drawing/2014/main" id="{561E47FB-78E8-4B17-AC71-BD644D8065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79" name="TextBox 7678">
          <a:extLst>
            <a:ext uri="{FF2B5EF4-FFF2-40B4-BE49-F238E27FC236}">
              <a16:creationId xmlns:a16="http://schemas.microsoft.com/office/drawing/2014/main" id="{40B7EC71-CA09-4045-AF97-C9CB3F31F8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0" name="TextBox 7679">
          <a:extLst>
            <a:ext uri="{FF2B5EF4-FFF2-40B4-BE49-F238E27FC236}">
              <a16:creationId xmlns:a16="http://schemas.microsoft.com/office/drawing/2014/main" id="{57D1DBD3-546C-4C7C-9DC7-CD770391A4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1" name="TextBox 7680">
          <a:extLst>
            <a:ext uri="{FF2B5EF4-FFF2-40B4-BE49-F238E27FC236}">
              <a16:creationId xmlns:a16="http://schemas.microsoft.com/office/drawing/2014/main" id="{911A9F41-6A00-45C5-959F-909C680D6A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2" name="TextBox 7681">
          <a:extLst>
            <a:ext uri="{FF2B5EF4-FFF2-40B4-BE49-F238E27FC236}">
              <a16:creationId xmlns:a16="http://schemas.microsoft.com/office/drawing/2014/main" id="{16A8F066-427F-4F49-99AB-1F0515A07A1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3" name="TextBox 7682">
          <a:extLst>
            <a:ext uri="{FF2B5EF4-FFF2-40B4-BE49-F238E27FC236}">
              <a16:creationId xmlns:a16="http://schemas.microsoft.com/office/drawing/2014/main" id="{DA8CDE58-1194-4C9F-921E-77C540C37C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4" name="TextBox 7683">
          <a:extLst>
            <a:ext uri="{FF2B5EF4-FFF2-40B4-BE49-F238E27FC236}">
              <a16:creationId xmlns:a16="http://schemas.microsoft.com/office/drawing/2014/main" id="{3862AC76-4F1C-41AE-9CD3-A4A4B19B23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5" name="TextBox 7684">
          <a:extLst>
            <a:ext uri="{FF2B5EF4-FFF2-40B4-BE49-F238E27FC236}">
              <a16:creationId xmlns:a16="http://schemas.microsoft.com/office/drawing/2014/main" id="{30251C34-CDCF-4591-BA72-54F06E290E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6" name="TextBox 7685">
          <a:extLst>
            <a:ext uri="{FF2B5EF4-FFF2-40B4-BE49-F238E27FC236}">
              <a16:creationId xmlns:a16="http://schemas.microsoft.com/office/drawing/2014/main" id="{2778D117-39C5-46D6-B683-AA20347CC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7" name="TextBox 7686">
          <a:extLst>
            <a:ext uri="{FF2B5EF4-FFF2-40B4-BE49-F238E27FC236}">
              <a16:creationId xmlns:a16="http://schemas.microsoft.com/office/drawing/2014/main" id="{51A833FA-3D1E-46AA-A66D-E60BFE86857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8" name="TextBox 7687">
          <a:extLst>
            <a:ext uri="{FF2B5EF4-FFF2-40B4-BE49-F238E27FC236}">
              <a16:creationId xmlns:a16="http://schemas.microsoft.com/office/drawing/2014/main" id="{8D7135F1-FA89-4FF9-B68E-43C7C8437F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89" name="TextBox 7688">
          <a:extLst>
            <a:ext uri="{FF2B5EF4-FFF2-40B4-BE49-F238E27FC236}">
              <a16:creationId xmlns:a16="http://schemas.microsoft.com/office/drawing/2014/main" id="{67E80C76-DCD2-46B5-9EB6-309AE24A72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0" name="TextBox 7689">
          <a:extLst>
            <a:ext uri="{FF2B5EF4-FFF2-40B4-BE49-F238E27FC236}">
              <a16:creationId xmlns:a16="http://schemas.microsoft.com/office/drawing/2014/main" id="{12897A00-D00F-41E8-B1BC-E61F44EFA0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1" name="TextBox 7690">
          <a:extLst>
            <a:ext uri="{FF2B5EF4-FFF2-40B4-BE49-F238E27FC236}">
              <a16:creationId xmlns:a16="http://schemas.microsoft.com/office/drawing/2014/main" id="{DC4501E8-4FFF-4CD1-B0B1-BFC18F5415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2" name="TextBox 7691">
          <a:extLst>
            <a:ext uri="{FF2B5EF4-FFF2-40B4-BE49-F238E27FC236}">
              <a16:creationId xmlns:a16="http://schemas.microsoft.com/office/drawing/2014/main" id="{06AA403D-96E3-4789-A3A8-8DB3EED7FB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3" name="TextBox 7692">
          <a:extLst>
            <a:ext uri="{FF2B5EF4-FFF2-40B4-BE49-F238E27FC236}">
              <a16:creationId xmlns:a16="http://schemas.microsoft.com/office/drawing/2014/main" id="{7E657087-5BC1-4946-8090-46C29B80E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4" name="TextBox 7693">
          <a:extLst>
            <a:ext uri="{FF2B5EF4-FFF2-40B4-BE49-F238E27FC236}">
              <a16:creationId xmlns:a16="http://schemas.microsoft.com/office/drawing/2014/main" id="{6B6D71F6-7082-4347-BFAC-75610B4C0D5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5" name="TextBox 7694">
          <a:extLst>
            <a:ext uri="{FF2B5EF4-FFF2-40B4-BE49-F238E27FC236}">
              <a16:creationId xmlns:a16="http://schemas.microsoft.com/office/drawing/2014/main" id="{EEA79296-4218-434C-80C1-A33E4023B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6" name="TextBox 7695">
          <a:extLst>
            <a:ext uri="{FF2B5EF4-FFF2-40B4-BE49-F238E27FC236}">
              <a16:creationId xmlns:a16="http://schemas.microsoft.com/office/drawing/2014/main" id="{B66168B4-7564-474E-916F-662C6E0197E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7" name="TextBox 7696">
          <a:extLst>
            <a:ext uri="{FF2B5EF4-FFF2-40B4-BE49-F238E27FC236}">
              <a16:creationId xmlns:a16="http://schemas.microsoft.com/office/drawing/2014/main" id="{82D4B1FD-048F-4A22-8DDC-A46F81B561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8" name="TextBox 7697">
          <a:extLst>
            <a:ext uri="{FF2B5EF4-FFF2-40B4-BE49-F238E27FC236}">
              <a16:creationId xmlns:a16="http://schemas.microsoft.com/office/drawing/2014/main" id="{7C1CD81D-9160-4A7C-8503-2893AFFC15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699" name="TextBox 7698">
          <a:extLst>
            <a:ext uri="{FF2B5EF4-FFF2-40B4-BE49-F238E27FC236}">
              <a16:creationId xmlns:a16="http://schemas.microsoft.com/office/drawing/2014/main" id="{3CE8B852-749E-467A-8F3E-DBDA232D2FC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0" name="TextBox 7699">
          <a:extLst>
            <a:ext uri="{FF2B5EF4-FFF2-40B4-BE49-F238E27FC236}">
              <a16:creationId xmlns:a16="http://schemas.microsoft.com/office/drawing/2014/main" id="{AEBBD635-0014-430D-BE7C-4E1EF77AC9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1" name="TextBox 7700">
          <a:extLst>
            <a:ext uri="{FF2B5EF4-FFF2-40B4-BE49-F238E27FC236}">
              <a16:creationId xmlns:a16="http://schemas.microsoft.com/office/drawing/2014/main" id="{6AE6CBF6-D4DC-442C-AC60-E232591057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2" name="TextBox 7701">
          <a:extLst>
            <a:ext uri="{FF2B5EF4-FFF2-40B4-BE49-F238E27FC236}">
              <a16:creationId xmlns:a16="http://schemas.microsoft.com/office/drawing/2014/main" id="{B0236042-B8BE-43D6-B59D-08553A5C31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3" name="TextBox 7702">
          <a:extLst>
            <a:ext uri="{FF2B5EF4-FFF2-40B4-BE49-F238E27FC236}">
              <a16:creationId xmlns:a16="http://schemas.microsoft.com/office/drawing/2014/main" id="{191D0072-E709-4B4C-8FB0-10E89A669F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4" name="TextBox 7703">
          <a:extLst>
            <a:ext uri="{FF2B5EF4-FFF2-40B4-BE49-F238E27FC236}">
              <a16:creationId xmlns:a16="http://schemas.microsoft.com/office/drawing/2014/main" id="{1090070A-7323-4CEC-8393-ED4985843F7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5" name="TextBox 7704">
          <a:extLst>
            <a:ext uri="{FF2B5EF4-FFF2-40B4-BE49-F238E27FC236}">
              <a16:creationId xmlns:a16="http://schemas.microsoft.com/office/drawing/2014/main" id="{44D65E5B-1641-4796-9FFE-B22E3FC67B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6" name="TextBox 7705">
          <a:extLst>
            <a:ext uri="{FF2B5EF4-FFF2-40B4-BE49-F238E27FC236}">
              <a16:creationId xmlns:a16="http://schemas.microsoft.com/office/drawing/2014/main" id="{32DB74F2-B207-49BE-B08A-AE00F5D5C6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7" name="TextBox 7706">
          <a:extLst>
            <a:ext uri="{FF2B5EF4-FFF2-40B4-BE49-F238E27FC236}">
              <a16:creationId xmlns:a16="http://schemas.microsoft.com/office/drawing/2014/main" id="{35685929-36D7-4D14-B6C0-0A13464BA4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8" name="TextBox 7707">
          <a:extLst>
            <a:ext uri="{FF2B5EF4-FFF2-40B4-BE49-F238E27FC236}">
              <a16:creationId xmlns:a16="http://schemas.microsoft.com/office/drawing/2014/main" id="{E984217C-03AA-4A9C-9034-66575112A6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09" name="TextBox 7708">
          <a:extLst>
            <a:ext uri="{FF2B5EF4-FFF2-40B4-BE49-F238E27FC236}">
              <a16:creationId xmlns:a16="http://schemas.microsoft.com/office/drawing/2014/main" id="{79017142-4C13-4AA8-92EE-9058A48A2C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0" name="TextBox 7709">
          <a:extLst>
            <a:ext uri="{FF2B5EF4-FFF2-40B4-BE49-F238E27FC236}">
              <a16:creationId xmlns:a16="http://schemas.microsoft.com/office/drawing/2014/main" id="{2E8E1D0A-21F2-4621-ABB8-3033F9829D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1" name="TextBox 7710">
          <a:extLst>
            <a:ext uri="{FF2B5EF4-FFF2-40B4-BE49-F238E27FC236}">
              <a16:creationId xmlns:a16="http://schemas.microsoft.com/office/drawing/2014/main" id="{39341C0A-39B6-4911-90C1-E63C7822DE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2" name="TextBox 7711">
          <a:extLst>
            <a:ext uri="{FF2B5EF4-FFF2-40B4-BE49-F238E27FC236}">
              <a16:creationId xmlns:a16="http://schemas.microsoft.com/office/drawing/2014/main" id="{279F754C-DE08-4373-927A-C9D311759C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3" name="TextBox 7712">
          <a:extLst>
            <a:ext uri="{FF2B5EF4-FFF2-40B4-BE49-F238E27FC236}">
              <a16:creationId xmlns:a16="http://schemas.microsoft.com/office/drawing/2014/main" id="{16CE6AE5-2DC0-4647-A47F-8081F3858E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4" name="TextBox 7713">
          <a:extLst>
            <a:ext uri="{FF2B5EF4-FFF2-40B4-BE49-F238E27FC236}">
              <a16:creationId xmlns:a16="http://schemas.microsoft.com/office/drawing/2014/main" id="{E16EB601-DEDE-4768-B09D-FEFC1D5CBA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5" name="TextBox 7714">
          <a:extLst>
            <a:ext uri="{FF2B5EF4-FFF2-40B4-BE49-F238E27FC236}">
              <a16:creationId xmlns:a16="http://schemas.microsoft.com/office/drawing/2014/main" id="{AA803A3C-F637-40AB-8F5F-28E10FE67A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6" name="TextBox 7715">
          <a:extLst>
            <a:ext uri="{FF2B5EF4-FFF2-40B4-BE49-F238E27FC236}">
              <a16:creationId xmlns:a16="http://schemas.microsoft.com/office/drawing/2014/main" id="{BF8620BF-3996-4941-9A0C-82F6C95F57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7" name="TextBox 7716">
          <a:extLst>
            <a:ext uri="{FF2B5EF4-FFF2-40B4-BE49-F238E27FC236}">
              <a16:creationId xmlns:a16="http://schemas.microsoft.com/office/drawing/2014/main" id="{1B5A85A9-E695-4B05-B57F-A659A89087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8" name="TextBox 7717">
          <a:extLst>
            <a:ext uri="{FF2B5EF4-FFF2-40B4-BE49-F238E27FC236}">
              <a16:creationId xmlns:a16="http://schemas.microsoft.com/office/drawing/2014/main" id="{DE340039-10DC-454C-BD8B-0A6003AD68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19" name="TextBox 7718">
          <a:extLst>
            <a:ext uri="{FF2B5EF4-FFF2-40B4-BE49-F238E27FC236}">
              <a16:creationId xmlns:a16="http://schemas.microsoft.com/office/drawing/2014/main" id="{FAB62E2D-AF34-4C17-9ADB-50C2EED1ED1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0" name="TextBox 7719">
          <a:extLst>
            <a:ext uri="{FF2B5EF4-FFF2-40B4-BE49-F238E27FC236}">
              <a16:creationId xmlns:a16="http://schemas.microsoft.com/office/drawing/2014/main" id="{CA332125-D3BB-4E1A-93D9-9F11BDEF5E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1" name="TextBox 7720">
          <a:extLst>
            <a:ext uri="{FF2B5EF4-FFF2-40B4-BE49-F238E27FC236}">
              <a16:creationId xmlns:a16="http://schemas.microsoft.com/office/drawing/2014/main" id="{2B69E33A-5095-45DF-961E-841BD05DE9B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2" name="TextBox 7721">
          <a:extLst>
            <a:ext uri="{FF2B5EF4-FFF2-40B4-BE49-F238E27FC236}">
              <a16:creationId xmlns:a16="http://schemas.microsoft.com/office/drawing/2014/main" id="{A8563D68-73E7-4931-A623-3B473C7976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3" name="TextBox 7722">
          <a:extLst>
            <a:ext uri="{FF2B5EF4-FFF2-40B4-BE49-F238E27FC236}">
              <a16:creationId xmlns:a16="http://schemas.microsoft.com/office/drawing/2014/main" id="{98D49B0E-E13E-472E-A7FF-A1731DDBFA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4" name="TextBox 7723">
          <a:extLst>
            <a:ext uri="{FF2B5EF4-FFF2-40B4-BE49-F238E27FC236}">
              <a16:creationId xmlns:a16="http://schemas.microsoft.com/office/drawing/2014/main" id="{60274FFA-9144-4BB7-B187-A260E26931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5" name="TextBox 7724">
          <a:extLst>
            <a:ext uri="{FF2B5EF4-FFF2-40B4-BE49-F238E27FC236}">
              <a16:creationId xmlns:a16="http://schemas.microsoft.com/office/drawing/2014/main" id="{5BED97FC-DD82-4498-A76E-0D5FC45403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6" name="TextBox 7725">
          <a:extLst>
            <a:ext uri="{FF2B5EF4-FFF2-40B4-BE49-F238E27FC236}">
              <a16:creationId xmlns:a16="http://schemas.microsoft.com/office/drawing/2014/main" id="{1B24DD9B-A60A-493A-A35B-6E2CC9DF15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7" name="TextBox 7726">
          <a:extLst>
            <a:ext uri="{FF2B5EF4-FFF2-40B4-BE49-F238E27FC236}">
              <a16:creationId xmlns:a16="http://schemas.microsoft.com/office/drawing/2014/main" id="{B969BC77-E716-4AEF-85B7-FCF37A4521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728" name="TextBox 7727">
          <a:extLst>
            <a:ext uri="{FF2B5EF4-FFF2-40B4-BE49-F238E27FC236}">
              <a16:creationId xmlns:a16="http://schemas.microsoft.com/office/drawing/2014/main" id="{D01CBCA6-855C-4BD3-94F2-CE029399C0B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29" name="TextBox 7728">
          <a:extLst>
            <a:ext uri="{FF2B5EF4-FFF2-40B4-BE49-F238E27FC236}">
              <a16:creationId xmlns:a16="http://schemas.microsoft.com/office/drawing/2014/main" id="{4F76E681-6358-4CC6-923D-B4C4E5DB1D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0" name="TextBox 7729">
          <a:extLst>
            <a:ext uri="{FF2B5EF4-FFF2-40B4-BE49-F238E27FC236}">
              <a16:creationId xmlns:a16="http://schemas.microsoft.com/office/drawing/2014/main" id="{8E85860E-CC5A-4971-935D-1E0972ED8C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1" name="TextBox 7730">
          <a:extLst>
            <a:ext uri="{FF2B5EF4-FFF2-40B4-BE49-F238E27FC236}">
              <a16:creationId xmlns:a16="http://schemas.microsoft.com/office/drawing/2014/main" id="{AB725522-CF60-4FDB-9A12-FA4BBBE5FD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2" name="TextBox 7731">
          <a:extLst>
            <a:ext uri="{FF2B5EF4-FFF2-40B4-BE49-F238E27FC236}">
              <a16:creationId xmlns:a16="http://schemas.microsoft.com/office/drawing/2014/main" id="{1D5469A2-EE26-4A10-B81F-342C53093C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3" name="TextBox 7732">
          <a:extLst>
            <a:ext uri="{FF2B5EF4-FFF2-40B4-BE49-F238E27FC236}">
              <a16:creationId xmlns:a16="http://schemas.microsoft.com/office/drawing/2014/main" id="{A7992719-61D6-4C3C-BE26-F6B9BE6021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4" name="TextBox 7733">
          <a:extLst>
            <a:ext uri="{FF2B5EF4-FFF2-40B4-BE49-F238E27FC236}">
              <a16:creationId xmlns:a16="http://schemas.microsoft.com/office/drawing/2014/main" id="{9D413C13-8798-4902-84E9-77DDBD8D62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5" name="TextBox 7734">
          <a:extLst>
            <a:ext uri="{FF2B5EF4-FFF2-40B4-BE49-F238E27FC236}">
              <a16:creationId xmlns:a16="http://schemas.microsoft.com/office/drawing/2014/main" id="{9C965D34-ED18-4762-ACF9-2677CB41A4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6" name="TextBox 7735">
          <a:extLst>
            <a:ext uri="{FF2B5EF4-FFF2-40B4-BE49-F238E27FC236}">
              <a16:creationId xmlns:a16="http://schemas.microsoft.com/office/drawing/2014/main" id="{6BC6C862-1EAE-42E5-8D0A-6D7DDC66D9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7" name="TextBox 7736">
          <a:extLst>
            <a:ext uri="{FF2B5EF4-FFF2-40B4-BE49-F238E27FC236}">
              <a16:creationId xmlns:a16="http://schemas.microsoft.com/office/drawing/2014/main" id="{21BAF30A-567F-4F73-B7DF-4AF75569F6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8" name="TextBox 7737">
          <a:extLst>
            <a:ext uri="{FF2B5EF4-FFF2-40B4-BE49-F238E27FC236}">
              <a16:creationId xmlns:a16="http://schemas.microsoft.com/office/drawing/2014/main" id="{8A1B057C-B994-4A5D-B181-77720EAAC4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39" name="TextBox 7738">
          <a:extLst>
            <a:ext uri="{FF2B5EF4-FFF2-40B4-BE49-F238E27FC236}">
              <a16:creationId xmlns:a16="http://schemas.microsoft.com/office/drawing/2014/main" id="{FF44F419-D9D5-43DF-8F66-724D4A26FB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0" name="TextBox 7739">
          <a:extLst>
            <a:ext uri="{FF2B5EF4-FFF2-40B4-BE49-F238E27FC236}">
              <a16:creationId xmlns:a16="http://schemas.microsoft.com/office/drawing/2014/main" id="{F6B38401-3556-43D3-92F8-3E55708127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1" name="TextBox 7740">
          <a:extLst>
            <a:ext uri="{FF2B5EF4-FFF2-40B4-BE49-F238E27FC236}">
              <a16:creationId xmlns:a16="http://schemas.microsoft.com/office/drawing/2014/main" id="{2E764E53-3750-43A6-90A4-724CD31A2F0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2" name="TextBox 7741">
          <a:extLst>
            <a:ext uri="{FF2B5EF4-FFF2-40B4-BE49-F238E27FC236}">
              <a16:creationId xmlns:a16="http://schemas.microsoft.com/office/drawing/2014/main" id="{28181865-6AEF-46BB-BBFB-DF22B8E8B2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3" name="TextBox 7742">
          <a:extLst>
            <a:ext uri="{FF2B5EF4-FFF2-40B4-BE49-F238E27FC236}">
              <a16:creationId xmlns:a16="http://schemas.microsoft.com/office/drawing/2014/main" id="{902F553E-62F8-4F37-A183-2E6BA85CE0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4" name="TextBox 7743">
          <a:extLst>
            <a:ext uri="{FF2B5EF4-FFF2-40B4-BE49-F238E27FC236}">
              <a16:creationId xmlns:a16="http://schemas.microsoft.com/office/drawing/2014/main" id="{C04AB0A3-0DBB-4082-B773-BBCD6E6620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5" name="TextBox 7744">
          <a:extLst>
            <a:ext uri="{FF2B5EF4-FFF2-40B4-BE49-F238E27FC236}">
              <a16:creationId xmlns:a16="http://schemas.microsoft.com/office/drawing/2014/main" id="{878E1A9C-98E8-4DD7-9D9B-EC99428EEA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6" name="TextBox 7745">
          <a:extLst>
            <a:ext uri="{FF2B5EF4-FFF2-40B4-BE49-F238E27FC236}">
              <a16:creationId xmlns:a16="http://schemas.microsoft.com/office/drawing/2014/main" id="{58EDBF4C-FDB7-46BC-88F3-8BEB26B6EC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7" name="TextBox 7746">
          <a:extLst>
            <a:ext uri="{FF2B5EF4-FFF2-40B4-BE49-F238E27FC236}">
              <a16:creationId xmlns:a16="http://schemas.microsoft.com/office/drawing/2014/main" id="{3F855A2D-55D9-4E6B-80A5-BEE43D48A1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8" name="TextBox 7747">
          <a:extLst>
            <a:ext uri="{FF2B5EF4-FFF2-40B4-BE49-F238E27FC236}">
              <a16:creationId xmlns:a16="http://schemas.microsoft.com/office/drawing/2014/main" id="{F972EF14-9CF9-41E8-BE3E-2630F044EE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49" name="TextBox 7748">
          <a:extLst>
            <a:ext uri="{FF2B5EF4-FFF2-40B4-BE49-F238E27FC236}">
              <a16:creationId xmlns:a16="http://schemas.microsoft.com/office/drawing/2014/main" id="{64760F02-1FEB-416E-95B0-616D63F92B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0" name="TextBox 7749">
          <a:extLst>
            <a:ext uri="{FF2B5EF4-FFF2-40B4-BE49-F238E27FC236}">
              <a16:creationId xmlns:a16="http://schemas.microsoft.com/office/drawing/2014/main" id="{7D6D9522-ADC2-4B9D-9E71-DD606629F6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1" name="TextBox 7750">
          <a:extLst>
            <a:ext uri="{FF2B5EF4-FFF2-40B4-BE49-F238E27FC236}">
              <a16:creationId xmlns:a16="http://schemas.microsoft.com/office/drawing/2014/main" id="{40C65AB8-12F7-41E9-B725-583599B69C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2" name="TextBox 7751">
          <a:extLst>
            <a:ext uri="{FF2B5EF4-FFF2-40B4-BE49-F238E27FC236}">
              <a16:creationId xmlns:a16="http://schemas.microsoft.com/office/drawing/2014/main" id="{FE92266A-F238-48A4-ACCD-BE2BF82F9E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3" name="TextBox 7752">
          <a:extLst>
            <a:ext uri="{FF2B5EF4-FFF2-40B4-BE49-F238E27FC236}">
              <a16:creationId xmlns:a16="http://schemas.microsoft.com/office/drawing/2014/main" id="{D451F665-5611-4C5C-8748-9806DE8390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4" name="TextBox 7753">
          <a:extLst>
            <a:ext uri="{FF2B5EF4-FFF2-40B4-BE49-F238E27FC236}">
              <a16:creationId xmlns:a16="http://schemas.microsoft.com/office/drawing/2014/main" id="{E8EBCE94-E094-416F-AD9E-BC4010CA5B6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5" name="TextBox 7754">
          <a:extLst>
            <a:ext uri="{FF2B5EF4-FFF2-40B4-BE49-F238E27FC236}">
              <a16:creationId xmlns:a16="http://schemas.microsoft.com/office/drawing/2014/main" id="{6BD3E843-A945-4933-BBFC-CE66CA6408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6" name="TextBox 7755">
          <a:extLst>
            <a:ext uri="{FF2B5EF4-FFF2-40B4-BE49-F238E27FC236}">
              <a16:creationId xmlns:a16="http://schemas.microsoft.com/office/drawing/2014/main" id="{EEF16C7B-AB81-429A-A7DB-A2683EDF59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7" name="TextBox 7756">
          <a:extLst>
            <a:ext uri="{FF2B5EF4-FFF2-40B4-BE49-F238E27FC236}">
              <a16:creationId xmlns:a16="http://schemas.microsoft.com/office/drawing/2014/main" id="{3F19D93D-FF00-4023-BBEB-62EE567950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8" name="TextBox 7757">
          <a:extLst>
            <a:ext uri="{FF2B5EF4-FFF2-40B4-BE49-F238E27FC236}">
              <a16:creationId xmlns:a16="http://schemas.microsoft.com/office/drawing/2014/main" id="{68328926-BF41-477A-96F8-8AE5341376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59" name="TextBox 7758">
          <a:extLst>
            <a:ext uri="{FF2B5EF4-FFF2-40B4-BE49-F238E27FC236}">
              <a16:creationId xmlns:a16="http://schemas.microsoft.com/office/drawing/2014/main" id="{B0DAEFAA-C3E5-4AC3-8A67-A4CC1A0269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0" name="TextBox 7759">
          <a:extLst>
            <a:ext uri="{FF2B5EF4-FFF2-40B4-BE49-F238E27FC236}">
              <a16:creationId xmlns:a16="http://schemas.microsoft.com/office/drawing/2014/main" id="{4EE9E5A0-9E8C-40E3-9665-C1DA629090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1" name="TextBox 7760">
          <a:extLst>
            <a:ext uri="{FF2B5EF4-FFF2-40B4-BE49-F238E27FC236}">
              <a16:creationId xmlns:a16="http://schemas.microsoft.com/office/drawing/2014/main" id="{8F10DE5F-34D1-4D76-9C6F-E8A3FDAEC9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2" name="TextBox 7761">
          <a:extLst>
            <a:ext uri="{FF2B5EF4-FFF2-40B4-BE49-F238E27FC236}">
              <a16:creationId xmlns:a16="http://schemas.microsoft.com/office/drawing/2014/main" id="{9CAD10E9-C766-443C-9B5D-1C3ED14178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3" name="TextBox 7762">
          <a:extLst>
            <a:ext uri="{FF2B5EF4-FFF2-40B4-BE49-F238E27FC236}">
              <a16:creationId xmlns:a16="http://schemas.microsoft.com/office/drawing/2014/main" id="{04BC6797-E4B5-4614-889E-EBF6B1AD7A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4" name="TextBox 7763">
          <a:extLst>
            <a:ext uri="{FF2B5EF4-FFF2-40B4-BE49-F238E27FC236}">
              <a16:creationId xmlns:a16="http://schemas.microsoft.com/office/drawing/2014/main" id="{390E1DEF-0FEC-4EC0-BF32-F382259500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5" name="TextBox 7764">
          <a:extLst>
            <a:ext uri="{FF2B5EF4-FFF2-40B4-BE49-F238E27FC236}">
              <a16:creationId xmlns:a16="http://schemas.microsoft.com/office/drawing/2014/main" id="{6A07B741-27EF-489A-93C4-FC3CD269E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6" name="TextBox 7765">
          <a:extLst>
            <a:ext uri="{FF2B5EF4-FFF2-40B4-BE49-F238E27FC236}">
              <a16:creationId xmlns:a16="http://schemas.microsoft.com/office/drawing/2014/main" id="{2A7C5AA6-8BD7-4793-98B3-438B019D90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7" name="TextBox 7766">
          <a:extLst>
            <a:ext uri="{FF2B5EF4-FFF2-40B4-BE49-F238E27FC236}">
              <a16:creationId xmlns:a16="http://schemas.microsoft.com/office/drawing/2014/main" id="{E5A3317D-8659-4587-8C24-3A1D01A722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8" name="TextBox 7767">
          <a:extLst>
            <a:ext uri="{FF2B5EF4-FFF2-40B4-BE49-F238E27FC236}">
              <a16:creationId xmlns:a16="http://schemas.microsoft.com/office/drawing/2014/main" id="{BF4DE099-6B84-4363-B71E-D997319424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69" name="TextBox 7768">
          <a:extLst>
            <a:ext uri="{FF2B5EF4-FFF2-40B4-BE49-F238E27FC236}">
              <a16:creationId xmlns:a16="http://schemas.microsoft.com/office/drawing/2014/main" id="{6530AB04-1408-4E49-917D-5FFA266117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0" name="TextBox 7769">
          <a:extLst>
            <a:ext uri="{FF2B5EF4-FFF2-40B4-BE49-F238E27FC236}">
              <a16:creationId xmlns:a16="http://schemas.microsoft.com/office/drawing/2014/main" id="{CC054E28-47D3-420F-B8E1-C0A4204E27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1" name="TextBox 7770">
          <a:extLst>
            <a:ext uri="{FF2B5EF4-FFF2-40B4-BE49-F238E27FC236}">
              <a16:creationId xmlns:a16="http://schemas.microsoft.com/office/drawing/2014/main" id="{B534030B-095F-48D8-B6D9-A726FAA0A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2" name="TextBox 7771">
          <a:extLst>
            <a:ext uri="{FF2B5EF4-FFF2-40B4-BE49-F238E27FC236}">
              <a16:creationId xmlns:a16="http://schemas.microsoft.com/office/drawing/2014/main" id="{B5A1C486-D5A4-4FA2-81A8-BB6E85BD78F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3" name="TextBox 7772">
          <a:extLst>
            <a:ext uri="{FF2B5EF4-FFF2-40B4-BE49-F238E27FC236}">
              <a16:creationId xmlns:a16="http://schemas.microsoft.com/office/drawing/2014/main" id="{8210764F-9A06-4087-AD89-8F7EC69F9C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4" name="TextBox 7773">
          <a:extLst>
            <a:ext uri="{FF2B5EF4-FFF2-40B4-BE49-F238E27FC236}">
              <a16:creationId xmlns:a16="http://schemas.microsoft.com/office/drawing/2014/main" id="{1FAE6B76-1C75-4079-8931-F800D145D8A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5" name="TextBox 7774">
          <a:extLst>
            <a:ext uri="{FF2B5EF4-FFF2-40B4-BE49-F238E27FC236}">
              <a16:creationId xmlns:a16="http://schemas.microsoft.com/office/drawing/2014/main" id="{254C5B4A-6E23-4FC2-9C34-C7CD8B7F81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6" name="TextBox 7775">
          <a:extLst>
            <a:ext uri="{FF2B5EF4-FFF2-40B4-BE49-F238E27FC236}">
              <a16:creationId xmlns:a16="http://schemas.microsoft.com/office/drawing/2014/main" id="{7707AB6E-18D5-4C18-9F75-570A6BD8599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7" name="TextBox 7776">
          <a:extLst>
            <a:ext uri="{FF2B5EF4-FFF2-40B4-BE49-F238E27FC236}">
              <a16:creationId xmlns:a16="http://schemas.microsoft.com/office/drawing/2014/main" id="{E822596A-99D9-4AEF-8B72-863F159847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8" name="TextBox 7777">
          <a:extLst>
            <a:ext uri="{FF2B5EF4-FFF2-40B4-BE49-F238E27FC236}">
              <a16:creationId xmlns:a16="http://schemas.microsoft.com/office/drawing/2014/main" id="{CF54836C-AB02-4DE6-B689-A77910BA50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79" name="TextBox 7778">
          <a:extLst>
            <a:ext uri="{FF2B5EF4-FFF2-40B4-BE49-F238E27FC236}">
              <a16:creationId xmlns:a16="http://schemas.microsoft.com/office/drawing/2014/main" id="{8B5A13FD-CF71-4AAF-9477-92D39B4A0EC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0" name="TextBox 7779">
          <a:extLst>
            <a:ext uri="{FF2B5EF4-FFF2-40B4-BE49-F238E27FC236}">
              <a16:creationId xmlns:a16="http://schemas.microsoft.com/office/drawing/2014/main" id="{5164E0D2-C5DA-4CC7-AD23-6893ACAED6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1" name="TextBox 7780">
          <a:extLst>
            <a:ext uri="{FF2B5EF4-FFF2-40B4-BE49-F238E27FC236}">
              <a16:creationId xmlns:a16="http://schemas.microsoft.com/office/drawing/2014/main" id="{6C87B6B9-7BB1-461A-B8E1-DEDDC7063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2" name="TextBox 7781">
          <a:extLst>
            <a:ext uri="{FF2B5EF4-FFF2-40B4-BE49-F238E27FC236}">
              <a16:creationId xmlns:a16="http://schemas.microsoft.com/office/drawing/2014/main" id="{B87A0BAD-11D9-4E8A-B212-9F8EF4B0D93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3" name="TextBox 7782">
          <a:extLst>
            <a:ext uri="{FF2B5EF4-FFF2-40B4-BE49-F238E27FC236}">
              <a16:creationId xmlns:a16="http://schemas.microsoft.com/office/drawing/2014/main" id="{0309F1F6-79CE-409C-ABDD-AA15D884CF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4" name="TextBox 7783">
          <a:extLst>
            <a:ext uri="{FF2B5EF4-FFF2-40B4-BE49-F238E27FC236}">
              <a16:creationId xmlns:a16="http://schemas.microsoft.com/office/drawing/2014/main" id="{51167F04-A789-4BE6-86F8-88EC6ECD60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5" name="TextBox 7784">
          <a:extLst>
            <a:ext uri="{FF2B5EF4-FFF2-40B4-BE49-F238E27FC236}">
              <a16:creationId xmlns:a16="http://schemas.microsoft.com/office/drawing/2014/main" id="{91DE2128-F4C6-4EBE-95F8-07C1FD47FC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786" name="TextBox 7785">
          <a:extLst>
            <a:ext uri="{FF2B5EF4-FFF2-40B4-BE49-F238E27FC236}">
              <a16:creationId xmlns:a16="http://schemas.microsoft.com/office/drawing/2014/main" id="{6F572C85-BBA4-483A-B45A-7926AF045E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787" name="TextBox 7786">
          <a:extLst>
            <a:ext uri="{FF2B5EF4-FFF2-40B4-BE49-F238E27FC236}">
              <a16:creationId xmlns:a16="http://schemas.microsoft.com/office/drawing/2014/main" id="{DA1F0863-1A02-4053-9C38-33BF357A268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88" name="TextBox 7787">
          <a:extLst>
            <a:ext uri="{FF2B5EF4-FFF2-40B4-BE49-F238E27FC236}">
              <a16:creationId xmlns:a16="http://schemas.microsoft.com/office/drawing/2014/main" id="{03B48D38-B190-4EF1-84AC-83C3BDC142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89" name="TextBox 7788">
          <a:extLst>
            <a:ext uri="{FF2B5EF4-FFF2-40B4-BE49-F238E27FC236}">
              <a16:creationId xmlns:a16="http://schemas.microsoft.com/office/drawing/2014/main" id="{FD2ED70A-D6C0-4C9F-8A0B-24B1F58242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0" name="TextBox 7789">
          <a:extLst>
            <a:ext uri="{FF2B5EF4-FFF2-40B4-BE49-F238E27FC236}">
              <a16:creationId xmlns:a16="http://schemas.microsoft.com/office/drawing/2014/main" id="{B81DF9BB-F790-4085-AE28-98B0E02C89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1" name="TextBox 7790">
          <a:extLst>
            <a:ext uri="{FF2B5EF4-FFF2-40B4-BE49-F238E27FC236}">
              <a16:creationId xmlns:a16="http://schemas.microsoft.com/office/drawing/2014/main" id="{1AEDB9AB-E323-4F06-9B7A-86DFAE1474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2" name="TextBox 7791">
          <a:extLst>
            <a:ext uri="{FF2B5EF4-FFF2-40B4-BE49-F238E27FC236}">
              <a16:creationId xmlns:a16="http://schemas.microsoft.com/office/drawing/2014/main" id="{D1DA1F1D-E020-4C41-B781-9C000EAEEF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3" name="TextBox 7792">
          <a:extLst>
            <a:ext uri="{FF2B5EF4-FFF2-40B4-BE49-F238E27FC236}">
              <a16:creationId xmlns:a16="http://schemas.microsoft.com/office/drawing/2014/main" id="{41AFDDC4-093F-4384-8A77-F53E3C219B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4" name="TextBox 7793">
          <a:extLst>
            <a:ext uri="{FF2B5EF4-FFF2-40B4-BE49-F238E27FC236}">
              <a16:creationId xmlns:a16="http://schemas.microsoft.com/office/drawing/2014/main" id="{37A60073-1524-4540-9D58-854C161609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5" name="TextBox 7794">
          <a:extLst>
            <a:ext uri="{FF2B5EF4-FFF2-40B4-BE49-F238E27FC236}">
              <a16:creationId xmlns:a16="http://schemas.microsoft.com/office/drawing/2014/main" id="{FCF00856-E58A-4A05-B64F-CF1E42837C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6" name="TextBox 7795">
          <a:extLst>
            <a:ext uri="{FF2B5EF4-FFF2-40B4-BE49-F238E27FC236}">
              <a16:creationId xmlns:a16="http://schemas.microsoft.com/office/drawing/2014/main" id="{44147F89-7121-4C93-BEB7-A4596EDCE1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7" name="TextBox 7796">
          <a:extLst>
            <a:ext uri="{FF2B5EF4-FFF2-40B4-BE49-F238E27FC236}">
              <a16:creationId xmlns:a16="http://schemas.microsoft.com/office/drawing/2014/main" id="{AE7547DA-3651-4058-B411-C199D1F3C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8" name="TextBox 7797">
          <a:extLst>
            <a:ext uri="{FF2B5EF4-FFF2-40B4-BE49-F238E27FC236}">
              <a16:creationId xmlns:a16="http://schemas.microsoft.com/office/drawing/2014/main" id="{B6EFE663-33F3-4077-9BB2-8E2498D70F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799" name="TextBox 7798">
          <a:extLst>
            <a:ext uri="{FF2B5EF4-FFF2-40B4-BE49-F238E27FC236}">
              <a16:creationId xmlns:a16="http://schemas.microsoft.com/office/drawing/2014/main" id="{7A55B8DD-29BA-4998-84EE-3FDA666F4F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0" name="TextBox 7799">
          <a:extLst>
            <a:ext uri="{FF2B5EF4-FFF2-40B4-BE49-F238E27FC236}">
              <a16:creationId xmlns:a16="http://schemas.microsoft.com/office/drawing/2014/main" id="{91D9EB3F-3493-48D7-B9B4-DCB8D1B2B4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1" name="TextBox 7800">
          <a:extLst>
            <a:ext uri="{FF2B5EF4-FFF2-40B4-BE49-F238E27FC236}">
              <a16:creationId xmlns:a16="http://schemas.microsoft.com/office/drawing/2014/main" id="{90E72EC5-2689-4FCD-82C8-408FE6363C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2" name="TextBox 7801">
          <a:extLst>
            <a:ext uri="{FF2B5EF4-FFF2-40B4-BE49-F238E27FC236}">
              <a16:creationId xmlns:a16="http://schemas.microsoft.com/office/drawing/2014/main" id="{ECCC4A96-7CFD-4D52-9C5D-0C27C7F586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3" name="TextBox 7802">
          <a:extLst>
            <a:ext uri="{FF2B5EF4-FFF2-40B4-BE49-F238E27FC236}">
              <a16:creationId xmlns:a16="http://schemas.microsoft.com/office/drawing/2014/main" id="{59FC699E-A3E9-46A7-9BC8-C7DD218CBC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4" name="TextBox 7803">
          <a:extLst>
            <a:ext uri="{FF2B5EF4-FFF2-40B4-BE49-F238E27FC236}">
              <a16:creationId xmlns:a16="http://schemas.microsoft.com/office/drawing/2014/main" id="{AEBBD7C1-C383-4B8D-B19A-ACC0934BFC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5" name="TextBox 7804">
          <a:extLst>
            <a:ext uri="{FF2B5EF4-FFF2-40B4-BE49-F238E27FC236}">
              <a16:creationId xmlns:a16="http://schemas.microsoft.com/office/drawing/2014/main" id="{49AE8873-36DC-4A22-890E-EB827430206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6" name="TextBox 7805">
          <a:extLst>
            <a:ext uri="{FF2B5EF4-FFF2-40B4-BE49-F238E27FC236}">
              <a16:creationId xmlns:a16="http://schemas.microsoft.com/office/drawing/2014/main" id="{D150A1DA-716F-4566-B788-0A77B088C62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7" name="TextBox 7806">
          <a:extLst>
            <a:ext uri="{FF2B5EF4-FFF2-40B4-BE49-F238E27FC236}">
              <a16:creationId xmlns:a16="http://schemas.microsoft.com/office/drawing/2014/main" id="{25533DE1-431F-4EA7-94DC-7F06F0C2EF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8" name="TextBox 7807">
          <a:extLst>
            <a:ext uri="{FF2B5EF4-FFF2-40B4-BE49-F238E27FC236}">
              <a16:creationId xmlns:a16="http://schemas.microsoft.com/office/drawing/2014/main" id="{6B9033EB-958C-47B1-8B7F-EDB5CC314B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09" name="TextBox 7808">
          <a:extLst>
            <a:ext uri="{FF2B5EF4-FFF2-40B4-BE49-F238E27FC236}">
              <a16:creationId xmlns:a16="http://schemas.microsoft.com/office/drawing/2014/main" id="{BB52566F-9951-47F5-B259-53D582CA86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0" name="TextBox 7809">
          <a:extLst>
            <a:ext uri="{FF2B5EF4-FFF2-40B4-BE49-F238E27FC236}">
              <a16:creationId xmlns:a16="http://schemas.microsoft.com/office/drawing/2014/main" id="{A28CA979-F546-4BD6-BC6C-C9114A6DB3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1" name="TextBox 7810">
          <a:extLst>
            <a:ext uri="{FF2B5EF4-FFF2-40B4-BE49-F238E27FC236}">
              <a16:creationId xmlns:a16="http://schemas.microsoft.com/office/drawing/2014/main" id="{8E4053ED-5BB6-455B-A390-52B831CCEC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2" name="TextBox 7811">
          <a:extLst>
            <a:ext uri="{FF2B5EF4-FFF2-40B4-BE49-F238E27FC236}">
              <a16:creationId xmlns:a16="http://schemas.microsoft.com/office/drawing/2014/main" id="{382BC55B-AC14-4F35-A8C3-C8B63ABD5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3" name="TextBox 7812">
          <a:extLst>
            <a:ext uri="{FF2B5EF4-FFF2-40B4-BE49-F238E27FC236}">
              <a16:creationId xmlns:a16="http://schemas.microsoft.com/office/drawing/2014/main" id="{CCB4925F-A4B4-4599-9302-3F47FD3546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4" name="TextBox 7813">
          <a:extLst>
            <a:ext uri="{FF2B5EF4-FFF2-40B4-BE49-F238E27FC236}">
              <a16:creationId xmlns:a16="http://schemas.microsoft.com/office/drawing/2014/main" id="{FB6F4EA3-81F3-4A01-A3E8-FC822E5E58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5" name="TextBox 7814">
          <a:extLst>
            <a:ext uri="{FF2B5EF4-FFF2-40B4-BE49-F238E27FC236}">
              <a16:creationId xmlns:a16="http://schemas.microsoft.com/office/drawing/2014/main" id="{D26186CA-B92A-462A-A9E3-C8028FDB06A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6" name="TextBox 7815">
          <a:extLst>
            <a:ext uri="{FF2B5EF4-FFF2-40B4-BE49-F238E27FC236}">
              <a16:creationId xmlns:a16="http://schemas.microsoft.com/office/drawing/2014/main" id="{615325D3-AE5D-4484-A0C8-BE92D5246BA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7" name="TextBox 7816">
          <a:extLst>
            <a:ext uri="{FF2B5EF4-FFF2-40B4-BE49-F238E27FC236}">
              <a16:creationId xmlns:a16="http://schemas.microsoft.com/office/drawing/2014/main" id="{EBCBF888-6149-4D1A-AE1B-FC852DF7AB9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8" name="TextBox 7817">
          <a:extLst>
            <a:ext uri="{FF2B5EF4-FFF2-40B4-BE49-F238E27FC236}">
              <a16:creationId xmlns:a16="http://schemas.microsoft.com/office/drawing/2014/main" id="{DB84447F-0EE0-425A-AC2D-3381FB6FFC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19" name="TextBox 7818">
          <a:extLst>
            <a:ext uri="{FF2B5EF4-FFF2-40B4-BE49-F238E27FC236}">
              <a16:creationId xmlns:a16="http://schemas.microsoft.com/office/drawing/2014/main" id="{74FCDE2E-EAA6-4219-AA31-7033A1AB78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0" name="TextBox 7819">
          <a:extLst>
            <a:ext uri="{FF2B5EF4-FFF2-40B4-BE49-F238E27FC236}">
              <a16:creationId xmlns:a16="http://schemas.microsoft.com/office/drawing/2014/main" id="{DCDF9357-2339-4B87-9A02-D310CEF3EC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1" name="TextBox 7820">
          <a:extLst>
            <a:ext uri="{FF2B5EF4-FFF2-40B4-BE49-F238E27FC236}">
              <a16:creationId xmlns:a16="http://schemas.microsoft.com/office/drawing/2014/main" id="{24C4F86D-7722-4CCA-B243-34CA6DFB8BD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2" name="TextBox 7821">
          <a:extLst>
            <a:ext uri="{FF2B5EF4-FFF2-40B4-BE49-F238E27FC236}">
              <a16:creationId xmlns:a16="http://schemas.microsoft.com/office/drawing/2014/main" id="{8031907C-2FF5-457C-9BA1-CED30715C22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3" name="TextBox 7822">
          <a:extLst>
            <a:ext uri="{FF2B5EF4-FFF2-40B4-BE49-F238E27FC236}">
              <a16:creationId xmlns:a16="http://schemas.microsoft.com/office/drawing/2014/main" id="{2F9DA7A3-4BE0-4F4F-84D2-5A335DD7C18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4" name="TextBox 7823">
          <a:extLst>
            <a:ext uri="{FF2B5EF4-FFF2-40B4-BE49-F238E27FC236}">
              <a16:creationId xmlns:a16="http://schemas.microsoft.com/office/drawing/2014/main" id="{D2AD39F3-BB10-4431-8DC1-3B2FAE402D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5" name="TextBox 7824">
          <a:extLst>
            <a:ext uri="{FF2B5EF4-FFF2-40B4-BE49-F238E27FC236}">
              <a16:creationId xmlns:a16="http://schemas.microsoft.com/office/drawing/2014/main" id="{3E6C744F-6B3A-4A71-BDD2-BB58EF7B03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6" name="TextBox 7825">
          <a:extLst>
            <a:ext uri="{FF2B5EF4-FFF2-40B4-BE49-F238E27FC236}">
              <a16:creationId xmlns:a16="http://schemas.microsoft.com/office/drawing/2014/main" id="{D7AFF4DF-179B-4E3B-888E-DDC316F0565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7" name="TextBox 7826">
          <a:extLst>
            <a:ext uri="{FF2B5EF4-FFF2-40B4-BE49-F238E27FC236}">
              <a16:creationId xmlns:a16="http://schemas.microsoft.com/office/drawing/2014/main" id="{34AE8A32-A87C-4C77-AC33-18E8A7ACDA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8" name="TextBox 7827">
          <a:extLst>
            <a:ext uri="{FF2B5EF4-FFF2-40B4-BE49-F238E27FC236}">
              <a16:creationId xmlns:a16="http://schemas.microsoft.com/office/drawing/2014/main" id="{53047B03-7C35-4E0B-AD5A-EEF7AD13A1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29" name="TextBox 7828">
          <a:extLst>
            <a:ext uri="{FF2B5EF4-FFF2-40B4-BE49-F238E27FC236}">
              <a16:creationId xmlns:a16="http://schemas.microsoft.com/office/drawing/2014/main" id="{1A743F41-D60A-4F5C-B9F6-6FCC960142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0" name="TextBox 7829">
          <a:extLst>
            <a:ext uri="{FF2B5EF4-FFF2-40B4-BE49-F238E27FC236}">
              <a16:creationId xmlns:a16="http://schemas.microsoft.com/office/drawing/2014/main" id="{4FE42560-3701-489F-BBAC-7809EA0809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1" name="TextBox 7830">
          <a:extLst>
            <a:ext uri="{FF2B5EF4-FFF2-40B4-BE49-F238E27FC236}">
              <a16:creationId xmlns:a16="http://schemas.microsoft.com/office/drawing/2014/main" id="{DEC9B332-8A7B-4D1A-9ED5-1F0296763C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2" name="TextBox 7831">
          <a:extLst>
            <a:ext uri="{FF2B5EF4-FFF2-40B4-BE49-F238E27FC236}">
              <a16:creationId xmlns:a16="http://schemas.microsoft.com/office/drawing/2014/main" id="{FE10469C-094F-4A0F-93CE-9B3663EC86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3" name="TextBox 7832">
          <a:extLst>
            <a:ext uri="{FF2B5EF4-FFF2-40B4-BE49-F238E27FC236}">
              <a16:creationId xmlns:a16="http://schemas.microsoft.com/office/drawing/2014/main" id="{8CEA3AE9-9531-4BE6-BE58-B6B4176036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4" name="TextBox 7833">
          <a:extLst>
            <a:ext uri="{FF2B5EF4-FFF2-40B4-BE49-F238E27FC236}">
              <a16:creationId xmlns:a16="http://schemas.microsoft.com/office/drawing/2014/main" id="{CE1EA852-C314-4160-9CD8-F817DEF807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5" name="TextBox 7834">
          <a:extLst>
            <a:ext uri="{FF2B5EF4-FFF2-40B4-BE49-F238E27FC236}">
              <a16:creationId xmlns:a16="http://schemas.microsoft.com/office/drawing/2014/main" id="{7E8816D1-F1D1-4977-B969-5ED76BC8B2A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6" name="TextBox 7835">
          <a:extLst>
            <a:ext uri="{FF2B5EF4-FFF2-40B4-BE49-F238E27FC236}">
              <a16:creationId xmlns:a16="http://schemas.microsoft.com/office/drawing/2014/main" id="{6FC276B4-D7BE-4093-A53C-74782C1EA9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7" name="TextBox 7836">
          <a:extLst>
            <a:ext uri="{FF2B5EF4-FFF2-40B4-BE49-F238E27FC236}">
              <a16:creationId xmlns:a16="http://schemas.microsoft.com/office/drawing/2014/main" id="{A947F1B3-C570-4455-8191-B1BA21BDAAD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8" name="TextBox 7837">
          <a:extLst>
            <a:ext uri="{FF2B5EF4-FFF2-40B4-BE49-F238E27FC236}">
              <a16:creationId xmlns:a16="http://schemas.microsoft.com/office/drawing/2014/main" id="{377546D8-97A6-40FF-BBD9-0471D32E32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39" name="TextBox 7838">
          <a:extLst>
            <a:ext uri="{FF2B5EF4-FFF2-40B4-BE49-F238E27FC236}">
              <a16:creationId xmlns:a16="http://schemas.microsoft.com/office/drawing/2014/main" id="{C8D8709A-9784-4506-B362-FAED2985C8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0" name="TextBox 7839">
          <a:extLst>
            <a:ext uri="{FF2B5EF4-FFF2-40B4-BE49-F238E27FC236}">
              <a16:creationId xmlns:a16="http://schemas.microsoft.com/office/drawing/2014/main" id="{92739D9B-6B68-4B7B-B906-D1F826A2E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1" name="TextBox 7840">
          <a:extLst>
            <a:ext uri="{FF2B5EF4-FFF2-40B4-BE49-F238E27FC236}">
              <a16:creationId xmlns:a16="http://schemas.microsoft.com/office/drawing/2014/main" id="{5BE22DEB-22A5-42C7-A931-862FB10E7C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2" name="TextBox 7841">
          <a:extLst>
            <a:ext uri="{FF2B5EF4-FFF2-40B4-BE49-F238E27FC236}">
              <a16:creationId xmlns:a16="http://schemas.microsoft.com/office/drawing/2014/main" id="{F5A03174-2C56-429C-BC99-99B178A021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3" name="TextBox 7842">
          <a:extLst>
            <a:ext uri="{FF2B5EF4-FFF2-40B4-BE49-F238E27FC236}">
              <a16:creationId xmlns:a16="http://schemas.microsoft.com/office/drawing/2014/main" id="{CDBAF54C-929E-4B31-A8C3-E4A1F1866F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7844" name="TextBox 7843">
          <a:extLst>
            <a:ext uri="{FF2B5EF4-FFF2-40B4-BE49-F238E27FC236}">
              <a16:creationId xmlns:a16="http://schemas.microsoft.com/office/drawing/2014/main" id="{B6876E0D-00EC-4AFC-A5CB-E14F5109E14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5" name="TextBox 7844">
          <a:extLst>
            <a:ext uri="{FF2B5EF4-FFF2-40B4-BE49-F238E27FC236}">
              <a16:creationId xmlns:a16="http://schemas.microsoft.com/office/drawing/2014/main" id="{473428A3-894C-4870-ACB5-86DCF7383B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6" name="TextBox 7845">
          <a:extLst>
            <a:ext uri="{FF2B5EF4-FFF2-40B4-BE49-F238E27FC236}">
              <a16:creationId xmlns:a16="http://schemas.microsoft.com/office/drawing/2014/main" id="{FA6E00F9-C24C-46A1-81E1-3337B1BF751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7" name="TextBox 7846">
          <a:extLst>
            <a:ext uri="{FF2B5EF4-FFF2-40B4-BE49-F238E27FC236}">
              <a16:creationId xmlns:a16="http://schemas.microsoft.com/office/drawing/2014/main" id="{1860E7DE-DE34-4818-8AB5-CCA6608F4A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8" name="TextBox 7847">
          <a:extLst>
            <a:ext uri="{FF2B5EF4-FFF2-40B4-BE49-F238E27FC236}">
              <a16:creationId xmlns:a16="http://schemas.microsoft.com/office/drawing/2014/main" id="{64DA9D9D-47F6-4A7C-BC87-CA03FA69D9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49" name="TextBox 7848">
          <a:extLst>
            <a:ext uri="{FF2B5EF4-FFF2-40B4-BE49-F238E27FC236}">
              <a16:creationId xmlns:a16="http://schemas.microsoft.com/office/drawing/2014/main" id="{81ED40EC-1835-41E3-827D-08BE6F468E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0" name="TextBox 7849">
          <a:extLst>
            <a:ext uri="{FF2B5EF4-FFF2-40B4-BE49-F238E27FC236}">
              <a16:creationId xmlns:a16="http://schemas.microsoft.com/office/drawing/2014/main" id="{78B653E4-05A4-4EBB-AFE2-52CD20414A2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1" name="TextBox 7850">
          <a:extLst>
            <a:ext uri="{FF2B5EF4-FFF2-40B4-BE49-F238E27FC236}">
              <a16:creationId xmlns:a16="http://schemas.microsoft.com/office/drawing/2014/main" id="{AE3BD169-DB43-4ABD-87E3-65AB972F7C4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2" name="TextBox 7851">
          <a:extLst>
            <a:ext uri="{FF2B5EF4-FFF2-40B4-BE49-F238E27FC236}">
              <a16:creationId xmlns:a16="http://schemas.microsoft.com/office/drawing/2014/main" id="{F8FDBF17-D30E-4F18-BBEF-80A532ED64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3" name="TextBox 7852">
          <a:extLst>
            <a:ext uri="{FF2B5EF4-FFF2-40B4-BE49-F238E27FC236}">
              <a16:creationId xmlns:a16="http://schemas.microsoft.com/office/drawing/2014/main" id="{7704CC9C-E68A-4AA3-87B0-104883B54F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4" name="TextBox 7853">
          <a:extLst>
            <a:ext uri="{FF2B5EF4-FFF2-40B4-BE49-F238E27FC236}">
              <a16:creationId xmlns:a16="http://schemas.microsoft.com/office/drawing/2014/main" id="{C2DF42D3-3D7C-4FEC-8E9E-F2B5D9F454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5" name="TextBox 7854">
          <a:extLst>
            <a:ext uri="{FF2B5EF4-FFF2-40B4-BE49-F238E27FC236}">
              <a16:creationId xmlns:a16="http://schemas.microsoft.com/office/drawing/2014/main" id="{C728DAE0-874F-4856-A2CB-0553CD1A1D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6" name="TextBox 7855">
          <a:extLst>
            <a:ext uri="{FF2B5EF4-FFF2-40B4-BE49-F238E27FC236}">
              <a16:creationId xmlns:a16="http://schemas.microsoft.com/office/drawing/2014/main" id="{E54C6537-1AE2-499F-8266-6CB6C82A1B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7" name="TextBox 7856">
          <a:extLst>
            <a:ext uri="{FF2B5EF4-FFF2-40B4-BE49-F238E27FC236}">
              <a16:creationId xmlns:a16="http://schemas.microsoft.com/office/drawing/2014/main" id="{AB1D545C-15AC-47BE-95C6-6649B6BD4E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8" name="TextBox 7857">
          <a:extLst>
            <a:ext uri="{FF2B5EF4-FFF2-40B4-BE49-F238E27FC236}">
              <a16:creationId xmlns:a16="http://schemas.microsoft.com/office/drawing/2014/main" id="{3314A851-7AC4-4C58-9BA6-99F4B0C8263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59" name="TextBox 7858">
          <a:extLst>
            <a:ext uri="{FF2B5EF4-FFF2-40B4-BE49-F238E27FC236}">
              <a16:creationId xmlns:a16="http://schemas.microsoft.com/office/drawing/2014/main" id="{1E8621D3-AA48-431C-8523-C6B17898CE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0" name="TextBox 7859">
          <a:extLst>
            <a:ext uri="{FF2B5EF4-FFF2-40B4-BE49-F238E27FC236}">
              <a16:creationId xmlns:a16="http://schemas.microsoft.com/office/drawing/2014/main" id="{CC71C181-1AFF-463B-A084-2541FF2B8A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1" name="TextBox 7860">
          <a:extLst>
            <a:ext uri="{FF2B5EF4-FFF2-40B4-BE49-F238E27FC236}">
              <a16:creationId xmlns:a16="http://schemas.microsoft.com/office/drawing/2014/main" id="{3D062FAD-AFBC-4241-BB07-B1D4F3B81D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2" name="TextBox 7861">
          <a:extLst>
            <a:ext uri="{FF2B5EF4-FFF2-40B4-BE49-F238E27FC236}">
              <a16:creationId xmlns:a16="http://schemas.microsoft.com/office/drawing/2014/main" id="{38F2DA29-986E-4CE0-BE6F-B018EAD661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3" name="TextBox 7862">
          <a:extLst>
            <a:ext uri="{FF2B5EF4-FFF2-40B4-BE49-F238E27FC236}">
              <a16:creationId xmlns:a16="http://schemas.microsoft.com/office/drawing/2014/main" id="{9F5BF6F2-30BF-4FAC-8E12-AA939DCFE0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4" name="TextBox 7863">
          <a:extLst>
            <a:ext uri="{FF2B5EF4-FFF2-40B4-BE49-F238E27FC236}">
              <a16:creationId xmlns:a16="http://schemas.microsoft.com/office/drawing/2014/main" id="{02786862-67E6-4128-994A-06CFC78F37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5" name="TextBox 7864">
          <a:extLst>
            <a:ext uri="{FF2B5EF4-FFF2-40B4-BE49-F238E27FC236}">
              <a16:creationId xmlns:a16="http://schemas.microsoft.com/office/drawing/2014/main" id="{070228A1-2073-4A28-AF5B-385DC1786E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6" name="TextBox 7865">
          <a:extLst>
            <a:ext uri="{FF2B5EF4-FFF2-40B4-BE49-F238E27FC236}">
              <a16:creationId xmlns:a16="http://schemas.microsoft.com/office/drawing/2014/main" id="{9E886249-7A14-4F14-B6BE-8247923024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7" name="TextBox 7866">
          <a:extLst>
            <a:ext uri="{FF2B5EF4-FFF2-40B4-BE49-F238E27FC236}">
              <a16:creationId xmlns:a16="http://schemas.microsoft.com/office/drawing/2014/main" id="{FDA65FDC-DC46-42C4-83CF-AD5429655A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8" name="TextBox 7867">
          <a:extLst>
            <a:ext uri="{FF2B5EF4-FFF2-40B4-BE49-F238E27FC236}">
              <a16:creationId xmlns:a16="http://schemas.microsoft.com/office/drawing/2014/main" id="{7FE085BB-0D24-40F4-B91C-CB619A870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69" name="TextBox 7868">
          <a:extLst>
            <a:ext uri="{FF2B5EF4-FFF2-40B4-BE49-F238E27FC236}">
              <a16:creationId xmlns:a16="http://schemas.microsoft.com/office/drawing/2014/main" id="{37672DD4-3780-42F4-8943-D57C2EEC9E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0" name="TextBox 7869">
          <a:extLst>
            <a:ext uri="{FF2B5EF4-FFF2-40B4-BE49-F238E27FC236}">
              <a16:creationId xmlns:a16="http://schemas.microsoft.com/office/drawing/2014/main" id="{24AE02B7-79ED-4479-AF15-C0D9475C09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1" name="TextBox 7870">
          <a:extLst>
            <a:ext uri="{FF2B5EF4-FFF2-40B4-BE49-F238E27FC236}">
              <a16:creationId xmlns:a16="http://schemas.microsoft.com/office/drawing/2014/main" id="{1B6835C7-9260-4470-A897-B400D08655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2" name="TextBox 7871">
          <a:extLst>
            <a:ext uri="{FF2B5EF4-FFF2-40B4-BE49-F238E27FC236}">
              <a16:creationId xmlns:a16="http://schemas.microsoft.com/office/drawing/2014/main" id="{B09CDCD5-5D7C-4B91-8FC8-DFBDDF50A3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3" name="TextBox 7872">
          <a:extLst>
            <a:ext uri="{FF2B5EF4-FFF2-40B4-BE49-F238E27FC236}">
              <a16:creationId xmlns:a16="http://schemas.microsoft.com/office/drawing/2014/main" id="{966D0333-8144-4B62-BF27-9DC7092758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4" name="TextBox 7873">
          <a:extLst>
            <a:ext uri="{FF2B5EF4-FFF2-40B4-BE49-F238E27FC236}">
              <a16:creationId xmlns:a16="http://schemas.microsoft.com/office/drawing/2014/main" id="{FDD6FBA6-445A-49E2-85C8-36A6647D17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5" name="TextBox 7874">
          <a:extLst>
            <a:ext uri="{FF2B5EF4-FFF2-40B4-BE49-F238E27FC236}">
              <a16:creationId xmlns:a16="http://schemas.microsoft.com/office/drawing/2014/main" id="{B396E282-CFFC-4682-AA86-5C4F400B28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6" name="TextBox 7875">
          <a:extLst>
            <a:ext uri="{FF2B5EF4-FFF2-40B4-BE49-F238E27FC236}">
              <a16:creationId xmlns:a16="http://schemas.microsoft.com/office/drawing/2014/main" id="{EBB6321A-3F12-4E1C-BC1B-0282B962CB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7" name="TextBox 7876">
          <a:extLst>
            <a:ext uri="{FF2B5EF4-FFF2-40B4-BE49-F238E27FC236}">
              <a16:creationId xmlns:a16="http://schemas.microsoft.com/office/drawing/2014/main" id="{20108009-C316-4886-82C6-0457267913C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8" name="TextBox 7877">
          <a:extLst>
            <a:ext uri="{FF2B5EF4-FFF2-40B4-BE49-F238E27FC236}">
              <a16:creationId xmlns:a16="http://schemas.microsoft.com/office/drawing/2014/main" id="{CF433B11-E315-4DAF-B0AE-0EBFF7AF1B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79" name="TextBox 7878">
          <a:extLst>
            <a:ext uri="{FF2B5EF4-FFF2-40B4-BE49-F238E27FC236}">
              <a16:creationId xmlns:a16="http://schemas.microsoft.com/office/drawing/2014/main" id="{3E65AE93-5623-4118-9DC7-128F8AD9701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0" name="TextBox 7879">
          <a:extLst>
            <a:ext uri="{FF2B5EF4-FFF2-40B4-BE49-F238E27FC236}">
              <a16:creationId xmlns:a16="http://schemas.microsoft.com/office/drawing/2014/main" id="{55E2E10E-B8BB-4239-B4AE-3966410784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1" name="TextBox 7880">
          <a:extLst>
            <a:ext uri="{FF2B5EF4-FFF2-40B4-BE49-F238E27FC236}">
              <a16:creationId xmlns:a16="http://schemas.microsoft.com/office/drawing/2014/main" id="{AD159836-5973-4E18-BC4D-AA43504709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2" name="TextBox 7881">
          <a:extLst>
            <a:ext uri="{FF2B5EF4-FFF2-40B4-BE49-F238E27FC236}">
              <a16:creationId xmlns:a16="http://schemas.microsoft.com/office/drawing/2014/main" id="{1BBBF10B-B437-47CF-8A2D-B6DC412737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3" name="TextBox 7882">
          <a:extLst>
            <a:ext uri="{FF2B5EF4-FFF2-40B4-BE49-F238E27FC236}">
              <a16:creationId xmlns:a16="http://schemas.microsoft.com/office/drawing/2014/main" id="{131BB050-7236-4CC2-A657-4F9A94116F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4" name="TextBox 7883">
          <a:extLst>
            <a:ext uri="{FF2B5EF4-FFF2-40B4-BE49-F238E27FC236}">
              <a16:creationId xmlns:a16="http://schemas.microsoft.com/office/drawing/2014/main" id="{DDA7ADE8-7C1E-485E-A201-4439F466E6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5" name="TextBox 7884">
          <a:extLst>
            <a:ext uri="{FF2B5EF4-FFF2-40B4-BE49-F238E27FC236}">
              <a16:creationId xmlns:a16="http://schemas.microsoft.com/office/drawing/2014/main" id="{91DEB3E3-605D-4A2E-941F-BBAA202CDC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6" name="TextBox 7885">
          <a:extLst>
            <a:ext uri="{FF2B5EF4-FFF2-40B4-BE49-F238E27FC236}">
              <a16:creationId xmlns:a16="http://schemas.microsoft.com/office/drawing/2014/main" id="{B4AB9C08-B729-4E20-8F72-B7757BA1AA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7" name="TextBox 7886">
          <a:extLst>
            <a:ext uri="{FF2B5EF4-FFF2-40B4-BE49-F238E27FC236}">
              <a16:creationId xmlns:a16="http://schemas.microsoft.com/office/drawing/2014/main" id="{A5925E3B-7B3A-4D2D-85C1-BFA3C529D5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8" name="TextBox 7887">
          <a:extLst>
            <a:ext uri="{FF2B5EF4-FFF2-40B4-BE49-F238E27FC236}">
              <a16:creationId xmlns:a16="http://schemas.microsoft.com/office/drawing/2014/main" id="{C1E6DA09-BD07-4CF5-91F7-3B14627658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89" name="TextBox 7888">
          <a:extLst>
            <a:ext uri="{FF2B5EF4-FFF2-40B4-BE49-F238E27FC236}">
              <a16:creationId xmlns:a16="http://schemas.microsoft.com/office/drawing/2014/main" id="{5AD4B867-999E-44BA-A61E-7A853700B1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0" name="TextBox 7889">
          <a:extLst>
            <a:ext uri="{FF2B5EF4-FFF2-40B4-BE49-F238E27FC236}">
              <a16:creationId xmlns:a16="http://schemas.microsoft.com/office/drawing/2014/main" id="{B23F83DD-2F44-4D5D-A590-2C7C3C67247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1" name="TextBox 7890">
          <a:extLst>
            <a:ext uri="{FF2B5EF4-FFF2-40B4-BE49-F238E27FC236}">
              <a16:creationId xmlns:a16="http://schemas.microsoft.com/office/drawing/2014/main" id="{B56DC09C-B090-4131-9E41-B9F2E66C34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2" name="TextBox 7891">
          <a:extLst>
            <a:ext uri="{FF2B5EF4-FFF2-40B4-BE49-F238E27FC236}">
              <a16:creationId xmlns:a16="http://schemas.microsoft.com/office/drawing/2014/main" id="{7C9F779A-7875-4DD7-9921-65E5140E49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3" name="TextBox 7892">
          <a:extLst>
            <a:ext uri="{FF2B5EF4-FFF2-40B4-BE49-F238E27FC236}">
              <a16:creationId xmlns:a16="http://schemas.microsoft.com/office/drawing/2014/main" id="{4297878A-BBB2-4609-90EF-4E1C82FE57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4" name="TextBox 7893">
          <a:extLst>
            <a:ext uri="{FF2B5EF4-FFF2-40B4-BE49-F238E27FC236}">
              <a16:creationId xmlns:a16="http://schemas.microsoft.com/office/drawing/2014/main" id="{434130ED-5BEA-469A-9C08-3E9C8FCDF67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5" name="TextBox 7894">
          <a:extLst>
            <a:ext uri="{FF2B5EF4-FFF2-40B4-BE49-F238E27FC236}">
              <a16:creationId xmlns:a16="http://schemas.microsoft.com/office/drawing/2014/main" id="{4889C117-84D9-48EF-AC66-0A6C06C78FB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6" name="TextBox 7895">
          <a:extLst>
            <a:ext uri="{FF2B5EF4-FFF2-40B4-BE49-F238E27FC236}">
              <a16:creationId xmlns:a16="http://schemas.microsoft.com/office/drawing/2014/main" id="{1A2EF548-2328-48F3-AC87-915D0E8B62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7" name="TextBox 7896">
          <a:extLst>
            <a:ext uri="{FF2B5EF4-FFF2-40B4-BE49-F238E27FC236}">
              <a16:creationId xmlns:a16="http://schemas.microsoft.com/office/drawing/2014/main" id="{18927E16-D6B2-4351-AD80-305B5219BC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8" name="TextBox 7897">
          <a:extLst>
            <a:ext uri="{FF2B5EF4-FFF2-40B4-BE49-F238E27FC236}">
              <a16:creationId xmlns:a16="http://schemas.microsoft.com/office/drawing/2014/main" id="{D34C2A05-BA3E-4802-9E42-0002BEE007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899" name="TextBox 7898">
          <a:extLst>
            <a:ext uri="{FF2B5EF4-FFF2-40B4-BE49-F238E27FC236}">
              <a16:creationId xmlns:a16="http://schemas.microsoft.com/office/drawing/2014/main" id="{A9219D7C-C179-405F-9CDD-DB4EED2298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0" name="TextBox 7899">
          <a:extLst>
            <a:ext uri="{FF2B5EF4-FFF2-40B4-BE49-F238E27FC236}">
              <a16:creationId xmlns:a16="http://schemas.microsoft.com/office/drawing/2014/main" id="{0B02E9EE-CBEC-4C50-9228-3E8B695F70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1" name="TextBox 7900">
          <a:extLst>
            <a:ext uri="{FF2B5EF4-FFF2-40B4-BE49-F238E27FC236}">
              <a16:creationId xmlns:a16="http://schemas.microsoft.com/office/drawing/2014/main" id="{A6C94B0A-9F5D-4B82-89E1-2BDC8A5E06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7902" name="TextBox 7901">
          <a:extLst>
            <a:ext uri="{FF2B5EF4-FFF2-40B4-BE49-F238E27FC236}">
              <a16:creationId xmlns:a16="http://schemas.microsoft.com/office/drawing/2014/main" id="{B41B4BDB-4835-4B47-AB1A-269D01561E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903" name="TextBox 7902">
          <a:extLst>
            <a:ext uri="{FF2B5EF4-FFF2-40B4-BE49-F238E27FC236}">
              <a16:creationId xmlns:a16="http://schemas.microsoft.com/office/drawing/2014/main" id="{D68F6091-06EC-4B2D-8F66-18DD2E2EECF3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4" name="TextBox 7903">
          <a:extLst>
            <a:ext uri="{FF2B5EF4-FFF2-40B4-BE49-F238E27FC236}">
              <a16:creationId xmlns:a16="http://schemas.microsoft.com/office/drawing/2014/main" id="{AFBD779E-DE5A-4321-830C-561CD6C0CB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5" name="TextBox 7904">
          <a:extLst>
            <a:ext uri="{FF2B5EF4-FFF2-40B4-BE49-F238E27FC236}">
              <a16:creationId xmlns:a16="http://schemas.microsoft.com/office/drawing/2014/main" id="{15BDD685-E1D4-4737-8A52-308E29441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6" name="TextBox 7905">
          <a:extLst>
            <a:ext uri="{FF2B5EF4-FFF2-40B4-BE49-F238E27FC236}">
              <a16:creationId xmlns:a16="http://schemas.microsoft.com/office/drawing/2014/main" id="{752426CB-DE82-4422-8772-9EF0AAFB53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7" name="TextBox 7906">
          <a:extLst>
            <a:ext uri="{FF2B5EF4-FFF2-40B4-BE49-F238E27FC236}">
              <a16:creationId xmlns:a16="http://schemas.microsoft.com/office/drawing/2014/main" id="{D7C299BE-FE60-4B22-B3F8-AD7A1CE20C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8" name="TextBox 7907">
          <a:extLst>
            <a:ext uri="{FF2B5EF4-FFF2-40B4-BE49-F238E27FC236}">
              <a16:creationId xmlns:a16="http://schemas.microsoft.com/office/drawing/2014/main" id="{BFD6B757-B8AB-4B1B-A58E-AD6ECD72EE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09" name="TextBox 7908">
          <a:extLst>
            <a:ext uri="{FF2B5EF4-FFF2-40B4-BE49-F238E27FC236}">
              <a16:creationId xmlns:a16="http://schemas.microsoft.com/office/drawing/2014/main" id="{BAA8029F-C74E-46F8-9691-7E86184621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0" name="TextBox 7909">
          <a:extLst>
            <a:ext uri="{FF2B5EF4-FFF2-40B4-BE49-F238E27FC236}">
              <a16:creationId xmlns:a16="http://schemas.microsoft.com/office/drawing/2014/main" id="{5947E7E2-D52B-45A5-8C27-7A8B05A2A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1" name="TextBox 7910">
          <a:extLst>
            <a:ext uri="{FF2B5EF4-FFF2-40B4-BE49-F238E27FC236}">
              <a16:creationId xmlns:a16="http://schemas.microsoft.com/office/drawing/2014/main" id="{53736349-6294-4356-9395-5B056C7841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2" name="TextBox 7911">
          <a:extLst>
            <a:ext uri="{FF2B5EF4-FFF2-40B4-BE49-F238E27FC236}">
              <a16:creationId xmlns:a16="http://schemas.microsoft.com/office/drawing/2014/main" id="{6C56908A-888B-46BA-8508-8279BAF894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3" name="TextBox 7912">
          <a:extLst>
            <a:ext uri="{FF2B5EF4-FFF2-40B4-BE49-F238E27FC236}">
              <a16:creationId xmlns:a16="http://schemas.microsoft.com/office/drawing/2014/main" id="{0B3AF673-3FB0-434B-8710-7F89C55610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4" name="TextBox 7913">
          <a:extLst>
            <a:ext uri="{FF2B5EF4-FFF2-40B4-BE49-F238E27FC236}">
              <a16:creationId xmlns:a16="http://schemas.microsoft.com/office/drawing/2014/main" id="{D70DACF7-1566-44E8-AB00-6A6EE634DA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5" name="TextBox 7914">
          <a:extLst>
            <a:ext uri="{FF2B5EF4-FFF2-40B4-BE49-F238E27FC236}">
              <a16:creationId xmlns:a16="http://schemas.microsoft.com/office/drawing/2014/main" id="{B9D8C95C-AE78-47EA-A4B4-1A415EB706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6" name="TextBox 7915">
          <a:extLst>
            <a:ext uri="{FF2B5EF4-FFF2-40B4-BE49-F238E27FC236}">
              <a16:creationId xmlns:a16="http://schemas.microsoft.com/office/drawing/2014/main" id="{9DCF33FE-3D84-4D11-8973-1849FA3687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7" name="TextBox 7916">
          <a:extLst>
            <a:ext uri="{FF2B5EF4-FFF2-40B4-BE49-F238E27FC236}">
              <a16:creationId xmlns:a16="http://schemas.microsoft.com/office/drawing/2014/main" id="{93E85354-C650-4AE1-866B-E11A32C292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8" name="TextBox 7917">
          <a:extLst>
            <a:ext uri="{FF2B5EF4-FFF2-40B4-BE49-F238E27FC236}">
              <a16:creationId xmlns:a16="http://schemas.microsoft.com/office/drawing/2014/main" id="{79744635-FD9C-42E0-8732-74AFA569F5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19" name="TextBox 7918">
          <a:extLst>
            <a:ext uri="{FF2B5EF4-FFF2-40B4-BE49-F238E27FC236}">
              <a16:creationId xmlns:a16="http://schemas.microsoft.com/office/drawing/2014/main" id="{DB890D67-EEC1-4FAD-838D-DD1FD66085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0" name="TextBox 7919">
          <a:extLst>
            <a:ext uri="{FF2B5EF4-FFF2-40B4-BE49-F238E27FC236}">
              <a16:creationId xmlns:a16="http://schemas.microsoft.com/office/drawing/2014/main" id="{86318949-6118-40AA-AAE9-D9D2ADBF3B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1" name="TextBox 7920">
          <a:extLst>
            <a:ext uri="{FF2B5EF4-FFF2-40B4-BE49-F238E27FC236}">
              <a16:creationId xmlns:a16="http://schemas.microsoft.com/office/drawing/2014/main" id="{EEC5E38A-9874-4179-9594-CFB4FFF26D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2" name="TextBox 7921">
          <a:extLst>
            <a:ext uri="{FF2B5EF4-FFF2-40B4-BE49-F238E27FC236}">
              <a16:creationId xmlns:a16="http://schemas.microsoft.com/office/drawing/2014/main" id="{8273F21F-5EB7-478D-BE1A-D86D96F155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3" name="TextBox 7922">
          <a:extLst>
            <a:ext uri="{FF2B5EF4-FFF2-40B4-BE49-F238E27FC236}">
              <a16:creationId xmlns:a16="http://schemas.microsoft.com/office/drawing/2014/main" id="{8AB9F4CB-B9A2-45CD-9EFE-C4B5373061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4" name="TextBox 7923">
          <a:extLst>
            <a:ext uri="{FF2B5EF4-FFF2-40B4-BE49-F238E27FC236}">
              <a16:creationId xmlns:a16="http://schemas.microsoft.com/office/drawing/2014/main" id="{6F6A6CA1-2382-4092-B9FF-15660B870B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5" name="TextBox 7924">
          <a:extLst>
            <a:ext uri="{FF2B5EF4-FFF2-40B4-BE49-F238E27FC236}">
              <a16:creationId xmlns:a16="http://schemas.microsoft.com/office/drawing/2014/main" id="{C8B5F518-F2A1-4467-99A3-BCCB4F4C2F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6" name="TextBox 7925">
          <a:extLst>
            <a:ext uri="{FF2B5EF4-FFF2-40B4-BE49-F238E27FC236}">
              <a16:creationId xmlns:a16="http://schemas.microsoft.com/office/drawing/2014/main" id="{948F1053-3BB0-4C6C-B530-E1D681F4D8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7" name="TextBox 7926">
          <a:extLst>
            <a:ext uri="{FF2B5EF4-FFF2-40B4-BE49-F238E27FC236}">
              <a16:creationId xmlns:a16="http://schemas.microsoft.com/office/drawing/2014/main" id="{3CA1DE3B-1C3B-492C-ACB9-8EFA6B823C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8" name="TextBox 7927">
          <a:extLst>
            <a:ext uri="{FF2B5EF4-FFF2-40B4-BE49-F238E27FC236}">
              <a16:creationId xmlns:a16="http://schemas.microsoft.com/office/drawing/2014/main" id="{DA48BF64-5B9E-433D-98DD-AD17037072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29" name="TextBox 7928">
          <a:extLst>
            <a:ext uri="{FF2B5EF4-FFF2-40B4-BE49-F238E27FC236}">
              <a16:creationId xmlns:a16="http://schemas.microsoft.com/office/drawing/2014/main" id="{152BAF5A-E1F0-45F6-B13E-38E00CD1B7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0" name="TextBox 7929">
          <a:extLst>
            <a:ext uri="{FF2B5EF4-FFF2-40B4-BE49-F238E27FC236}">
              <a16:creationId xmlns:a16="http://schemas.microsoft.com/office/drawing/2014/main" id="{C06FDF09-FE88-4548-B6AE-98500EF94D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1" name="TextBox 7930">
          <a:extLst>
            <a:ext uri="{FF2B5EF4-FFF2-40B4-BE49-F238E27FC236}">
              <a16:creationId xmlns:a16="http://schemas.microsoft.com/office/drawing/2014/main" id="{59E0D1F4-A1A9-4A16-B8DF-26A0C7E6FD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2" name="TextBox 7931">
          <a:extLst>
            <a:ext uri="{FF2B5EF4-FFF2-40B4-BE49-F238E27FC236}">
              <a16:creationId xmlns:a16="http://schemas.microsoft.com/office/drawing/2014/main" id="{BE5DFEB5-79A7-4B8B-B87E-492747CAF0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3" name="TextBox 7932">
          <a:extLst>
            <a:ext uri="{FF2B5EF4-FFF2-40B4-BE49-F238E27FC236}">
              <a16:creationId xmlns:a16="http://schemas.microsoft.com/office/drawing/2014/main" id="{1D7760FD-60CA-4272-BBF5-9CB3B0AAE3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4" name="TextBox 7933">
          <a:extLst>
            <a:ext uri="{FF2B5EF4-FFF2-40B4-BE49-F238E27FC236}">
              <a16:creationId xmlns:a16="http://schemas.microsoft.com/office/drawing/2014/main" id="{C076C838-80F7-454B-BC5C-97C3E70427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5" name="TextBox 7934">
          <a:extLst>
            <a:ext uri="{FF2B5EF4-FFF2-40B4-BE49-F238E27FC236}">
              <a16:creationId xmlns:a16="http://schemas.microsoft.com/office/drawing/2014/main" id="{B272900C-7D33-4F66-BC3F-8BB32D3FC6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6" name="TextBox 7935">
          <a:extLst>
            <a:ext uri="{FF2B5EF4-FFF2-40B4-BE49-F238E27FC236}">
              <a16:creationId xmlns:a16="http://schemas.microsoft.com/office/drawing/2014/main" id="{C0282139-C374-4A92-AAFF-E2A39CF1C6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7" name="TextBox 7936">
          <a:extLst>
            <a:ext uri="{FF2B5EF4-FFF2-40B4-BE49-F238E27FC236}">
              <a16:creationId xmlns:a16="http://schemas.microsoft.com/office/drawing/2014/main" id="{F998B49B-4773-40FD-85E2-D7EE68DD77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8" name="TextBox 7937">
          <a:extLst>
            <a:ext uri="{FF2B5EF4-FFF2-40B4-BE49-F238E27FC236}">
              <a16:creationId xmlns:a16="http://schemas.microsoft.com/office/drawing/2014/main" id="{A985F58C-BC96-4032-94C3-1CA7A1C4A1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39" name="TextBox 7938">
          <a:extLst>
            <a:ext uri="{FF2B5EF4-FFF2-40B4-BE49-F238E27FC236}">
              <a16:creationId xmlns:a16="http://schemas.microsoft.com/office/drawing/2014/main" id="{912E4C65-431A-465A-B5E8-9677009470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0" name="TextBox 7939">
          <a:extLst>
            <a:ext uri="{FF2B5EF4-FFF2-40B4-BE49-F238E27FC236}">
              <a16:creationId xmlns:a16="http://schemas.microsoft.com/office/drawing/2014/main" id="{217DD15A-7CFF-45A6-8BDD-AB4121D989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1" name="TextBox 7940">
          <a:extLst>
            <a:ext uri="{FF2B5EF4-FFF2-40B4-BE49-F238E27FC236}">
              <a16:creationId xmlns:a16="http://schemas.microsoft.com/office/drawing/2014/main" id="{9EBCEEB4-E483-4810-906E-9E98080B3B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2" name="TextBox 7941">
          <a:extLst>
            <a:ext uri="{FF2B5EF4-FFF2-40B4-BE49-F238E27FC236}">
              <a16:creationId xmlns:a16="http://schemas.microsoft.com/office/drawing/2014/main" id="{3872CAA9-CB66-4445-9C62-FBBC60A4E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3" name="TextBox 7942">
          <a:extLst>
            <a:ext uri="{FF2B5EF4-FFF2-40B4-BE49-F238E27FC236}">
              <a16:creationId xmlns:a16="http://schemas.microsoft.com/office/drawing/2014/main" id="{6E8DF5A1-264D-4640-8AF3-50B9512C14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4" name="TextBox 7943">
          <a:extLst>
            <a:ext uri="{FF2B5EF4-FFF2-40B4-BE49-F238E27FC236}">
              <a16:creationId xmlns:a16="http://schemas.microsoft.com/office/drawing/2014/main" id="{92E6F1CD-25F4-49D9-8C73-1D0D891827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5" name="TextBox 7944">
          <a:extLst>
            <a:ext uri="{FF2B5EF4-FFF2-40B4-BE49-F238E27FC236}">
              <a16:creationId xmlns:a16="http://schemas.microsoft.com/office/drawing/2014/main" id="{227EDCDA-6AEC-4476-859D-236B78A3BC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6" name="TextBox 7945">
          <a:extLst>
            <a:ext uri="{FF2B5EF4-FFF2-40B4-BE49-F238E27FC236}">
              <a16:creationId xmlns:a16="http://schemas.microsoft.com/office/drawing/2014/main" id="{BD7F6648-C479-41D9-8A01-845709B1B4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7" name="TextBox 7946">
          <a:extLst>
            <a:ext uri="{FF2B5EF4-FFF2-40B4-BE49-F238E27FC236}">
              <a16:creationId xmlns:a16="http://schemas.microsoft.com/office/drawing/2014/main" id="{6EA8AE90-5753-418E-B149-6E1E8F8872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8" name="TextBox 7947">
          <a:extLst>
            <a:ext uri="{FF2B5EF4-FFF2-40B4-BE49-F238E27FC236}">
              <a16:creationId xmlns:a16="http://schemas.microsoft.com/office/drawing/2014/main" id="{6BE3224A-4A32-4D2D-9F54-6D93DA6096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49" name="TextBox 7948">
          <a:extLst>
            <a:ext uri="{FF2B5EF4-FFF2-40B4-BE49-F238E27FC236}">
              <a16:creationId xmlns:a16="http://schemas.microsoft.com/office/drawing/2014/main" id="{1BE9751B-292F-45B6-BBE2-7FB0EBF1F3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0" name="TextBox 7949">
          <a:extLst>
            <a:ext uri="{FF2B5EF4-FFF2-40B4-BE49-F238E27FC236}">
              <a16:creationId xmlns:a16="http://schemas.microsoft.com/office/drawing/2014/main" id="{04B78DCB-3F4C-4BA5-BBE0-22108AC7A0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1" name="TextBox 7950">
          <a:extLst>
            <a:ext uri="{FF2B5EF4-FFF2-40B4-BE49-F238E27FC236}">
              <a16:creationId xmlns:a16="http://schemas.microsoft.com/office/drawing/2014/main" id="{B975E9D7-A586-41A1-9D82-8607C58142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2" name="TextBox 7951">
          <a:extLst>
            <a:ext uri="{FF2B5EF4-FFF2-40B4-BE49-F238E27FC236}">
              <a16:creationId xmlns:a16="http://schemas.microsoft.com/office/drawing/2014/main" id="{83433555-B96B-4F08-B6C5-618C8353DD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3" name="TextBox 7952">
          <a:extLst>
            <a:ext uri="{FF2B5EF4-FFF2-40B4-BE49-F238E27FC236}">
              <a16:creationId xmlns:a16="http://schemas.microsoft.com/office/drawing/2014/main" id="{9A696B45-4C4F-4659-8346-8408D5D1CD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4" name="TextBox 7953">
          <a:extLst>
            <a:ext uri="{FF2B5EF4-FFF2-40B4-BE49-F238E27FC236}">
              <a16:creationId xmlns:a16="http://schemas.microsoft.com/office/drawing/2014/main" id="{0D70EE5D-404F-48EA-BAE8-872656486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5" name="TextBox 7954">
          <a:extLst>
            <a:ext uri="{FF2B5EF4-FFF2-40B4-BE49-F238E27FC236}">
              <a16:creationId xmlns:a16="http://schemas.microsoft.com/office/drawing/2014/main" id="{2FCE2491-10A4-47D6-B6D6-B75EAE6A2D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6" name="TextBox 7955">
          <a:extLst>
            <a:ext uri="{FF2B5EF4-FFF2-40B4-BE49-F238E27FC236}">
              <a16:creationId xmlns:a16="http://schemas.microsoft.com/office/drawing/2014/main" id="{DCBBBCED-7D76-48C8-9536-D70CDFCE01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7" name="TextBox 7956">
          <a:extLst>
            <a:ext uri="{FF2B5EF4-FFF2-40B4-BE49-F238E27FC236}">
              <a16:creationId xmlns:a16="http://schemas.microsoft.com/office/drawing/2014/main" id="{D4C4117A-09A1-4358-9299-494A94689E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8" name="TextBox 7957">
          <a:extLst>
            <a:ext uri="{FF2B5EF4-FFF2-40B4-BE49-F238E27FC236}">
              <a16:creationId xmlns:a16="http://schemas.microsoft.com/office/drawing/2014/main" id="{D01BC393-A256-4886-8ADF-D79DBF31F1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59" name="TextBox 7958">
          <a:extLst>
            <a:ext uri="{FF2B5EF4-FFF2-40B4-BE49-F238E27FC236}">
              <a16:creationId xmlns:a16="http://schemas.microsoft.com/office/drawing/2014/main" id="{3D99E2C1-F3E9-40F1-810B-49C4311FEF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7960" name="TextBox 7959">
          <a:extLst>
            <a:ext uri="{FF2B5EF4-FFF2-40B4-BE49-F238E27FC236}">
              <a16:creationId xmlns:a16="http://schemas.microsoft.com/office/drawing/2014/main" id="{496C94D9-1EE7-488A-9F20-D2F54EF867A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1" name="TextBox 7960">
          <a:extLst>
            <a:ext uri="{FF2B5EF4-FFF2-40B4-BE49-F238E27FC236}">
              <a16:creationId xmlns:a16="http://schemas.microsoft.com/office/drawing/2014/main" id="{C4A2B950-19EE-4F68-AAD1-8F269482A8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2" name="TextBox 7961">
          <a:extLst>
            <a:ext uri="{FF2B5EF4-FFF2-40B4-BE49-F238E27FC236}">
              <a16:creationId xmlns:a16="http://schemas.microsoft.com/office/drawing/2014/main" id="{F754757A-37C9-4B72-ABF9-2B1930FB16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3" name="TextBox 7962">
          <a:extLst>
            <a:ext uri="{FF2B5EF4-FFF2-40B4-BE49-F238E27FC236}">
              <a16:creationId xmlns:a16="http://schemas.microsoft.com/office/drawing/2014/main" id="{E001BACF-390E-42F1-B35D-61745E846E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4" name="TextBox 7963">
          <a:extLst>
            <a:ext uri="{FF2B5EF4-FFF2-40B4-BE49-F238E27FC236}">
              <a16:creationId xmlns:a16="http://schemas.microsoft.com/office/drawing/2014/main" id="{4C1A5E12-BE2A-4F2B-BBD8-F86137B5B3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5" name="TextBox 7964">
          <a:extLst>
            <a:ext uri="{FF2B5EF4-FFF2-40B4-BE49-F238E27FC236}">
              <a16:creationId xmlns:a16="http://schemas.microsoft.com/office/drawing/2014/main" id="{EC1875EA-4946-4319-95BB-BED621344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6" name="TextBox 7965">
          <a:extLst>
            <a:ext uri="{FF2B5EF4-FFF2-40B4-BE49-F238E27FC236}">
              <a16:creationId xmlns:a16="http://schemas.microsoft.com/office/drawing/2014/main" id="{8523ADE2-462F-475D-965E-893B48ED8EF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7" name="TextBox 7966">
          <a:extLst>
            <a:ext uri="{FF2B5EF4-FFF2-40B4-BE49-F238E27FC236}">
              <a16:creationId xmlns:a16="http://schemas.microsoft.com/office/drawing/2014/main" id="{6C68556C-1244-48A0-9FF1-1BF56C0C52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8" name="TextBox 7967">
          <a:extLst>
            <a:ext uri="{FF2B5EF4-FFF2-40B4-BE49-F238E27FC236}">
              <a16:creationId xmlns:a16="http://schemas.microsoft.com/office/drawing/2014/main" id="{8336F4E7-8715-4C4C-BF36-847459F4B9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69" name="TextBox 7968">
          <a:extLst>
            <a:ext uri="{FF2B5EF4-FFF2-40B4-BE49-F238E27FC236}">
              <a16:creationId xmlns:a16="http://schemas.microsoft.com/office/drawing/2014/main" id="{A3D456F2-DDCC-4E34-A1C6-5193A6DBB1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0" name="TextBox 7969">
          <a:extLst>
            <a:ext uri="{FF2B5EF4-FFF2-40B4-BE49-F238E27FC236}">
              <a16:creationId xmlns:a16="http://schemas.microsoft.com/office/drawing/2014/main" id="{BBB343AE-137C-402E-832B-D02DBC6DEF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1" name="TextBox 7970">
          <a:extLst>
            <a:ext uri="{FF2B5EF4-FFF2-40B4-BE49-F238E27FC236}">
              <a16:creationId xmlns:a16="http://schemas.microsoft.com/office/drawing/2014/main" id="{FF6E0DFF-C00E-47A2-82C4-F91B4EB2C0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2" name="TextBox 7971">
          <a:extLst>
            <a:ext uri="{FF2B5EF4-FFF2-40B4-BE49-F238E27FC236}">
              <a16:creationId xmlns:a16="http://schemas.microsoft.com/office/drawing/2014/main" id="{CC42F382-229F-4367-B38F-505088CBBD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3" name="TextBox 7972">
          <a:extLst>
            <a:ext uri="{FF2B5EF4-FFF2-40B4-BE49-F238E27FC236}">
              <a16:creationId xmlns:a16="http://schemas.microsoft.com/office/drawing/2014/main" id="{9CEAB572-FC66-4252-A7E2-BA4FEB86AF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4" name="TextBox 7973">
          <a:extLst>
            <a:ext uri="{FF2B5EF4-FFF2-40B4-BE49-F238E27FC236}">
              <a16:creationId xmlns:a16="http://schemas.microsoft.com/office/drawing/2014/main" id="{5EA37D42-684D-4C8C-9D7D-BA3BBC7D7F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5" name="TextBox 7974">
          <a:extLst>
            <a:ext uri="{FF2B5EF4-FFF2-40B4-BE49-F238E27FC236}">
              <a16:creationId xmlns:a16="http://schemas.microsoft.com/office/drawing/2014/main" id="{CFB9523B-DD86-46A6-B607-E30991DE7D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6" name="TextBox 7975">
          <a:extLst>
            <a:ext uri="{FF2B5EF4-FFF2-40B4-BE49-F238E27FC236}">
              <a16:creationId xmlns:a16="http://schemas.microsoft.com/office/drawing/2014/main" id="{DCFE5C7C-AB21-49EC-936E-6A1B7D44F3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7" name="TextBox 7976">
          <a:extLst>
            <a:ext uri="{FF2B5EF4-FFF2-40B4-BE49-F238E27FC236}">
              <a16:creationId xmlns:a16="http://schemas.microsoft.com/office/drawing/2014/main" id="{6F03195A-FD37-42C2-AB29-72FEC4A57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8" name="TextBox 7977">
          <a:extLst>
            <a:ext uri="{FF2B5EF4-FFF2-40B4-BE49-F238E27FC236}">
              <a16:creationId xmlns:a16="http://schemas.microsoft.com/office/drawing/2014/main" id="{DBCC2F40-7BA9-4172-AB92-1F3A2BE272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79" name="TextBox 7978">
          <a:extLst>
            <a:ext uri="{FF2B5EF4-FFF2-40B4-BE49-F238E27FC236}">
              <a16:creationId xmlns:a16="http://schemas.microsoft.com/office/drawing/2014/main" id="{95108BC7-90A1-4FF6-A458-CA360791D3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0" name="TextBox 7979">
          <a:extLst>
            <a:ext uri="{FF2B5EF4-FFF2-40B4-BE49-F238E27FC236}">
              <a16:creationId xmlns:a16="http://schemas.microsoft.com/office/drawing/2014/main" id="{F766946B-F64F-46C0-A13F-48ED68BADC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1" name="TextBox 7980">
          <a:extLst>
            <a:ext uri="{FF2B5EF4-FFF2-40B4-BE49-F238E27FC236}">
              <a16:creationId xmlns:a16="http://schemas.microsoft.com/office/drawing/2014/main" id="{72B05F26-012D-4E51-B520-6E0D88FB000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2" name="TextBox 7981">
          <a:extLst>
            <a:ext uri="{FF2B5EF4-FFF2-40B4-BE49-F238E27FC236}">
              <a16:creationId xmlns:a16="http://schemas.microsoft.com/office/drawing/2014/main" id="{A11501BC-E447-4F14-A175-1B7ED8E1B83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3" name="TextBox 7982">
          <a:extLst>
            <a:ext uri="{FF2B5EF4-FFF2-40B4-BE49-F238E27FC236}">
              <a16:creationId xmlns:a16="http://schemas.microsoft.com/office/drawing/2014/main" id="{D1A56456-6F61-400F-BCB8-0A8A3B2F1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4" name="TextBox 7983">
          <a:extLst>
            <a:ext uri="{FF2B5EF4-FFF2-40B4-BE49-F238E27FC236}">
              <a16:creationId xmlns:a16="http://schemas.microsoft.com/office/drawing/2014/main" id="{0996C13D-5846-481D-89F7-89C403A7BC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5" name="TextBox 7984">
          <a:extLst>
            <a:ext uri="{FF2B5EF4-FFF2-40B4-BE49-F238E27FC236}">
              <a16:creationId xmlns:a16="http://schemas.microsoft.com/office/drawing/2014/main" id="{BB248810-C465-444C-BB22-12CD84D2F3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6" name="TextBox 7985">
          <a:extLst>
            <a:ext uri="{FF2B5EF4-FFF2-40B4-BE49-F238E27FC236}">
              <a16:creationId xmlns:a16="http://schemas.microsoft.com/office/drawing/2014/main" id="{DA594E72-6869-4615-8C0C-2FFD00D314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7" name="TextBox 7986">
          <a:extLst>
            <a:ext uri="{FF2B5EF4-FFF2-40B4-BE49-F238E27FC236}">
              <a16:creationId xmlns:a16="http://schemas.microsoft.com/office/drawing/2014/main" id="{21491328-9E1E-45F9-8A64-DC575797E3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8" name="TextBox 7987">
          <a:extLst>
            <a:ext uri="{FF2B5EF4-FFF2-40B4-BE49-F238E27FC236}">
              <a16:creationId xmlns:a16="http://schemas.microsoft.com/office/drawing/2014/main" id="{D732CADA-79D3-4575-BDE1-46B9124731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89" name="TextBox 7988">
          <a:extLst>
            <a:ext uri="{FF2B5EF4-FFF2-40B4-BE49-F238E27FC236}">
              <a16:creationId xmlns:a16="http://schemas.microsoft.com/office/drawing/2014/main" id="{74566580-AF46-4F39-9277-FEA1DF14AC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0" name="TextBox 7989">
          <a:extLst>
            <a:ext uri="{FF2B5EF4-FFF2-40B4-BE49-F238E27FC236}">
              <a16:creationId xmlns:a16="http://schemas.microsoft.com/office/drawing/2014/main" id="{B3050763-252E-49D7-96F1-90AF6C8956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1" name="TextBox 7990">
          <a:extLst>
            <a:ext uri="{FF2B5EF4-FFF2-40B4-BE49-F238E27FC236}">
              <a16:creationId xmlns:a16="http://schemas.microsoft.com/office/drawing/2014/main" id="{F43CA134-BC66-41EC-9E84-AFE459AAE5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2" name="TextBox 7991">
          <a:extLst>
            <a:ext uri="{FF2B5EF4-FFF2-40B4-BE49-F238E27FC236}">
              <a16:creationId xmlns:a16="http://schemas.microsoft.com/office/drawing/2014/main" id="{E9E41AD3-BC43-46C4-82AF-84AEA9EFC0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3" name="TextBox 7992">
          <a:extLst>
            <a:ext uri="{FF2B5EF4-FFF2-40B4-BE49-F238E27FC236}">
              <a16:creationId xmlns:a16="http://schemas.microsoft.com/office/drawing/2014/main" id="{857F5093-6B4A-4903-8E3C-76BCB540E08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4" name="TextBox 7993">
          <a:extLst>
            <a:ext uri="{FF2B5EF4-FFF2-40B4-BE49-F238E27FC236}">
              <a16:creationId xmlns:a16="http://schemas.microsoft.com/office/drawing/2014/main" id="{71926815-E298-4133-A632-4FB094BBFB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5" name="TextBox 7994">
          <a:extLst>
            <a:ext uri="{FF2B5EF4-FFF2-40B4-BE49-F238E27FC236}">
              <a16:creationId xmlns:a16="http://schemas.microsoft.com/office/drawing/2014/main" id="{56CBA158-415F-4F72-8341-576DF7AC21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6" name="TextBox 7995">
          <a:extLst>
            <a:ext uri="{FF2B5EF4-FFF2-40B4-BE49-F238E27FC236}">
              <a16:creationId xmlns:a16="http://schemas.microsoft.com/office/drawing/2014/main" id="{7A594599-36E8-462F-99DA-ACDF9B19FD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7" name="TextBox 7996">
          <a:extLst>
            <a:ext uri="{FF2B5EF4-FFF2-40B4-BE49-F238E27FC236}">
              <a16:creationId xmlns:a16="http://schemas.microsoft.com/office/drawing/2014/main" id="{8FA826C4-19CF-42F2-BBE1-02D12FEE5B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8" name="TextBox 7997">
          <a:extLst>
            <a:ext uri="{FF2B5EF4-FFF2-40B4-BE49-F238E27FC236}">
              <a16:creationId xmlns:a16="http://schemas.microsoft.com/office/drawing/2014/main" id="{920DE6BD-92EE-49F2-A14D-C620A10EB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7999" name="TextBox 7998">
          <a:extLst>
            <a:ext uri="{FF2B5EF4-FFF2-40B4-BE49-F238E27FC236}">
              <a16:creationId xmlns:a16="http://schemas.microsoft.com/office/drawing/2014/main" id="{BFC61423-8075-4AF2-BE51-EED58F8648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0" name="TextBox 7999">
          <a:extLst>
            <a:ext uri="{FF2B5EF4-FFF2-40B4-BE49-F238E27FC236}">
              <a16:creationId xmlns:a16="http://schemas.microsoft.com/office/drawing/2014/main" id="{592435A9-BE5F-43F8-A779-FB49C849AB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1" name="TextBox 8000">
          <a:extLst>
            <a:ext uri="{FF2B5EF4-FFF2-40B4-BE49-F238E27FC236}">
              <a16:creationId xmlns:a16="http://schemas.microsoft.com/office/drawing/2014/main" id="{2E267C10-820B-403B-B25A-0A6CB6EFA1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2" name="TextBox 8001">
          <a:extLst>
            <a:ext uri="{FF2B5EF4-FFF2-40B4-BE49-F238E27FC236}">
              <a16:creationId xmlns:a16="http://schemas.microsoft.com/office/drawing/2014/main" id="{6A3D2B01-0132-4212-962E-FEB03E3BB7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3" name="TextBox 8002">
          <a:extLst>
            <a:ext uri="{FF2B5EF4-FFF2-40B4-BE49-F238E27FC236}">
              <a16:creationId xmlns:a16="http://schemas.microsoft.com/office/drawing/2014/main" id="{B002B8B0-65A7-4873-A8F5-6177FE2EB2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4" name="TextBox 8003">
          <a:extLst>
            <a:ext uri="{FF2B5EF4-FFF2-40B4-BE49-F238E27FC236}">
              <a16:creationId xmlns:a16="http://schemas.microsoft.com/office/drawing/2014/main" id="{44157C88-8694-4D77-9FAE-9ADC0C9F4E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5" name="TextBox 8004">
          <a:extLst>
            <a:ext uri="{FF2B5EF4-FFF2-40B4-BE49-F238E27FC236}">
              <a16:creationId xmlns:a16="http://schemas.microsoft.com/office/drawing/2014/main" id="{9C68BD0C-4AD3-4726-95DD-E44F65C260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6" name="TextBox 8005">
          <a:extLst>
            <a:ext uri="{FF2B5EF4-FFF2-40B4-BE49-F238E27FC236}">
              <a16:creationId xmlns:a16="http://schemas.microsoft.com/office/drawing/2014/main" id="{5E84C482-3236-4620-B986-FD76E060D8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7" name="TextBox 8006">
          <a:extLst>
            <a:ext uri="{FF2B5EF4-FFF2-40B4-BE49-F238E27FC236}">
              <a16:creationId xmlns:a16="http://schemas.microsoft.com/office/drawing/2014/main" id="{CD347901-4EE6-41B5-85C3-3E1CAFA970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8" name="TextBox 8007">
          <a:extLst>
            <a:ext uri="{FF2B5EF4-FFF2-40B4-BE49-F238E27FC236}">
              <a16:creationId xmlns:a16="http://schemas.microsoft.com/office/drawing/2014/main" id="{AB0D80E2-BEC8-41B7-9518-6F0C0DD453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09" name="TextBox 8008">
          <a:extLst>
            <a:ext uri="{FF2B5EF4-FFF2-40B4-BE49-F238E27FC236}">
              <a16:creationId xmlns:a16="http://schemas.microsoft.com/office/drawing/2014/main" id="{AD9D6603-C941-409B-BFD6-A7EC2F1E6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0" name="TextBox 8009">
          <a:extLst>
            <a:ext uri="{FF2B5EF4-FFF2-40B4-BE49-F238E27FC236}">
              <a16:creationId xmlns:a16="http://schemas.microsoft.com/office/drawing/2014/main" id="{824EFC2C-A864-4BBD-A9BA-0C48B1E1F2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1" name="TextBox 8010">
          <a:extLst>
            <a:ext uri="{FF2B5EF4-FFF2-40B4-BE49-F238E27FC236}">
              <a16:creationId xmlns:a16="http://schemas.microsoft.com/office/drawing/2014/main" id="{771B4CE6-8B35-4A18-9484-A162B0C44C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2" name="TextBox 8011">
          <a:extLst>
            <a:ext uri="{FF2B5EF4-FFF2-40B4-BE49-F238E27FC236}">
              <a16:creationId xmlns:a16="http://schemas.microsoft.com/office/drawing/2014/main" id="{5E9654AF-5329-4505-9F13-C13A767CE5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3" name="TextBox 8012">
          <a:extLst>
            <a:ext uri="{FF2B5EF4-FFF2-40B4-BE49-F238E27FC236}">
              <a16:creationId xmlns:a16="http://schemas.microsoft.com/office/drawing/2014/main" id="{9D2B04CD-225B-4615-B16B-A507F88ADE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4" name="TextBox 8013">
          <a:extLst>
            <a:ext uri="{FF2B5EF4-FFF2-40B4-BE49-F238E27FC236}">
              <a16:creationId xmlns:a16="http://schemas.microsoft.com/office/drawing/2014/main" id="{3E6AC337-F3E9-4E23-8F87-4407C4BEE6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5" name="TextBox 8014">
          <a:extLst>
            <a:ext uri="{FF2B5EF4-FFF2-40B4-BE49-F238E27FC236}">
              <a16:creationId xmlns:a16="http://schemas.microsoft.com/office/drawing/2014/main" id="{E6ABC526-181A-43DD-923D-89E7B564E9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6" name="TextBox 8015">
          <a:extLst>
            <a:ext uri="{FF2B5EF4-FFF2-40B4-BE49-F238E27FC236}">
              <a16:creationId xmlns:a16="http://schemas.microsoft.com/office/drawing/2014/main" id="{E31318CD-63E7-40AE-B26A-C33CBB30C6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7" name="TextBox 8016">
          <a:extLst>
            <a:ext uri="{FF2B5EF4-FFF2-40B4-BE49-F238E27FC236}">
              <a16:creationId xmlns:a16="http://schemas.microsoft.com/office/drawing/2014/main" id="{8BA4C1A2-C742-4C75-9445-BF41C85F5FD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18" name="TextBox 8017">
          <a:extLst>
            <a:ext uri="{FF2B5EF4-FFF2-40B4-BE49-F238E27FC236}">
              <a16:creationId xmlns:a16="http://schemas.microsoft.com/office/drawing/2014/main" id="{628232CC-CE7C-48CA-875A-FC94CC013B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019" name="TextBox 8018">
          <a:extLst>
            <a:ext uri="{FF2B5EF4-FFF2-40B4-BE49-F238E27FC236}">
              <a16:creationId xmlns:a16="http://schemas.microsoft.com/office/drawing/2014/main" id="{02250C52-C101-43A6-9EFF-324A934C5A7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0" name="TextBox 8019">
          <a:extLst>
            <a:ext uri="{FF2B5EF4-FFF2-40B4-BE49-F238E27FC236}">
              <a16:creationId xmlns:a16="http://schemas.microsoft.com/office/drawing/2014/main" id="{33A4FD85-C428-4121-9A1F-F1E25855A0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1" name="TextBox 8020">
          <a:extLst>
            <a:ext uri="{FF2B5EF4-FFF2-40B4-BE49-F238E27FC236}">
              <a16:creationId xmlns:a16="http://schemas.microsoft.com/office/drawing/2014/main" id="{6DBEAD39-0894-4345-9FEC-95585651EC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2" name="TextBox 8021">
          <a:extLst>
            <a:ext uri="{FF2B5EF4-FFF2-40B4-BE49-F238E27FC236}">
              <a16:creationId xmlns:a16="http://schemas.microsoft.com/office/drawing/2014/main" id="{CA72CFC2-E2F6-4E1D-8185-FDE9627CD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3" name="TextBox 8022">
          <a:extLst>
            <a:ext uri="{FF2B5EF4-FFF2-40B4-BE49-F238E27FC236}">
              <a16:creationId xmlns:a16="http://schemas.microsoft.com/office/drawing/2014/main" id="{07E3206C-45A5-48EA-BE4C-782453D1D9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4" name="TextBox 8023">
          <a:extLst>
            <a:ext uri="{FF2B5EF4-FFF2-40B4-BE49-F238E27FC236}">
              <a16:creationId xmlns:a16="http://schemas.microsoft.com/office/drawing/2014/main" id="{6AAF0EC3-D070-4B10-9CFE-5BBDF0BFA7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5" name="TextBox 8024">
          <a:extLst>
            <a:ext uri="{FF2B5EF4-FFF2-40B4-BE49-F238E27FC236}">
              <a16:creationId xmlns:a16="http://schemas.microsoft.com/office/drawing/2014/main" id="{D62AD632-2DF3-4502-82D5-2339BDAFE7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6" name="TextBox 8025">
          <a:extLst>
            <a:ext uri="{FF2B5EF4-FFF2-40B4-BE49-F238E27FC236}">
              <a16:creationId xmlns:a16="http://schemas.microsoft.com/office/drawing/2014/main" id="{0921B3E0-70CA-4C73-934D-60E1AC4CAA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7" name="TextBox 8026">
          <a:extLst>
            <a:ext uri="{FF2B5EF4-FFF2-40B4-BE49-F238E27FC236}">
              <a16:creationId xmlns:a16="http://schemas.microsoft.com/office/drawing/2014/main" id="{43FAF1BE-72F9-433C-9EF9-0A3DB90BE3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8" name="TextBox 8027">
          <a:extLst>
            <a:ext uri="{FF2B5EF4-FFF2-40B4-BE49-F238E27FC236}">
              <a16:creationId xmlns:a16="http://schemas.microsoft.com/office/drawing/2014/main" id="{68AC5B4E-7B77-45D8-978D-45CDE269E4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29" name="TextBox 8028">
          <a:extLst>
            <a:ext uri="{FF2B5EF4-FFF2-40B4-BE49-F238E27FC236}">
              <a16:creationId xmlns:a16="http://schemas.microsoft.com/office/drawing/2014/main" id="{4CD75F91-A22E-44C3-B906-7E2151E72F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0" name="TextBox 8029">
          <a:extLst>
            <a:ext uri="{FF2B5EF4-FFF2-40B4-BE49-F238E27FC236}">
              <a16:creationId xmlns:a16="http://schemas.microsoft.com/office/drawing/2014/main" id="{DA5593D7-2ABF-49ED-9D78-C0BF71336D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1" name="TextBox 8030">
          <a:extLst>
            <a:ext uri="{FF2B5EF4-FFF2-40B4-BE49-F238E27FC236}">
              <a16:creationId xmlns:a16="http://schemas.microsoft.com/office/drawing/2014/main" id="{ECAB171E-3D35-48A5-AAD3-5856F99D2E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2" name="TextBox 8031">
          <a:extLst>
            <a:ext uri="{FF2B5EF4-FFF2-40B4-BE49-F238E27FC236}">
              <a16:creationId xmlns:a16="http://schemas.microsoft.com/office/drawing/2014/main" id="{E220170D-EC8F-4374-ACBA-B67AF26D09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3" name="TextBox 8032">
          <a:extLst>
            <a:ext uri="{FF2B5EF4-FFF2-40B4-BE49-F238E27FC236}">
              <a16:creationId xmlns:a16="http://schemas.microsoft.com/office/drawing/2014/main" id="{4D54CBD4-8145-4532-BA74-5CAD0CD99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4" name="TextBox 8033">
          <a:extLst>
            <a:ext uri="{FF2B5EF4-FFF2-40B4-BE49-F238E27FC236}">
              <a16:creationId xmlns:a16="http://schemas.microsoft.com/office/drawing/2014/main" id="{ED6F2C8E-550C-4CBC-B003-D6DF1BC1DA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5" name="TextBox 8034">
          <a:extLst>
            <a:ext uri="{FF2B5EF4-FFF2-40B4-BE49-F238E27FC236}">
              <a16:creationId xmlns:a16="http://schemas.microsoft.com/office/drawing/2014/main" id="{6B6FE71A-17E5-469E-A400-56AD8517DC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6" name="TextBox 8035">
          <a:extLst>
            <a:ext uri="{FF2B5EF4-FFF2-40B4-BE49-F238E27FC236}">
              <a16:creationId xmlns:a16="http://schemas.microsoft.com/office/drawing/2014/main" id="{2A59070E-C7A5-401D-A491-8F83D6B196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7" name="TextBox 8036">
          <a:extLst>
            <a:ext uri="{FF2B5EF4-FFF2-40B4-BE49-F238E27FC236}">
              <a16:creationId xmlns:a16="http://schemas.microsoft.com/office/drawing/2014/main" id="{296D70D2-10B8-4A4A-B358-CD88006EFC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8" name="TextBox 8037">
          <a:extLst>
            <a:ext uri="{FF2B5EF4-FFF2-40B4-BE49-F238E27FC236}">
              <a16:creationId xmlns:a16="http://schemas.microsoft.com/office/drawing/2014/main" id="{96773616-1FA5-4960-9360-56F47FBD97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39" name="TextBox 8038">
          <a:extLst>
            <a:ext uri="{FF2B5EF4-FFF2-40B4-BE49-F238E27FC236}">
              <a16:creationId xmlns:a16="http://schemas.microsoft.com/office/drawing/2014/main" id="{02D9D2EA-7EFA-4218-AF12-2340B5CFAD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0" name="TextBox 8039">
          <a:extLst>
            <a:ext uri="{FF2B5EF4-FFF2-40B4-BE49-F238E27FC236}">
              <a16:creationId xmlns:a16="http://schemas.microsoft.com/office/drawing/2014/main" id="{9FA4A927-4568-4861-8A0C-38669ACC1D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1" name="TextBox 8040">
          <a:extLst>
            <a:ext uri="{FF2B5EF4-FFF2-40B4-BE49-F238E27FC236}">
              <a16:creationId xmlns:a16="http://schemas.microsoft.com/office/drawing/2014/main" id="{80AA7954-C73C-495A-A352-6683248D9F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2" name="TextBox 8041">
          <a:extLst>
            <a:ext uri="{FF2B5EF4-FFF2-40B4-BE49-F238E27FC236}">
              <a16:creationId xmlns:a16="http://schemas.microsoft.com/office/drawing/2014/main" id="{A43496D5-4285-4113-A7F1-39B0E27EED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3" name="TextBox 8042">
          <a:extLst>
            <a:ext uri="{FF2B5EF4-FFF2-40B4-BE49-F238E27FC236}">
              <a16:creationId xmlns:a16="http://schemas.microsoft.com/office/drawing/2014/main" id="{AB9F9742-F46A-4B54-80A7-A0205F5DEA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4" name="TextBox 8043">
          <a:extLst>
            <a:ext uri="{FF2B5EF4-FFF2-40B4-BE49-F238E27FC236}">
              <a16:creationId xmlns:a16="http://schemas.microsoft.com/office/drawing/2014/main" id="{C632EED5-0F26-44FA-BFA5-F11E0FC34F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5" name="TextBox 8044">
          <a:extLst>
            <a:ext uri="{FF2B5EF4-FFF2-40B4-BE49-F238E27FC236}">
              <a16:creationId xmlns:a16="http://schemas.microsoft.com/office/drawing/2014/main" id="{AAE0BC8E-0CDF-473B-95B5-3DA4AE4B85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6" name="TextBox 8045">
          <a:extLst>
            <a:ext uri="{FF2B5EF4-FFF2-40B4-BE49-F238E27FC236}">
              <a16:creationId xmlns:a16="http://schemas.microsoft.com/office/drawing/2014/main" id="{241E53E4-9799-47B6-8C04-A2C097719D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7" name="TextBox 8046">
          <a:extLst>
            <a:ext uri="{FF2B5EF4-FFF2-40B4-BE49-F238E27FC236}">
              <a16:creationId xmlns:a16="http://schemas.microsoft.com/office/drawing/2014/main" id="{D08CA794-C7DA-4466-8A6E-4F2381851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8" name="TextBox 8047">
          <a:extLst>
            <a:ext uri="{FF2B5EF4-FFF2-40B4-BE49-F238E27FC236}">
              <a16:creationId xmlns:a16="http://schemas.microsoft.com/office/drawing/2014/main" id="{ACDFB230-7A7A-4D03-8F13-437D3B0D7B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49" name="TextBox 8048">
          <a:extLst>
            <a:ext uri="{FF2B5EF4-FFF2-40B4-BE49-F238E27FC236}">
              <a16:creationId xmlns:a16="http://schemas.microsoft.com/office/drawing/2014/main" id="{532E95F3-49B4-4181-91C5-085DB1FCD8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0" name="TextBox 8049">
          <a:extLst>
            <a:ext uri="{FF2B5EF4-FFF2-40B4-BE49-F238E27FC236}">
              <a16:creationId xmlns:a16="http://schemas.microsoft.com/office/drawing/2014/main" id="{C989B271-9928-489C-A473-489999AEFB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1" name="TextBox 8050">
          <a:extLst>
            <a:ext uri="{FF2B5EF4-FFF2-40B4-BE49-F238E27FC236}">
              <a16:creationId xmlns:a16="http://schemas.microsoft.com/office/drawing/2014/main" id="{6DCFC794-C8ED-4F6A-8E97-BB73DBC836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2" name="TextBox 8051">
          <a:extLst>
            <a:ext uri="{FF2B5EF4-FFF2-40B4-BE49-F238E27FC236}">
              <a16:creationId xmlns:a16="http://schemas.microsoft.com/office/drawing/2014/main" id="{A0D080A8-E8E2-430B-9B79-4EE59ACF9F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3" name="TextBox 8052">
          <a:extLst>
            <a:ext uri="{FF2B5EF4-FFF2-40B4-BE49-F238E27FC236}">
              <a16:creationId xmlns:a16="http://schemas.microsoft.com/office/drawing/2014/main" id="{F1B28467-8E0D-4AB8-A1D5-BE95588B0E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4" name="TextBox 8053">
          <a:extLst>
            <a:ext uri="{FF2B5EF4-FFF2-40B4-BE49-F238E27FC236}">
              <a16:creationId xmlns:a16="http://schemas.microsoft.com/office/drawing/2014/main" id="{05837B98-D203-45F8-A0E0-01A0F19E90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5" name="TextBox 8054">
          <a:extLst>
            <a:ext uri="{FF2B5EF4-FFF2-40B4-BE49-F238E27FC236}">
              <a16:creationId xmlns:a16="http://schemas.microsoft.com/office/drawing/2014/main" id="{E8D3A827-170B-4912-BC31-10D7D130F81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6" name="TextBox 8055">
          <a:extLst>
            <a:ext uri="{FF2B5EF4-FFF2-40B4-BE49-F238E27FC236}">
              <a16:creationId xmlns:a16="http://schemas.microsoft.com/office/drawing/2014/main" id="{E1D0B898-7128-432B-BE89-0C63A226D7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7" name="TextBox 8056">
          <a:extLst>
            <a:ext uri="{FF2B5EF4-FFF2-40B4-BE49-F238E27FC236}">
              <a16:creationId xmlns:a16="http://schemas.microsoft.com/office/drawing/2014/main" id="{A56F7362-BFE3-42F5-8076-59989C8B1D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8" name="TextBox 8057">
          <a:extLst>
            <a:ext uri="{FF2B5EF4-FFF2-40B4-BE49-F238E27FC236}">
              <a16:creationId xmlns:a16="http://schemas.microsoft.com/office/drawing/2014/main" id="{5FF43AAF-4712-4AFD-9287-82EF524E85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59" name="TextBox 8058">
          <a:extLst>
            <a:ext uri="{FF2B5EF4-FFF2-40B4-BE49-F238E27FC236}">
              <a16:creationId xmlns:a16="http://schemas.microsoft.com/office/drawing/2014/main" id="{AFC52E8A-EFC8-4DEA-A695-F3F30AAF16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0" name="TextBox 8059">
          <a:extLst>
            <a:ext uri="{FF2B5EF4-FFF2-40B4-BE49-F238E27FC236}">
              <a16:creationId xmlns:a16="http://schemas.microsoft.com/office/drawing/2014/main" id="{4206110A-5996-4A47-B9E9-CEFDEC9492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1" name="TextBox 8060">
          <a:extLst>
            <a:ext uri="{FF2B5EF4-FFF2-40B4-BE49-F238E27FC236}">
              <a16:creationId xmlns:a16="http://schemas.microsoft.com/office/drawing/2014/main" id="{90468CF4-7A84-454A-8188-E09E83F92B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2" name="TextBox 8061">
          <a:extLst>
            <a:ext uri="{FF2B5EF4-FFF2-40B4-BE49-F238E27FC236}">
              <a16:creationId xmlns:a16="http://schemas.microsoft.com/office/drawing/2014/main" id="{0ECF6243-8F12-4512-A291-D21B953B40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3" name="TextBox 8062">
          <a:extLst>
            <a:ext uri="{FF2B5EF4-FFF2-40B4-BE49-F238E27FC236}">
              <a16:creationId xmlns:a16="http://schemas.microsoft.com/office/drawing/2014/main" id="{0B86EB38-38F2-49D7-B4E3-7D127C5315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4" name="TextBox 8063">
          <a:extLst>
            <a:ext uri="{FF2B5EF4-FFF2-40B4-BE49-F238E27FC236}">
              <a16:creationId xmlns:a16="http://schemas.microsoft.com/office/drawing/2014/main" id="{0E1F0FFE-FFA8-49C7-92D9-7937E9D710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5" name="TextBox 8064">
          <a:extLst>
            <a:ext uri="{FF2B5EF4-FFF2-40B4-BE49-F238E27FC236}">
              <a16:creationId xmlns:a16="http://schemas.microsoft.com/office/drawing/2014/main" id="{612EF7B0-0736-42EA-A805-A4E13119BF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6" name="TextBox 8065">
          <a:extLst>
            <a:ext uri="{FF2B5EF4-FFF2-40B4-BE49-F238E27FC236}">
              <a16:creationId xmlns:a16="http://schemas.microsoft.com/office/drawing/2014/main" id="{D7F63009-2912-456C-ACB2-322DAF056B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7" name="TextBox 8066">
          <a:extLst>
            <a:ext uri="{FF2B5EF4-FFF2-40B4-BE49-F238E27FC236}">
              <a16:creationId xmlns:a16="http://schemas.microsoft.com/office/drawing/2014/main" id="{B5367B93-36DD-4347-8DE7-D8BF52E62B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8" name="TextBox 8067">
          <a:extLst>
            <a:ext uri="{FF2B5EF4-FFF2-40B4-BE49-F238E27FC236}">
              <a16:creationId xmlns:a16="http://schemas.microsoft.com/office/drawing/2014/main" id="{DC9CA0AA-1A57-4B9A-84A1-93E818A229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69" name="TextBox 8068">
          <a:extLst>
            <a:ext uri="{FF2B5EF4-FFF2-40B4-BE49-F238E27FC236}">
              <a16:creationId xmlns:a16="http://schemas.microsoft.com/office/drawing/2014/main" id="{46C25204-CFC6-47B9-8C3E-68B8A2264D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0" name="TextBox 8069">
          <a:extLst>
            <a:ext uri="{FF2B5EF4-FFF2-40B4-BE49-F238E27FC236}">
              <a16:creationId xmlns:a16="http://schemas.microsoft.com/office/drawing/2014/main" id="{A7898C32-7ECA-4088-97CE-B0A696BCB1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1" name="TextBox 8070">
          <a:extLst>
            <a:ext uri="{FF2B5EF4-FFF2-40B4-BE49-F238E27FC236}">
              <a16:creationId xmlns:a16="http://schemas.microsoft.com/office/drawing/2014/main" id="{BEFAC02B-A448-40DD-B7BF-691EFB2387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2" name="TextBox 8071">
          <a:extLst>
            <a:ext uri="{FF2B5EF4-FFF2-40B4-BE49-F238E27FC236}">
              <a16:creationId xmlns:a16="http://schemas.microsoft.com/office/drawing/2014/main" id="{A4DE9578-B3E4-40B9-884E-CD3C5EE099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3" name="TextBox 8072">
          <a:extLst>
            <a:ext uri="{FF2B5EF4-FFF2-40B4-BE49-F238E27FC236}">
              <a16:creationId xmlns:a16="http://schemas.microsoft.com/office/drawing/2014/main" id="{8FADF2EF-228C-45DB-9050-A5D813EBB9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4" name="TextBox 8073">
          <a:extLst>
            <a:ext uri="{FF2B5EF4-FFF2-40B4-BE49-F238E27FC236}">
              <a16:creationId xmlns:a16="http://schemas.microsoft.com/office/drawing/2014/main" id="{671F108C-2252-4029-A903-B337590462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5" name="TextBox 8074">
          <a:extLst>
            <a:ext uri="{FF2B5EF4-FFF2-40B4-BE49-F238E27FC236}">
              <a16:creationId xmlns:a16="http://schemas.microsoft.com/office/drawing/2014/main" id="{F320141C-775C-4F76-9E9C-F18DF61B79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076" name="TextBox 8075">
          <a:extLst>
            <a:ext uri="{FF2B5EF4-FFF2-40B4-BE49-F238E27FC236}">
              <a16:creationId xmlns:a16="http://schemas.microsoft.com/office/drawing/2014/main" id="{59DFD738-DDB1-4DB0-A1F3-D7F0C2613DB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7" name="TextBox 8076">
          <a:extLst>
            <a:ext uri="{FF2B5EF4-FFF2-40B4-BE49-F238E27FC236}">
              <a16:creationId xmlns:a16="http://schemas.microsoft.com/office/drawing/2014/main" id="{2A918D89-7E4B-4E0A-A1F5-455D2EEB1B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8" name="TextBox 8077">
          <a:extLst>
            <a:ext uri="{FF2B5EF4-FFF2-40B4-BE49-F238E27FC236}">
              <a16:creationId xmlns:a16="http://schemas.microsoft.com/office/drawing/2014/main" id="{778A79E0-5AA0-4124-B6C5-BE2C7DBAB7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79" name="TextBox 8078">
          <a:extLst>
            <a:ext uri="{FF2B5EF4-FFF2-40B4-BE49-F238E27FC236}">
              <a16:creationId xmlns:a16="http://schemas.microsoft.com/office/drawing/2014/main" id="{5E36C310-71FE-4E35-8175-19F31FEEFA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0" name="TextBox 8079">
          <a:extLst>
            <a:ext uri="{FF2B5EF4-FFF2-40B4-BE49-F238E27FC236}">
              <a16:creationId xmlns:a16="http://schemas.microsoft.com/office/drawing/2014/main" id="{5212BF3B-2702-4C5E-A364-82AB10AE28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1" name="TextBox 8080">
          <a:extLst>
            <a:ext uri="{FF2B5EF4-FFF2-40B4-BE49-F238E27FC236}">
              <a16:creationId xmlns:a16="http://schemas.microsoft.com/office/drawing/2014/main" id="{8204F05F-F260-4AD6-9494-DB31418489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2" name="TextBox 8081">
          <a:extLst>
            <a:ext uri="{FF2B5EF4-FFF2-40B4-BE49-F238E27FC236}">
              <a16:creationId xmlns:a16="http://schemas.microsoft.com/office/drawing/2014/main" id="{02A38827-A521-4D2E-A809-EB8BFDCD1B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3" name="TextBox 8082">
          <a:extLst>
            <a:ext uri="{FF2B5EF4-FFF2-40B4-BE49-F238E27FC236}">
              <a16:creationId xmlns:a16="http://schemas.microsoft.com/office/drawing/2014/main" id="{F3BD0AB5-FA82-42C6-8216-B5973AE8AA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4" name="TextBox 8083">
          <a:extLst>
            <a:ext uri="{FF2B5EF4-FFF2-40B4-BE49-F238E27FC236}">
              <a16:creationId xmlns:a16="http://schemas.microsoft.com/office/drawing/2014/main" id="{6C03EAC9-3D80-41B1-AFFE-52C1F7D24B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5" name="TextBox 8084">
          <a:extLst>
            <a:ext uri="{FF2B5EF4-FFF2-40B4-BE49-F238E27FC236}">
              <a16:creationId xmlns:a16="http://schemas.microsoft.com/office/drawing/2014/main" id="{FFB3D7C6-E19B-4669-89EF-237D106841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6" name="TextBox 8085">
          <a:extLst>
            <a:ext uri="{FF2B5EF4-FFF2-40B4-BE49-F238E27FC236}">
              <a16:creationId xmlns:a16="http://schemas.microsoft.com/office/drawing/2014/main" id="{389A08C9-640F-472A-91E4-0A616CB8E8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7" name="TextBox 8086">
          <a:extLst>
            <a:ext uri="{FF2B5EF4-FFF2-40B4-BE49-F238E27FC236}">
              <a16:creationId xmlns:a16="http://schemas.microsoft.com/office/drawing/2014/main" id="{250F40CE-052B-4D96-8B7D-690099A31F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8" name="TextBox 8087">
          <a:extLst>
            <a:ext uri="{FF2B5EF4-FFF2-40B4-BE49-F238E27FC236}">
              <a16:creationId xmlns:a16="http://schemas.microsoft.com/office/drawing/2014/main" id="{17FFC57E-874A-4FAB-B426-6E29D04292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89" name="TextBox 8088">
          <a:extLst>
            <a:ext uri="{FF2B5EF4-FFF2-40B4-BE49-F238E27FC236}">
              <a16:creationId xmlns:a16="http://schemas.microsoft.com/office/drawing/2014/main" id="{29DFA2A4-C162-435D-A683-DE3D6A5EDD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0" name="TextBox 8089">
          <a:extLst>
            <a:ext uri="{FF2B5EF4-FFF2-40B4-BE49-F238E27FC236}">
              <a16:creationId xmlns:a16="http://schemas.microsoft.com/office/drawing/2014/main" id="{5DAD176B-F1B7-42B3-B2FA-E1624FA7D4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1" name="TextBox 8090">
          <a:extLst>
            <a:ext uri="{FF2B5EF4-FFF2-40B4-BE49-F238E27FC236}">
              <a16:creationId xmlns:a16="http://schemas.microsoft.com/office/drawing/2014/main" id="{893FE37F-69A4-4F22-BBBE-A11CA64EF5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2" name="TextBox 8091">
          <a:extLst>
            <a:ext uri="{FF2B5EF4-FFF2-40B4-BE49-F238E27FC236}">
              <a16:creationId xmlns:a16="http://schemas.microsoft.com/office/drawing/2014/main" id="{ADCB87CD-A8B2-4EA2-8463-7F16E16864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3" name="TextBox 8092">
          <a:extLst>
            <a:ext uri="{FF2B5EF4-FFF2-40B4-BE49-F238E27FC236}">
              <a16:creationId xmlns:a16="http://schemas.microsoft.com/office/drawing/2014/main" id="{735D97CD-C1F0-4045-B26D-E93DCD3D0C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4" name="TextBox 8093">
          <a:extLst>
            <a:ext uri="{FF2B5EF4-FFF2-40B4-BE49-F238E27FC236}">
              <a16:creationId xmlns:a16="http://schemas.microsoft.com/office/drawing/2014/main" id="{3D51F556-2D4A-4A2E-B5E4-0D4EA604CF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5" name="TextBox 8094">
          <a:extLst>
            <a:ext uri="{FF2B5EF4-FFF2-40B4-BE49-F238E27FC236}">
              <a16:creationId xmlns:a16="http://schemas.microsoft.com/office/drawing/2014/main" id="{3C0B3C03-AAB2-404C-BE89-A1A0114F426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6" name="TextBox 8095">
          <a:extLst>
            <a:ext uri="{FF2B5EF4-FFF2-40B4-BE49-F238E27FC236}">
              <a16:creationId xmlns:a16="http://schemas.microsoft.com/office/drawing/2014/main" id="{D27F87AB-72B1-4131-BCFE-7B2266A8E8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7" name="TextBox 8096">
          <a:extLst>
            <a:ext uri="{FF2B5EF4-FFF2-40B4-BE49-F238E27FC236}">
              <a16:creationId xmlns:a16="http://schemas.microsoft.com/office/drawing/2014/main" id="{86DBF0CA-B6D4-4C01-BE33-1C095B9735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8" name="TextBox 8097">
          <a:extLst>
            <a:ext uri="{FF2B5EF4-FFF2-40B4-BE49-F238E27FC236}">
              <a16:creationId xmlns:a16="http://schemas.microsoft.com/office/drawing/2014/main" id="{A0D7327B-6C0C-4D09-B80B-EE38FBB3C2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099" name="TextBox 8098">
          <a:extLst>
            <a:ext uri="{FF2B5EF4-FFF2-40B4-BE49-F238E27FC236}">
              <a16:creationId xmlns:a16="http://schemas.microsoft.com/office/drawing/2014/main" id="{9250CEDD-21CA-45A7-B3DA-5C0BEEC635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0" name="TextBox 8099">
          <a:extLst>
            <a:ext uri="{FF2B5EF4-FFF2-40B4-BE49-F238E27FC236}">
              <a16:creationId xmlns:a16="http://schemas.microsoft.com/office/drawing/2014/main" id="{C25794A7-41F7-4B2F-B6DA-1E7E304F19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1" name="TextBox 8100">
          <a:extLst>
            <a:ext uri="{FF2B5EF4-FFF2-40B4-BE49-F238E27FC236}">
              <a16:creationId xmlns:a16="http://schemas.microsoft.com/office/drawing/2014/main" id="{E978B5BC-CA78-4FEB-A48E-2A03D9E39E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2" name="TextBox 8101">
          <a:extLst>
            <a:ext uri="{FF2B5EF4-FFF2-40B4-BE49-F238E27FC236}">
              <a16:creationId xmlns:a16="http://schemas.microsoft.com/office/drawing/2014/main" id="{9FF37DA0-B0B4-4763-8CA4-A69151D844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3" name="TextBox 8102">
          <a:extLst>
            <a:ext uri="{FF2B5EF4-FFF2-40B4-BE49-F238E27FC236}">
              <a16:creationId xmlns:a16="http://schemas.microsoft.com/office/drawing/2014/main" id="{7DF957FF-EFA3-4E39-B1EE-11076E067F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4" name="TextBox 8103">
          <a:extLst>
            <a:ext uri="{FF2B5EF4-FFF2-40B4-BE49-F238E27FC236}">
              <a16:creationId xmlns:a16="http://schemas.microsoft.com/office/drawing/2014/main" id="{4D44C358-2D2E-4245-89C1-81BB1568FF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5" name="TextBox 8104">
          <a:extLst>
            <a:ext uri="{FF2B5EF4-FFF2-40B4-BE49-F238E27FC236}">
              <a16:creationId xmlns:a16="http://schemas.microsoft.com/office/drawing/2014/main" id="{A198C5E0-7099-4F1E-A900-20B3D089E4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6" name="TextBox 8105">
          <a:extLst>
            <a:ext uri="{FF2B5EF4-FFF2-40B4-BE49-F238E27FC236}">
              <a16:creationId xmlns:a16="http://schemas.microsoft.com/office/drawing/2014/main" id="{2729917B-0F42-417C-B56D-E9D01E119F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7" name="TextBox 8106">
          <a:extLst>
            <a:ext uri="{FF2B5EF4-FFF2-40B4-BE49-F238E27FC236}">
              <a16:creationId xmlns:a16="http://schemas.microsoft.com/office/drawing/2014/main" id="{A6ECF065-A52B-4B4C-B56E-5D0C39A0F2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8" name="TextBox 8107">
          <a:extLst>
            <a:ext uri="{FF2B5EF4-FFF2-40B4-BE49-F238E27FC236}">
              <a16:creationId xmlns:a16="http://schemas.microsoft.com/office/drawing/2014/main" id="{59D5F7BD-CBC7-47FB-9E5E-48583EF06E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09" name="TextBox 8108">
          <a:extLst>
            <a:ext uri="{FF2B5EF4-FFF2-40B4-BE49-F238E27FC236}">
              <a16:creationId xmlns:a16="http://schemas.microsoft.com/office/drawing/2014/main" id="{71E89DC7-E84E-46C4-B46D-1CA2F84778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0" name="TextBox 8109">
          <a:extLst>
            <a:ext uri="{FF2B5EF4-FFF2-40B4-BE49-F238E27FC236}">
              <a16:creationId xmlns:a16="http://schemas.microsoft.com/office/drawing/2014/main" id="{F4607360-C2D3-4ABB-9863-B7DEC692643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1" name="TextBox 8110">
          <a:extLst>
            <a:ext uri="{FF2B5EF4-FFF2-40B4-BE49-F238E27FC236}">
              <a16:creationId xmlns:a16="http://schemas.microsoft.com/office/drawing/2014/main" id="{7E9481CC-0B2D-427F-98B4-4A50E1EE95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2" name="TextBox 8111">
          <a:extLst>
            <a:ext uri="{FF2B5EF4-FFF2-40B4-BE49-F238E27FC236}">
              <a16:creationId xmlns:a16="http://schemas.microsoft.com/office/drawing/2014/main" id="{094407F5-5952-4734-A535-E06D6FBF26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3" name="TextBox 8112">
          <a:extLst>
            <a:ext uri="{FF2B5EF4-FFF2-40B4-BE49-F238E27FC236}">
              <a16:creationId xmlns:a16="http://schemas.microsoft.com/office/drawing/2014/main" id="{F175BFA3-4A74-4C4F-A509-72C5157F78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4" name="TextBox 8113">
          <a:extLst>
            <a:ext uri="{FF2B5EF4-FFF2-40B4-BE49-F238E27FC236}">
              <a16:creationId xmlns:a16="http://schemas.microsoft.com/office/drawing/2014/main" id="{AED54A68-B758-4698-AC08-4F250F2FA4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5" name="TextBox 8114">
          <a:extLst>
            <a:ext uri="{FF2B5EF4-FFF2-40B4-BE49-F238E27FC236}">
              <a16:creationId xmlns:a16="http://schemas.microsoft.com/office/drawing/2014/main" id="{40B7B3A0-EC89-4987-A09F-45F69CF78E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6" name="TextBox 8115">
          <a:extLst>
            <a:ext uri="{FF2B5EF4-FFF2-40B4-BE49-F238E27FC236}">
              <a16:creationId xmlns:a16="http://schemas.microsoft.com/office/drawing/2014/main" id="{C57C29BC-9768-4778-8091-1870858873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7" name="TextBox 8116">
          <a:extLst>
            <a:ext uri="{FF2B5EF4-FFF2-40B4-BE49-F238E27FC236}">
              <a16:creationId xmlns:a16="http://schemas.microsoft.com/office/drawing/2014/main" id="{1989BE6F-62FD-406E-92AE-197BEEEDB8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8" name="TextBox 8117">
          <a:extLst>
            <a:ext uri="{FF2B5EF4-FFF2-40B4-BE49-F238E27FC236}">
              <a16:creationId xmlns:a16="http://schemas.microsoft.com/office/drawing/2014/main" id="{46FD542B-A421-427A-B725-9EB947A0BB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19" name="TextBox 8118">
          <a:extLst>
            <a:ext uri="{FF2B5EF4-FFF2-40B4-BE49-F238E27FC236}">
              <a16:creationId xmlns:a16="http://schemas.microsoft.com/office/drawing/2014/main" id="{01F7C146-5A3F-4504-82B9-9C153DEC71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0" name="TextBox 8119">
          <a:extLst>
            <a:ext uri="{FF2B5EF4-FFF2-40B4-BE49-F238E27FC236}">
              <a16:creationId xmlns:a16="http://schemas.microsoft.com/office/drawing/2014/main" id="{DB5BF24B-8BA1-4EF2-AC85-CC04FBF57E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1" name="TextBox 8120">
          <a:extLst>
            <a:ext uri="{FF2B5EF4-FFF2-40B4-BE49-F238E27FC236}">
              <a16:creationId xmlns:a16="http://schemas.microsoft.com/office/drawing/2014/main" id="{CE9ADBFE-8546-4369-AF72-F96C6C7CD4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2" name="TextBox 8121">
          <a:extLst>
            <a:ext uri="{FF2B5EF4-FFF2-40B4-BE49-F238E27FC236}">
              <a16:creationId xmlns:a16="http://schemas.microsoft.com/office/drawing/2014/main" id="{C33626C5-83D5-4309-9A4A-9B7CFE9D086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3" name="TextBox 8122">
          <a:extLst>
            <a:ext uri="{FF2B5EF4-FFF2-40B4-BE49-F238E27FC236}">
              <a16:creationId xmlns:a16="http://schemas.microsoft.com/office/drawing/2014/main" id="{EE2B8277-A085-4D6B-8DC5-88F05FA48A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4" name="TextBox 8123">
          <a:extLst>
            <a:ext uri="{FF2B5EF4-FFF2-40B4-BE49-F238E27FC236}">
              <a16:creationId xmlns:a16="http://schemas.microsoft.com/office/drawing/2014/main" id="{B7B389E5-0B4A-4C8C-9078-AEF05DC59A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5" name="TextBox 8124">
          <a:extLst>
            <a:ext uri="{FF2B5EF4-FFF2-40B4-BE49-F238E27FC236}">
              <a16:creationId xmlns:a16="http://schemas.microsoft.com/office/drawing/2014/main" id="{7645D3A1-9066-4655-826E-042076064C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6" name="TextBox 8125">
          <a:extLst>
            <a:ext uri="{FF2B5EF4-FFF2-40B4-BE49-F238E27FC236}">
              <a16:creationId xmlns:a16="http://schemas.microsoft.com/office/drawing/2014/main" id="{F73848E8-D22A-498B-A605-C4F8E8C7FA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7" name="TextBox 8126">
          <a:extLst>
            <a:ext uri="{FF2B5EF4-FFF2-40B4-BE49-F238E27FC236}">
              <a16:creationId xmlns:a16="http://schemas.microsoft.com/office/drawing/2014/main" id="{95AECCE5-1668-4BC2-BAA5-E74E6CB37A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8" name="TextBox 8127">
          <a:extLst>
            <a:ext uri="{FF2B5EF4-FFF2-40B4-BE49-F238E27FC236}">
              <a16:creationId xmlns:a16="http://schemas.microsoft.com/office/drawing/2014/main" id="{0B882EFE-1827-42C7-B90B-5DD5AAB11A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29" name="TextBox 8128">
          <a:extLst>
            <a:ext uri="{FF2B5EF4-FFF2-40B4-BE49-F238E27FC236}">
              <a16:creationId xmlns:a16="http://schemas.microsoft.com/office/drawing/2014/main" id="{E930992B-9DDD-4DB6-9EF9-21AFC73116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0" name="TextBox 8129">
          <a:extLst>
            <a:ext uri="{FF2B5EF4-FFF2-40B4-BE49-F238E27FC236}">
              <a16:creationId xmlns:a16="http://schemas.microsoft.com/office/drawing/2014/main" id="{630E59AF-0BEB-42AC-9880-6B381C6A46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1" name="TextBox 8130">
          <a:extLst>
            <a:ext uri="{FF2B5EF4-FFF2-40B4-BE49-F238E27FC236}">
              <a16:creationId xmlns:a16="http://schemas.microsoft.com/office/drawing/2014/main" id="{76FFBD00-23CA-440F-A8E2-D42F93055E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2" name="TextBox 8131">
          <a:extLst>
            <a:ext uri="{FF2B5EF4-FFF2-40B4-BE49-F238E27FC236}">
              <a16:creationId xmlns:a16="http://schemas.microsoft.com/office/drawing/2014/main" id="{D4FEBDC2-6651-44E2-AFAF-932DD20B61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3" name="TextBox 8132">
          <a:extLst>
            <a:ext uri="{FF2B5EF4-FFF2-40B4-BE49-F238E27FC236}">
              <a16:creationId xmlns:a16="http://schemas.microsoft.com/office/drawing/2014/main" id="{EDF4FC6A-BC99-4610-889D-938AE8D488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134" name="TextBox 8133">
          <a:extLst>
            <a:ext uri="{FF2B5EF4-FFF2-40B4-BE49-F238E27FC236}">
              <a16:creationId xmlns:a16="http://schemas.microsoft.com/office/drawing/2014/main" id="{7EBDD2AF-2A94-40CA-A478-A2B3E392DA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135" name="TextBox 8134">
          <a:extLst>
            <a:ext uri="{FF2B5EF4-FFF2-40B4-BE49-F238E27FC236}">
              <a16:creationId xmlns:a16="http://schemas.microsoft.com/office/drawing/2014/main" id="{8D105EB5-B718-4E8F-A466-486D35244F22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6" name="TextBox 8135">
          <a:extLst>
            <a:ext uri="{FF2B5EF4-FFF2-40B4-BE49-F238E27FC236}">
              <a16:creationId xmlns:a16="http://schemas.microsoft.com/office/drawing/2014/main" id="{20001F4A-4C70-4BBB-BDD0-D1E7392785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7" name="TextBox 8136">
          <a:extLst>
            <a:ext uri="{FF2B5EF4-FFF2-40B4-BE49-F238E27FC236}">
              <a16:creationId xmlns:a16="http://schemas.microsoft.com/office/drawing/2014/main" id="{960E89DB-D6CB-417F-98E3-24803EB5AD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8" name="TextBox 8137">
          <a:extLst>
            <a:ext uri="{FF2B5EF4-FFF2-40B4-BE49-F238E27FC236}">
              <a16:creationId xmlns:a16="http://schemas.microsoft.com/office/drawing/2014/main" id="{BD589BB0-9908-417A-BA8E-B17BB7126C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39" name="TextBox 8138">
          <a:extLst>
            <a:ext uri="{FF2B5EF4-FFF2-40B4-BE49-F238E27FC236}">
              <a16:creationId xmlns:a16="http://schemas.microsoft.com/office/drawing/2014/main" id="{9EF569EC-30C3-495B-AD00-E5B98EEA983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0" name="TextBox 8139">
          <a:extLst>
            <a:ext uri="{FF2B5EF4-FFF2-40B4-BE49-F238E27FC236}">
              <a16:creationId xmlns:a16="http://schemas.microsoft.com/office/drawing/2014/main" id="{A8A25D9B-8CB2-4E88-8893-09D732A855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1" name="TextBox 8140">
          <a:extLst>
            <a:ext uri="{FF2B5EF4-FFF2-40B4-BE49-F238E27FC236}">
              <a16:creationId xmlns:a16="http://schemas.microsoft.com/office/drawing/2014/main" id="{B792BF4B-7693-4F1C-AC21-27FC228175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2" name="TextBox 8141">
          <a:extLst>
            <a:ext uri="{FF2B5EF4-FFF2-40B4-BE49-F238E27FC236}">
              <a16:creationId xmlns:a16="http://schemas.microsoft.com/office/drawing/2014/main" id="{50DB7A67-F5BD-41FB-B9C5-6E36DA1773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3" name="TextBox 8142">
          <a:extLst>
            <a:ext uri="{FF2B5EF4-FFF2-40B4-BE49-F238E27FC236}">
              <a16:creationId xmlns:a16="http://schemas.microsoft.com/office/drawing/2014/main" id="{633E2E0A-F8C1-47A4-8B1A-15B6A8DCD6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4" name="TextBox 8143">
          <a:extLst>
            <a:ext uri="{FF2B5EF4-FFF2-40B4-BE49-F238E27FC236}">
              <a16:creationId xmlns:a16="http://schemas.microsoft.com/office/drawing/2014/main" id="{212B2D98-40EE-4168-83CA-B298FE16032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5" name="TextBox 8144">
          <a:extLst>
            <a:ext uri="{FF2B5EF4-FFF2-40B4-BE49-F238E27FC236}">
              <a16:creationId xmlns:a16="http://schemas.microsoft.com/office/drawing/2014/main" id="{27D822B0-5368-4F2D-B75F-EC15718061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6" name="TextBox 8145">
          <a:extLst>
            <a:ext uri="{FF2B5EF4-FFF2-40B4-BE49-F238E27FC236}">
              <a16:creationId xmlns:a16="http://schemas.microsoft.com/office/drawing/2014/main" id="{1A345DF2-2644-4A7A-B6C8-2D04E21007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7" name="TextBox 8146">
          <a:extLst>
            <a:ext uri="{FF2B5EF4-FFF2-40B4-BE49-F238E27FC236}">
              <a16:creationId xmlns:a16="http://schemas.microsoft.com/office/drawing/2014/main" id="{18C67FB9-423B-4EE1-838E-15B39D390C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8" name="TextBox 8147">
          <a:extLst>
            <a:ext uri="{FF2B5EF4-FFF2-40B4-BE49-F238E27FC236}">
              <a16:creationId xmlns:a16="http://schemas.microsoft.com/office/drawing/2014/main" id="{B45CFA0C-D4BF-4CB6-AF57-7DA2357AF1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49" name="TextBox 8148">
          <a:extLst>
            <a:ext uri="{FF2B5EF4-FFF2-40B4-BE49-F238E27FC236}">
              <a16:creationId xmlns:a16="http://schemas.microsoft.com/office/drawing/2014/main" id="{32F3D0BC-E42E-41DC-8CB9-FA5AF79B76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0" name="TextBox 8149">
          <a:extLst>
            <a:ext uri="{FF2B5EF4-FFF2-40B4-BE49-F238E27FC236}">
              <a16:creationId xmlns:a16="http://schemas.microsoft.com/office/drawing/2014/main" id="{7281F1A1-95F4-4E03-A7B3-927F47D183B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1" name="TextBox 8150">
          <a:extLst>
            <a:ext uri="{FF2B5EF4-FFF2-40B4-BE49-F238E27FC236}">
              <a16:creationId xmlns:a16="http://schemas.microsoft.com/office/drawing/2014/main" id="{AD8B906F-F149-4C2F-A3A0-9F26128718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2" name="TextBox 8151">
          <a:extLst>
            <a:ext uri="{FF2B5EF4-FFF2-40B4-BE49-F238E27FC236}">
              <a16:creationId xmlns:a16="http://schemas.microsoft.com/office/drawing/2014/main" id="{CAFECA12-A1BF-429D-88E9-D502CFD284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3" name="TextBox 8152">
          <a:extLst>
            <a:ext uri="{FF2B5EF4-FFF2-40B4-BE49-F238E27FC236}">
              <a16:creationId xmlns:a16="http://schemas.microsoft.com/office/drawing/2014/main" id="{826AEDC1-BE52-46F4-90D8-517CD0D373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4" name="TextBox 8153">
          <a:extLst>
            <a:ext uri="{FF2B5EF4-FFF2-40B4-BE49-F238E27FC236}">
              <a16:creationId xmlns:a16="http://schemas.microsoft.com/office/drawing/2014/main" id="{1E06CB10-20D6-4BC9-A89F-DF3BC1E9E7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5" name="TextBox 8154">
          <a:extLst>
            <a:ext uri="{FF2B5EF4-FFF2-40B4-BE49-F238E27FC236}">
              <a16:creationId xmlns:a16="http://schemas.microsoft.com/office/drawing/2014/main" id="{D9134F04-F7F4-4844-8C2E-CE22481AD4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6" name="TextBox 8155">
          <a:extLst>
            <a:ext uri="{FF2B5EF4-FFF2-40B4-BE49-F238E27FC236}">
              <a16:creationId xmlns:a16="http://schemas.microsoft.com/office/drawing/2014/main" id="{C8495A48-1715-486F-859B-4D7C55445F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7" name="TextBox 8156">
          <a:extLst>
            <a:ext uri="{FF2B5EF4-FFF2-40B4-BE49-F238E27FC236}">
              <a16:creationId xmlns:a16="http://schemas.microsoft.com/office/drawing/2014/main" id="{ED51ECFA-9E4E-44EE-978D-A2AF5F7E82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8" name="TextBox 8157">
          <a:extLst>
            <a:ext uri="{FF2B5EF4-FFF2-40B4-BE49-F238E27FC236}">
              <a16:creationId xmlns:a16="http://schemas.microsoft.com/office/drawing/2014/main" id="{2341ABC6-95D6-42CB-9EC1-1A0CCBA02D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59" name="TextBox 8158">
          <a:extLst>
            <a:ext uri="{FF2B5EF4-FFF2-40B4-BE49-F238E27FC236}">
              <a16:creationId xmlns:a16="http://schemas.microsoft.com/office/drawing/2014/main" id="{BE66A9D6-A697-4C32-911B-A7CE5F0286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0" name="TextBox 8159">
          <a:extLst>
            <a:ext uri="{FF2B5EF4-FFF2-40B4-BE49-F238E27FC236}">
              <a16:creationId xmlns:a16="http://schemas.microsoft.com/office/drawing/2014/main" id="{D4874BA6-86B0-4C4D-8FB2-81AB67B13C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1" name="TextBox 8160">
          <a:extLst>
            <a:ext uri="{FF2B5EF4-FFF2-40B4-BE49-F238E27FC236}">
              <a16:creationId xmlns:a16="http://schemas.microsoft.com/office/drawing/2014/main" id="{194FC2DE-54A6-446A-8F1B-CB21B8EE47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2" name="TextBox 8161">
          <a:extLst>
            <a:ext uri="{FF2B5EF4-FFF2-40B4-BE49-F238E27FC236}">
              <a16:creationId xmlns:a16="http://schemas.microsoft.com/office/drawing/2014/main" id="{AEC0EB78-D40F-4DE7-B4C6-0C5CE2B167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3" name="TextBox 8162">
          <a:extLst>
            <a:ext uri="{FF2B5EF4-FFF2-40B4-BE49-F238E27FC236}">
              <a16:creationId xmlns:a16="http://schemas.microsoft.com/office/drawing/2014/main" id="{3943A718-7FB0-4D7E-929B-573CE90C20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4" name="TextBox 8163">
          <a:extLst>
            <a:ext uri="{FF2B5EF4-FFF2-40B4-BE49-F238E27FC236}">
              <a16:creationId xmlns:a16="http://schemas.microsoft.com/office/drawing/2014/main" id="{24843A3A-2D1A-41CC-801A-A0A328152F6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5" name="TextBox 8164">
          <a:extLst>
            <a:ext uri="{FF2B5EF4-FFF2-40B4-BE49-F238E27FC236}">
              <a16:creationId xmlns:a16="http://schemas.microsoft.com/office/drawing/2014/main" id="{04A15225-3DEF-4D6D-9155-4E525EAF2CD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6" name="TextBox 8165">
          <a:extLst>
            <a:ext uri="{FF2B5EF4-FFF2-40B4-BE49-F238E27FC236}">
              <a16:creationId xmlns:a16="http://schemas.microsoft.com/office/drawing/2014/main" id="{B205EF6D-CD36-4022-B48F-BDF34CB6E4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7" name="TextBox 8166">
          <a:extLst>
            <a:ext uri="{FF2B5EF4-FFF2-40B4-BE49-F238E27FC236}">
              <a16:creationId xmlns:a16="http://schemas.microsoft.com/office/drawing/2014/main" id="{A8C81256-7670-43FB-A4C0-909BA069AF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8" name="TextBox 8167">
          <a:extLst>
            <a:ext uri="{FF2B5EF4-FFF2-40B4-BE49-F238E27FC236}">
              <a16:creationId xmlns:a16="http://schemas.microsoft.com/office/drawing/2014/main" id="{EBF919BD-567E-405B-B3F5-9E11A73072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69" name="TextBox 8168">
          <a:extLst>
            <a:ext uri="{FF2B5EF4-FFF2-40B4-BE49-F238E27FC236}">
              <a16:creationId xmlns:a16="http://schemas.microsoft.com/office/drawing/2014/main" id="{57B76CD0-8791-4DBF-AC67-C53956D571F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0" name="TextBox 8169">
          <a:extLst>
            <a:ext uri="{FF2B5EF4-FFF2-40B4-BE49-F238E27FC236}">
              <a16:creationId xmlns:a16="http://schemas.microsoft.com/office/drawing/2014/main" id="{F9084FB4-0650-4651-B7F5-AE39EDC57F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1" name="TextBox 8170">
          <a:extLst>
            <a:ext uri="{FF2B5EF4-FFF2-40B4-BE49-F238E27FC236}">
              <a16:creationId xmlns:a16="http://schemas.microsoft.com/office/drawing/2014/main" id="{F8B4B8CB-5EA8-45EF-860D-4CC9EFDF82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2" name="TextBox 8171">
          <a:extLst>
            <a:ext uri="{FF2B5EF4-FFF2-40B4-BE49-F238E27FC236}">
              <a16:creationId xmlns:a16="http://schemas.microsoft.com/office/drawing/2014/main" id="{0CC813F0-FAE1-4D43-A912-690F00B88B5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3" name="TextBox 8172">
          <a:extLst>
            <a:ext uri="{FF2B5EF4-FFF2-40B4-BE49-F238E27FC236}">
              <a16:creationId xmlns:a16="http://schemas.microsoft.com/office/drawing/2014/main" id="{987ADB5C-168F-475B-B3FF-A2D5E33DC2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4" name="TextBox 8173">
          <a:extLst>
            <a:ext uri="{FF2B5EF4-FFF2-40B4-BE49-F238E27FC236}">
              <a16:creationId xmlns:a16="http://schemas.microsoft.com/office/drawing/2014/main" id="{5A404A1D-41E2-498F-91E2-91351AB418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5" name="TextBox 8174">
          <a:extLst>
            <a:ext uri="{FF2B5EF4-FFF2-40B4-BE49-F238E27FC236}">
              <a16:creationId xmlns:a16="http://schemas.microsoft.com/office/drawing/2014/main" id="{B5FCEE4D-5B69-4832-A5FD-F37F90F0FE8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6" name="TextBox 8175">
          <a:extLst>
            <a:ext uri="{FF2B5EF4-FFF2-40B4-BE49-F238E27FC236}">
              <a16:creationId xmlns:a16="http://schemas.microsoft.com/office/drawing/2014/main" id="{07B3E7C3-2B52-48E6-A11E-A1497022558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7" name="TextBox 8176">
          <a:extLst>
            <a:ext uri="{FF2B5EF4-FFF2-40B4-BE49-F238E27FC236}">
              <a16:creationId xmlns:a16="http://schemas.microsoft.com/office/drawing/2014/main" id="{0489618E-906C-48C0-8620-F44D7EE2EB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8" name="TextBox 8177">
          <a:extLst>
            <a:ext uri="{FF2B5EF4-FFF2-40B4-BE49-F238E27FC236}">
              <a16:creationId xmlns:a16="http://schemas.microsoft.com/office/drawing/2014/main" id="{D373072C-9C23-4740-BB58-5195136D22B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79" name="TextBox 8178">
          <a:extLst>
            <a:ext uri="{FF2B5EF4-FFF2-40B4-BE49-F238E27FC236}">
              <a16:creationId xmlns:a16="http://schemas.microsoft.com/office/drawing/2014/main" id="{4746AD7A-E03B-4D5E-91D4-3E7A4BE33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0" name="TextBox 8179">
          <a:extLst>
            <a:ext uri="{FF2B5EF4-FFF2-40B4-BE49-F238E27FC236}">
              <a16:creationId xmlns:a16="http://schemas.microsoft.com/office/drawing/2014/main" id="{F54282E6-62D0-42E6-B5B4-9F8060DEC0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1" name="TextBox 8180">
          <a:extLst>
            <a:ext uri="{FF2B5EF4-FFF2-40B4-BE49-F238E27FC236}">
              <a16:creationId xmlns:a16="http://schemas.microsoft.com/office/drawing/2014/main" id="{00DBDBEB-0324-4277-8C6E-1F658F626F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2" name="TextBox 8181">
          <a:extLst>
            <a:ext uri="{FF2B5EF4-FFF2-40B4-BE49-F238E27FC236}">
              <a16:creationId xmlns:a16="http://schemas.microsoft.com/office/drawing/2014/main" id="{B7D0E26F-ECBE-4CF1-8B27-B5609FB00A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3" name="TextBox 8182">
          <a:extLst>
            <a:ext uri="{FF2B5EF4-FFF2-40B4-BE49-F238E27FC236}">
              <a16:creationId xmlns:a16="http://schemas.microsoft.com/office/drawing/2014/main" id="{0C460A7B-9D62-4AE2-AF65-86275028CA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4" name="TextBox 8183">
          <a:extLst>
            <a:ext uri="{FF2B5EF4-FFF2-40B4-BE49-F238E27FC236}">
              <a16:creationId xmlns:a16="http://schemas.microsoft.com/office/drawing/2014/main" id="{254C89FD-98BC-4BC1-A12D-8CD6C48EA5F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5" name="TextBox 8184">
          <a:extLst>
            <a:ext uri="{FF2B5EF4-FFF2-40B4-BE49-F238E27FC236}">
              <a16:creationId xmlns:a16="http://schemas.microsoft.com/office/drawing/2014/main" id="{E52D7E14-4878-4A74-8C3E-4A0B55FAD1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6" name="TextBox 8185">
          <a:extLst>
            <a:ext uri="{FF2B5EF4-FFF2-40B4-BE49-F238E27FC236}">
              <a16:creationId xmlns:a16="http://schemas.microsoft.com/office/drawing/2014/main" id="{F136F259-D7AB-43DC-98A2-61E54E834B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7" name="TextBox 8186">
          <a:extLst>
            <a:ext uri="{FF2B5EF4-FFF2-40B4-BE49-F238E27FC236}">
              <a16:creationId xmlns:a16="http://schemas.microsoft.com/office/drawing/2014/main" id="{1CF06133-A75C-4C5B-9290-407FD06F024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8" name="TextBox 8187">
          <a:extLst>
            <a:ext uri="{FF2B5EF4-FFF2-40B4-BE49-F238E27FC236}">
              <a16:creationId xmlns:a16="http://schemas.microsoft.com/office/drawing/2014/main" id="{5800BF51-B0BB-4754-8DC3-032FD408C4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89" name="TextBox 8188">
          <a:extLst>
            <a:ext uri="{FF2B5EF4-FFF2-40B4-BE49-F238E27FC236}">
              <a16:creationId xmlns:a16="http://schemas.microsoft.com/office/drawing/2014/main" id="{74BFFCDA-4CF0-4208-9B35-9215EB0BB06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0" name="TextBox 8189">
          <a:extLst>
            <a:ext uri="{FF2B5EF4-FFF2-40B4-BE49-F238E27FC236}">
              <a16:creationId xmlns:a16="http://schemas.microsoft.com/office/drawing/2014/main" id="{0F1B6B6D-BAE8-4B70-97D4-F333CB0155F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1" name="TextBox 8190">
          <a:extLst>
            <a:ext uri="{FF2B5EF4-FFF2-40B4-BE49-F238E27FC236}">
              <a16:creationId xmlns:a16="http://schemas.microsoft.com/office/drawing/2014/main" id="{3A0B3E89-7F96-48C6-AB8D-D25181FF28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192" name="TextBox 8191">
          <a:extLst>
            <a:ext uri="{FF2B5EF4-FFF2-40B4-BE49-F238E27FC236}">
              <a16:creationId xmlns:a16="http://schemas.microsoft.com/office/drawing/2014/main" id="{8DB4D2D8-58AE-4644-B7ED-617F9F7E2A0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3" name="TextBox 8192">
          <a:extLst>
            <a:ext uri="{FF2B5EF4-FFF2-40B4-BE49-F238E27FC236}">
              <a16:creationId xmlns:a16="http://schemas.microsoft.com/office/drawing/2014/main" id="{5221C6E7-94BB-4225-BFD1-0049FCDD36D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4" name="TextBox 8193">
          <a:extLst>
            <a:ext uri="{FF2B5EF4-FFF2-40B4-BE49-F238E27FC236}">
              <a16:creationId xmlns:a16="http://schemas.microsoft.com/office/drawing/2014/main" id="{856C7F8A-3EF5-4D49-8D29-621271777A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5" name="TextBox 8194">
          <a:extLst>
            <a:ext uri="{FF2B5EF4-FFF2-40B4-BE49-F238E27FC236}">
              <a16:creationId xmlns:a16="http://schemas.microsoft.com/office/drawing/2014/main" id="{AB055D05-EC16-4CCF-A46D-E009665B01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6" name="TextBox 8195">
          <a:extLst>
            <a:ext uri="{FF2B5EF4-FFF2-40B4-BE49-F238E27FC236}">
              <a16:creationId xmlns:a16="http://schemas.microsoft.com/office/drawing/2014/main" id="{029C5AAA-AA76-4FB7-A3E9-DEDB840D758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7" name="TextBox 8196">
          <a:extLst>
            <a:ext uri="{FF2B5EF4-FFF2-40B4-BE49-F238E27FC236}">
              <a16:creationId xmlns:a16="http://schemas.microsoft.com/office/drawing/2014/main" id="{88450CAE-9E3A-458A-95FF-6D887A6DA2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8" name="TextBox 8197">
          <a:extLst>
            <a:ext uri="{FF2B5EF4-FFF2-40B4-BE49-F238E27FC236}">
              <a16:creationId xmlns:a16="http://schemas.microsoft.com/office/drawing/2014/main" id="{699CDA1B-FCA1-4000-BF9C-18D8BFC27F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199" name="TextBox 8198">
          <a:extLst>
            <a:ext uri="{FF2B5EF4-FFF2-40B4-BE49-F238E27FC236}">
              <a16:creationId xmlns:a16="http://schemas.microsoft.com/office/drawing/2014/main" id="{5E789198-6E3E-43A5-93AF-B085E45160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0" name="TextBox 8199">
          <a:extLst>
            <a:ext uri="{FF2B5EF4-FFF2-40B4-BE49-F238E27FC236}">
              <a16:creationId xmlns:a16="http://schemas.microsoft.com/office/drawing/2014/main" id="{D7BF8E42-DD2D-4494-9858-5D21E63146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1" name="TextBox 8200">
          <a:extLst>
            <a:ext uri="{FF2B5EF4-FFF2-40B4-BE49-F238E27FC236}">
              <a16:creationId xmlns:a16="http://schemas.microsoft.com/office/drawing/2014/main" id="{419A6290-8332-4F8E-9623-0EDC40B1D94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2" name="TextBox 8201">
          <a:extLst>
            <a:ext uri="{FF2B5EF4-FFF2-40B4-BE49-F238E27FC236}">
              <a16:creationId xmlns:a16="http://schemas.microsoft.com/office/drawing/2014/main" id="{E31528D6-17E2-4BC6-94CE-52CFB34F28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3" name="TextBox 8202">
          <a:extLst>
            <a:ext uri="{FF2B5EF4-FFF2-40B4-BE49-F238E27FC236}">
              <a16:creationId xmlns:a16="http://schemas.microsoft.com/office/drawing/2014/main" id="{A9455AEB-C9D8-4612-87D1-089ED4F2F3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4" name="TextBox 8203">
          <a:extLst>
            <a:ext uri="{FF2B5EF4-FFF2-40B4-BE49-F238E27FC236}">
              <a16:creationId xmlns:a16="http://schemas.microsoft.com/office/drawing/2014/main" id="{530EAEF7-6B7A-4770-B2E2-6320271301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5" name="TextBox 8204">
          <a:extLst>
            <a:ext uri="{FF2B5EF4-FFF2-40B4-BE49-F238E27FC236}">
              <a16:creationId xmlns:a16="http://schemas.microsoft.com/office/drawing/2014/main" id="{BD24FA8D-4CC8-49CF-8547-7CAC93B165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6" name="TextBox 8205">
          <a:extLst>
            <a:ext uri="{FF2B5EF4-FFF2-40B4-BE49-F238E27FC236}">
              <a16:creationId xmlns:a16="http://schemas.microsoft.com/office/drawing/2014/main" id="{077F3E30-0604-4B9B-8807-94D13713931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7" name="TextBox 8206">
          <a:extLst>
            <a:ext uri="{FF2B5EF4-FFF2-40B4-BE49-F238E27FC236}">
              <a16:creationId xmlns:a16="http://schemas.microsoft.com/office/drawing/2014/main" id="{B1BE1F06-67A7-498D-B488-D3B7EA82FC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8" name="TextBox 8207">
          <a:extLst>
            <a:ext uri="{FF2B5EF4-FFF2-40B4-BE49-F238E27FC236}">
              <a16:creationId xmlns:a16="http://schemas.microsoft.com/office/drawing/2014/main" id="{FC3F15F8-9644-402C-ABF9-C5BC2087008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09" name="TextBox 8208">
          <a:extLst>
            <a:ext uri="{FF2B5EF4-FFF2-40B4-BE49-F238E27FC236}">
              <a16:creationId xmlns:a16="http://schemas.microsoft.com/office/drawing/2014/main" id="{43F39473-009E-42DA-BEA2-C4331D3BA7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0" name="TextBox 8209">
          <a:extLst>
            <a:ext uri="{FF2B5EF4-FFF2-40B4-BE49-F238E27FC236}">
              <a16:creationId xmlns:a16="http://schemas.microsoft.com/office/drawing/2014/main" id="{1EAD6F4C-3CAD-4872-A5E6-34971F57B51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1" name="TextBox 8210">
          <a:extLst>
            <a:ext uri="{FF2B5EF4-FFF2-40B4-BE49-F238E27FC236}">
              <a16:creationId xmlns:a16="http://schemas.microsoft.com/office/drawing/2014/main" id="{BC0E0386-25DC-4EA1-B4CF-D166142EF0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2" name="TextBox 8211">
          <a:extLst>
            <a:ext uri="{FF2B5EF4-FFF2-40B4-BE49-F238E27FC236}">
              <a16:creationId xmlns:a16="http://schemas.microsoft.com/office/drawing/2014/main" id="{C41DA59E-404A-486E-AD62-5B410F2FC1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3" name="TextBox 8212">
          <a:extLst>
            <a:ext uri="{FF2B5EF4-FFF2-40B4-BE49-F238E27FC236}">
              <a16:creationId xmlns:a16="http://schemas.microsoft.com/office/drawing/2014/main" id="{36B51D07-7CDD-4ABD-BACB-453DCB4446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4" name="TextBox 8213">
          <a:extLst>
            <a:ext uri="{FF2B5EF4-FFF2-40B4-BE49-F238E27FC236}">
              <a16:creationId xmlns:a16="http://schemas.microsoft.com/office/drawing/2014/main" id="{E399647F-3EC7-4885-9BF7-B92DE649A6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5" name="TextBox 8214">
          <a:extLst>
            <a:ext uri="{FF2B5EF4-FFF2-40B4-BE49-F238E27FC236}">
              <a16:creationId xmlns:a16="http://schemas.microsoft.com/office/drawing/2014/main" id="{CB5C3A08-C1DF-4148-8EB1-6C5A25EB8FF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6" name="TextBox 8215">
          <a:extLst>
            <a:ext uri="{FF2B5EF4-FFF2-40B4-BE49-F238E27FC236}">
              <a16:creationId xmlns:a16="http://schemas.microsoft.com/office/drawing/2014/main" id="{8F8614D9-5C7D-4B41-B2CC-27216896DF1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7" name="TextBox 8216">
          <a:extLst>
            <a:ext uri="{FF2B5EF4-FFF2-40B4-BE49-F238E27FC236}">
              <a16:creationId xmlns:a16="http://schemas.microsoft.com/office/drawing/2014/main" id="{E5AC0E44-72E8-42AF-967B-FFD705BEF6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8" name="TextBox 8217">
          <a:extLst>
            <a:ext uri="{FF2B5EF4-FFF2-40B4-BE49-F238E27FC236}">
              <a16:creationId xmlns:a16="http://schemas.microsoft.com/office/drawing/2014/main" id="{FD8226F4-5F3B-42DE-81DF-861FF47129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19" name="TextBox 8218">
          <a:extLst>
            <a:ext uri="{FF2B5EF4-FFF2-40B4-BE49-F238E27FC236}">
              <a16:creationId xmlns:a16="http://schemas.microsoft.com/office/drawing/2014/main" id="{709B18F7-546C-46A4-947B-CC6404575E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0" name="TextBox 8219">
          <a:extLst>
            <a:ext uri="{FF2B5EF4-FFF2-40B4-BE49-F238E27FC236}">
              <a16:creationId xmlns:a16="http://schemas.microsoft.com/office/drawing/2014/main" id="{CAEEBFB8-1909-4BF4-8D42-E1F9BA3A2C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1" name="TextBox 8220">
          <a:extLst>
            <a:ext uri="{FF2B5EF4-FFF2-40B4-BE49-F238E27FC236}">
              <a16:creationId xmlns:a16="http://schemas.microsoft.com/office/drawing/2014/main" id="{13E92451-A5C5-4EFC-B407-246A6E20EB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2" name="TextBox 8221">
          <a:extLst>
            <a:ext uri="{FF2B5EF4-FFF2-40B4-BE49-F238E27FC236}">
              <a16:creationId xmlns:a16="http://schemas.microsoft.com/office/drawing/2014/main" id="{DAC1DE91-7464-4C33-A4A6-957463CA6A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3" name="TextBox 8222">
          <a:extLst>
            <a:ext uri="{FF2B5EF4-FFF2-40B4-BE49-F238E27FC236}">
              <a16:creationId xmlns:a16="http://schemas.microsoft.com/office/drawing/2014/main" id="{2F02AFAC-4FDE-4378-95D5-C9A0C760A8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4" name="TextBox 8223">
          <a:extLst>
            <a:ext uri="{FF2B5EF4-FFF2-40B4-BE49-F238E27FC236}">
              <a16:creationId xmlns:a16="http://schemas.microsoft.com/office/drawing/2014/main" id="{2A1373F6-51CC-454C-ADEE-A08D0BE88F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5" name="TextBox 8224">
          <a:extLst>
            <a:ext uri="{FF2B5EF4-FFF2-40B4-BE49-F238E27FC236}">
              <a16:creationId xmlns:a16="http://schemas.microsoft.com/office/drawing/2014/main" id="{10BFE76F-F6E2-441A-B1C5-57CBA5AD00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6" name="TextBox 8225">
          <a:extLst>
            <a:ext uri="{FF2B5EF4-FFF2-40B4-BE49-F238E27FC236}">
              <a16:creationId xmlns:a16="http://schemas.microsoft.com/office/drawing/2014/main" id="{A77A42FF-96B3-4EF5-8CC8-DA1FF326E68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7" name="TextBox 8226">
          <a:extLst>
            <a:ext uri="{FF2B5EF4-FFF2-40B4-BE49-F238E27FC236}">
              <a16:creationId xmlns:a16="http://schemas.microsoft.com/office/drawing/2014/main" id="{6F525588-4FEF-4972-A498-EF1D9FB024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8" name="TextBox 8227">
          <a:extLst>
            <a:ext uri="{FF2B5EF4-FFF2-40B4-BE49-F238E27FC236}">
              <a16:creationId xmlns:a16="http://schemas.microsoft.com/office/drawing/2014/main" id="{5CAE9674-5A45-422C-AF79-6352C20163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29" name="TextBox 8228">
          <a:extLst>
            <a:ext uri="{FF2B5EF4-FFF2-40B4-BE49-F238E27FC236}">
              <a16:creationId xmlns:a16="http://schemas.microsoft.com/office/drawing/2014/main" id="{D88292E9-1446-4E56-BE40-8AC3C0D6D2A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0" name="TextBox 8229">
          <a:extLst>
            <a:ext uri="{FF2B5EF4-FFF2-40B4-BE49-F238E27FC236}">
              <a16:creationId xmlns:a16="http://schemas.microsoft.com/office/drawing/2014/main" id="{E6A69626-2BB7-4426-9013-7E2EC85F485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1" name="TextBox 8230">
          <a:extLst>
            <a:ext uri="{FF2B5EF4-FFF2-40B4-BE49-F238E27FC236}">
              <a16:creationId xmlns:a16="http://schemas.microsoft.com/office/drawing/2014/main" id="{74A53004-63B6-40D3-A0F2-749B8D2D9E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2" name="TextBox 8231">
          <a:extLst>
            <a:ext uri="{FF2B5EF4-FFF2-40B4-BE49-F238E27FC236}">
              <a16:creationId xmlns:a16="http://schemas.microsoft.com/office/drawing/2014/main" id="{C9FD1A7C-4AE0-420F-B181-7A2D1666E6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3" name="TextBox 8232">
          <a:extLst>
            <a:ext uri="{FF2B5EF4-FFF2-40B4-BE49-F238E27FC236}">
              <a16:creationId xmlns:a16="http://schemas.microsoft.com/office/drawing/2014/main" id="{9FACB02D-64A6-4EFA-B5BC-FACD226D93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4" name="TextBox 8233">
          <a:extLst>
            <a:ext uri="{FF2B5EF4-FFF2-40B4-BE49-F238E27FC236}">
              <a16:creationId xmlns:a16="http://schemas.microsoft.com/office/drawing/2014/main" id="{585ABA83-CDDC-4D24-A16C-59608AA99B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5" name="TextBox 8234">
          <a:extLst>
            <a:ext uri="{FF2B5EF4-FFF2-40B4-BE49-F238E27FC236}">
              <a16:creationId xmlns:a16="http://schemas.microsoft.com/office/drawing/2014/main" id="{E9DAE97C-0FB3-4980-9A49-A17849D20B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6" name="TextBox 8235">
          <a:extLst>
            <a:ext uri="{FF2B5EF4-FFF2-40B4-BE49-F238E27FC236}">
              <a16:creationId xmlns:a16="http://schemas.microsoft.com/office/drawing/2014/main" id="{DCC30B4C-CA95-4FF5-9B09-394233A4A7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7" name="TextBox 8236">
          <a:extLst>
            <a:ext uri="{FF2B5EF4-FFF2-40B4-BE49-F238E27FC236}">
              <a16:creationId xmlns:a16="http://schemas.microsoft.com/office/drawing/2014/main" id="{48D111EB-2C56-4FC9-B381-B3073056C8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8" name="TextBox 8237">
          <a:extLst>
            <a:ext uri="{FF2B5EF4-FFF2-40B4-BE49-F238E27FC236}">
              <a16:creationId xmlns:a16="http://schemas.microsoft.com/office/drawing/2014/main" id="{5715A9E7-D93C-420C-867B-975A24CF920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39" name="TextBox 8238">
          <a:extLst>
            <a:ext uri="{FF2B5EF4-FFF2-40B4-BE49-F238E27FC236}">
              <a16:creationId xmlns:a16="http://schemas.microsoft.com/office/drawing/2014/main" id="{A26AC3FC-0DF3-4880-B48B-8BE8A27BD0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0" name="TextBox 8239">
          <a:extLst>
            <a:ext uri="{FF2B5EF4-FFF2-40B4-BE49-F238E27FC236}">
              <a16:creationId xmlns:a16="http://schemas.microsoft.com/office/drawing/2014/main" id="{80546939-F060-490D-A60E-6571355EE9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1" name="TextBox 8240">
          <a:extLst>
            <a:ext uri="{FF2B5EF4-FFF2-40B4-BE49-F238E27FC236}">
              <a16:creationId xmlns:a16="http://schemas.microsoft.com/office/drawing/2014/main" id="{551B227B-30C9-4121-AAF0-F195BC6B504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2" name="TextBox 8241">
          <a:extLst>
            <a:ext uri="{FF2B5EF4-FFF2-40B4-BE49-F238E27FC236}">
              <a16:creationId xmlns:a16="http://schemas.microsoft.com/office/drawing/2014/main" id="{6761A06A-D8C1-4F2B-B9FF-71D9E98A234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3" name="TextBox 8242">
          <a:extLst>
            <a:ext uri="{FF2B5EF4-FFF2-40B4-BE49-F238E27FC236}">
              <a16:creationId xmlns:a16="http://schemas.microsoft.com/office/drawing/2014/main" id="{9B324F86-150F-455A-B170-A3CF96129C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4" name="TextBox 8243">
          <a:extLst>
            <a:ext uri="{FF2B5EF4-FFF2-40B4-BE49-F238E27FC236}">
              <a16:creationId xmlns:a16="http://schemas.microsoft.com/office/drawing/2014/main" id="{629340A1-A05F-4AD9-B124-3654EFCE2A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5" name="TextBox 8244">
          <a:extLst>
            <a:ext uri="{FF2B5EF4-FFF2-40B4-BE49-F238E27FC236}">
              <a16:creationId xmlns:a16="http://schemas.microsoft.com/office/drawing/2014/main" id="{B9E7E9EF-33AD-497A-A1C8-2D27EAB7C1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6" name="TextBox 8245">
          <a:extLst>
            <a:ext uri="{FF2B5EF4-FFF2-40B4-BE49-F238E27FC236}">
              <a16:creationId xmlns:a16="http://schemas.microsoft.com/office/drawing/2014/main" id="{902D064F-D859-4AD0-856A-3DA5C0B90B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7" name="TextBox 8246">
          <a:extLst>
            <a:ext uri="{FF2B5EF4-FFF2-40B4-BE49-F238E27FC236}">
              <a16:creationId xmlns:a16="http://schemas.microsoft.com/office/drawing/2014/main" id="{E458FD62-0D89-4DE5-A224-2C41DD6BF2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8" name="TextBox 8247">
          <a:extLst>
            <a:ext uri="{FF2B5EF4-FFF2-40B4-BE49-F238E27FC236}">
              <a16:creationId xmlns:a16="http://schemas.microsoft.com/office/drawing/2014/main" id="{8AB6FC32-0AF3-46A4-B3B6-A4E6ED7CD8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49" name="TextBox 8248">
          <a:extLst>
            <a:ext uri="{FF2B5EF4-FFF2-40B4-BE49-F238E27FC236}">
              <a16:creationId xmlns:a16="http://schemas.microsoft.com/office/drawing/2014/main" id="{75ACDF4E-AB49-479C-A111-BB79E58F78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250" name="TextBox 8249">
          <a:extLst>
            <a:ext uri="{FF2B5EF4-FFF2-40B4-BE49-F238E27FC236}">
              <a16:creationId xmlns:a16="http://schemas.microsoft.com/office/drawing/2014/main" id="{FB097059-4E35-4C01-ACCB-65BD3070E2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251" name="TextBox 8250">
          <a:extLst>
            <a:ext uri="{FF2B5EF4-FFF2-40B4-BE49-F238E27FC236}">
              <a16:creationId xmlns:a16="http://schemas.microsoft.com/office/drawing/2014/main" id="{34AF7F40-7332-46E1-A0E9-DAF9CE512A94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2" name="TextBox 8251">
          <a:extLst>
            <a:ext uri="{FF2B5EF4-FFF2-40B4-BE49-F238E27FC236}">
              <a16:creationId xmlns:a16="http://schemas.microsoft.com/office/drawing/2014/main" id="{CCC16B22-D93D-4CEA-9F92-F3ACD9AA8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3" name="TextBox 8252">
          <a:extLst>
            <a:ext uri="{FF2B5EF4-FFF2-40B4-BE49-F238E27FC236}">
              <a16:creationId xmlns:a16="http://schemas.microsoft.com/office/drawing/2014/main" id="{200CFB9F-BC4A-4809-9A5B-A755D2728B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4" name="TextBox 8253">
          <a:extLst>
            <a:ext uri="{FF2B5EF4-FFF2-40B4-BE49-F238E27FC236}">
              <a16:creationId xmlns:a16="http://schemas.microsoft.com/office/drawing/2014/main" id="{E6E38438-51B6-4297-928C-029BB0D304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5" name="TextBox 8254">
          <a:extLst>
            <a:ext uri="{FF2B5EF4-FFF2-40B4-BE49-F238E27FC236}">
              <a16:creationId xmlns:a16="http://schemas.microsoft.com/office/drawing/2014/main" id="{53EF1586-2579-4A72-9697-58799EA351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6" name="TextBox 8255">
          <a:extLst>
            <a:ext uri="{FF2B5EF4-FFF2-40B4-BE49-F238E27FC236}">
              <a16:creationId xmlns:a16="http://schemas.microsoft.com/office/drawing/2014/main" id="{A3A4B2C0-7B30-49D6-8167-C9E620E4A6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7" name="TextBox 8256">
          <a:extLst>
            <a:ext uri="{FF2B5EF4-FFF2-40B4-BE49-F238E27FC236}">
              <a16:creationId xmlns:a16="http://schemas.microsoft.com/office/drawing/2014/main" id="{5D866444-EF50-478D-851E-9ABCB711F9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8" name="TextBox 8257">
          <a:extLst>
            <a:ext uri="{FF2B5EF4-FFF2-40B4-BE49-F238E27FC236}">
              <a16:creationId xmlns:a16="http://schemas.microsoft.com/office/drawing/2014/main" id="{B2D994DA-DBB0-492F-B1A0-D765661CD7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59" name="TextBox 8258">
          <a:extLst>
            <a:ext uri="{FF2B5EF4-FFF2-40B4-BE49-F238E27FC236}">
              <a16:creationId xmlns:a16="http://schemas.microsoft.com/office/drawing/2014/main" id="{F1A9D017-E0FB-45A8-8CC9-BA36859C8A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0" name="TextBox 8259">
          <a:extLst>
            <a:ext uri="{FF2B5EF4-FFF2-40B4-BE49-F238E27FC236}">
              <a16:creationId xmlns:a16="http://schemas.microsoft.com/office/drawing/2014/main" id="{930A94C0-AC73-46CD-A5BA-ECA74013B1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1" name="TextBox 8260">
          <a:extLst>
            <a:ext uri="{FF2B5EF4-FFF2-40B4-BE49-F238E27FC236}">
              <a16:creationId xmlns:a16="http://schemas.microsoft.com/office/drawing/2014/main" id="{1527B738-E4DA-487E-B1A2-C7528B4B67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2" name="TextBox 8261">
          <a:extLst>
            <a:ext uri="{FF2B5EF4-FFF2-40B4-BE49-F238E27FC236}">
              <a16:creationId xmlns:a16="http://schemas.microsoft.com/office/drawing/2014/main" id="{CB0A8CF8-BEC1-4014-AFDD-95AAFB66F3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3" name="TextBox 8262">
          <a:extLst>
            <a:ext uri="{FF2B5EF4-FFF2-40B4-BE49-F238E27FC236}">
              <a16:creationId xmlns:a16="http://schemas.microsoft.com/office/drawing/2014/main" id="{12BC8D7B-EAB3-44A1-8BE7-034B332AE9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4" name="TextBox 8263">
          <a:extLst>
            <a:ext uri="{FF2B5EF4-FFF2-40B4-BE49-F238E27FC236}">
              <a16:creationId xmlns:a16="http://schemas.microsoft.com/office/drawing/2014/main" id="{2223ECFC-21F7-43EC-A120-83AF9ADDBB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5" name="TextBox 8264">
          <a:extLst>
            <a:ext uri="{FF2B5EF4-FFF2-40B4-BE49-F238E27FC236}">
              <a16:creationId xmlns:a16="http://schemas.microsoft.com/office/drawing/2014/main" id="{FE7A202F-98B3-4642-93CC-4BC3289975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6" name="TextBox 8265">
          <a:extLst>
            <a:ext uri="{FF2B5EF4-FFF2-40B4-BE49-F238E27FC236}">
              <a16:creationId xmlns:a16="http://schemas.microsoft.com/office/drawing/2014/main" id="{480465FC-7C1F-40CE-8419-801020526F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7" name="TextBox 8266">
          <a:extLst>
            <a:ext uri="{FF2B5EF4-FFF2-40B4-BE49-F238E27FC236}">
              <a16:creationId xmlns:a16="http://schemas.microsoft.com/office/drawing/2014/main" id="{331BFD09-5071-49FA-A952-CF43291D3B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8" name="TextBox 8267">
          <a:extLst>
            <a:ext uri="{FF2B5EF4-FFF2-40B4-BE49-F238E27FC236}">
              <a16:creationId xmlns:a16="http://schemas.microsoft.com/office/drawing/2014/main" id="{0F0E2BC1-300D-4A21-B061-59651ACCFE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69" name="TextBox 8268">
          <a:extLst>
            <a:ext uri="{FF2B5EF4-FFF2-40B4-BE49-F238E27FC236}">
              <a16:creationId xmlns:a16="http://schemas.microsoft.com/office/drawing/2014/main" id="{770CABAA-E811-4826-BFB9-143784D3E9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0" name="TextBox 8269">
          <a:extLst>
            <a:ext uri="{FF2B5EF4-FFF2-40B4-BE49-F238E27FC236}">
              <a16:creationId xmlns:a16="http://schemas.microsoft.com/office/drawing/2014/main" id="{A1575A73-E2DE-4F6E-A177-583E654824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1" name="TextBox 8270">
          <a:extLst>
            <a:ext uri="{FF2B5EF4-FFF2-40B4-BE49-F238E27FC236}">
              <a16:creationId xmlns:a16="http://schemas.microsoft.com/office/drawing/2014/main" id="{F11C6BF3-A4EF-4440-BFCA-C14C6D6046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2" name="TextBox 8271">
          <a:extLst>
            <a:ext uri="{FF2B5EF4-FFF2-40B4-BE49-F238E27FC236}">
              <a16:creationId xmlns:a16="http://schemas.microsoft.com/office/drawing/2014/main" id="{E6A0B9AB-A705-4649-9F53-9E448ED877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3" name="TextBox 8272">
          <a:extLst>
            <a:ext uri="{FF2B5EF4-FFF2-40B4-BE49-F238E27FC236}">
              <a16:creationId xmlns:a16="http://schemas.microsoft.com/office/drawing/2014/main" id="{19A24EBC-5E94-452A-9A3F-1EA80B6C34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4" name="TextBox 8273">
          <a:extLst>
            <a:ext uri="{FF2B5EF4-FFF2-40B4-BE49-F238E27FC236}">
              <a16:creationId xmlns:a16="http://schemas.microsoft.com/office/drawing/2014/main" id="{589A23CD-3569-4D8B-94B1-3F9B861C0C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5" name="TextBox 8274">
          <a:extLst>
            <a:ext uri="{FF2B5EF4-FFF2-40B4-BE49-F238E27FC236}">
              <a16:creationId xmlns:a16="http://schemas.microsoft.com/office/drawing/2014/main" id="{EB4E2D8A-FC06-4E94-AEA7-72B4859160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6" name="TextBox 8275">
          <a:extLst>
            <a:ext uri="{FF2B5EF4-FFF2-40B4-BE49-F238E27FC236}">
              <a16:creationId xmlns:a16="http://schemas.microsoft.com/office/drawing/2014/main" id="{B7159DA0-8535-4903-A3EF-E665F4B9AE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7" name="TextBox 8276">
          <a:extLst>
            <a:ext uri="{FF2B5EF4-FFF2-40B4-BE49-F238E27FC236}">
              <a16:creationId xmlns:a16="http://schemas.microsoft.com/office/drawing/2014/main" id="{6093A88A-77E0-499A-8A8E-0362D42976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8" name="TextBox 8277">
          <a:extLst>
            <a:ext uri="{FF2B5EF4-FFF2-40B4-BE49-F238E27FC236}">
              <a16:creationId xmlns:a16="http://schemas.microsoft.com/office/drawing/2014/main" id="{0D69FF34-098B-4C6A-9E94-46250A9210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79" name="TextBox 8278">
          <a:extLst>
            <a:ext uri="{FF2B5EF4-FFF2-40B4-BE49-F238E27FC236}">
              <a16:creationId xmlns:a16="http://schemas.microsoft.com/office/drawing/2014/main" id="{BE849F4A-2A70-4AA0-BEA4-74D9DF2B4D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0" name="TextBox 8279">
          <a:extLst>
            <a:ext uri="{FF2B5EF4-FFF2-40B4-BE49-F238E27FC236}">
              <a16:creationId xmlns:a16="http://schemas.microsoft.com/office/drawing/2014/main" id="{CEFD6DBA-D693-43FF-A942-367E354370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1" name="TextBox 8280">
          <a:extLst>
            <a:ext uri="{FF2B5EF4-FFF2-40B4-BE49-F238E27FC236}">
              <a16:creationId xmlns:a16="http://schemas.microsoft.com/office/drawing/2014/main" id="{459531C6-9CEC-4DE8-A57F-479C5E24EF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2" name="TextBox 8281">
          <a:extLst>
            <a:ext uri="{FF2B5EF4-FFF2-40B4-BE49-F238E27FC236}">
              <a16:creationId xmlns:a16="http://schemas.microsoft.com/office/drawing/2014/main" id="{FE23F6BF-AB48-4E7F-AC32-89EFDB9839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3" name="TextBox 8282">
          <a:extLst>
            <a:ext uri="{FF2B5EF4-FFF2-40B4-BE49-F238E27FC236}">
              <a16:creationId xmlns:a16="http://schemas.microsoft.com/office/drawing/2014/main" id="{8D3841C9-1058-4604-A38A-FBD13EA0B7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4" name="TextBox 8283">
          <a:extLst>
            <a:ext uri="{FF2B5EF4-FFF2-40B4-BE49-F238E27FC236}">
              <a16:creationId xmlns:a16="http://schemas.microsoft.com/office/drawing/2014/main" id="{CB6EB28B-3C2D-4AE6-8607-0D5FF10ED7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5" name="TextBox 8284">
          <a:extLst>
            <a:ext uri="{FF2B5EF4-FFF2-40B4-BE49-F238E27FC236}">
              <a16:creationId xmlns:a16="http://schemas.microsoft.com/office/drawing/2014/main" id="{2CFB126F-BEB9-4604-A3F5-793820D738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6" name="TextBox 8285">
          <a:extLst>
            <a:ext uri="{FF2B5EF4-FFF2-40B4-BE49-F238E27FC236}">
              <a16:creationId xmlns:a16="http://schemas.microsoft.com/office/drawing/2014/main" id="{64493B66-24BD-448A-96EF-1C88D2288F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7" name="TextBox 8286">
          <a:extLst>
            <a:ext uri="{FF2B5EF4-FFF2-40B4-BE49-F238E27FC236}">
              <a16:creationId xmlns:a16="http://schemas.microsoft.com/office/drawing/2014/main" id="{64C23135-2744-41C7-BDDF-4224CA4354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8" name="TextBox 8287">
          <a:extLst>
            <a:ext uri="{FF2B5EF4-FFF2-40B4-BE49-F238E27FC236}">
              <a16:creationId xmlns:a16="http://schemas.microsoft.com/office/drawing/2014/main" id="{6DD29935-BBE5-490C-BD4E-F13768C995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89" name="TextBox 8288">
          <a:extLst>
            <a:ext uri="{FF2B5EF4-FFF2-40B4-BE49-F238E27FC236}">
              <a16:creationId xmlns:a16="http://schemas.microsoft.com/office/drawing/2014/main" id="{7E64D64D-E157-4699-93C0-C96501BC5B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0" name="TextBox 8289">
          <a:extLst>
            <a:ext uri="{FF2B5EF4-FFF2-40B4-BE49-F238E27FC236}">
              <a16:creationId xmlns:a16="http://schemas.microsoft.com/office/drawing/2014/main" id="{9904E48E-C003-4327-894F-6782C230A6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1" name="TextBox 8290">
          <a:extLst>
            <a:ext uri="{FF2B5EF4-FFF2-40B4-BE49-F238E27FC236}">
              <a16:creationId xmlns:a16="http://schemas.microsoft.com/office/drawing/2014/main" id="{75C51CDE-4D6A-49E5-B10D-7A2D525CF4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2" name="TextBox 8291">
          <a:extLst>
            <a:ext uri="{FF2B5EF4-FFF2-40B4-BE49-F238E27FC236}">
              <a16:creationId xmlns:a16="http://schemas.microsoft.com/office/drawing/2014/main" id="{FDF533B1-14EA-41E0-9961-9321C4DCC3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3" name="TextBox 8292">
          <a:extLst>
            <a:ext uri="{FF2B5EF4-FFF2-40B4-BE49-F238E27FC236}">
              <a16:creationId xmlns:a16="http://schemas.microsoft.com/office/drawing/2014/main" id="{05939E3D-A539-4010-B5F9-44554071E2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4" name="TextBox 8293">
          <a:extLst>
            <a:ext uri="{FF2B5EF4-FFF2-40B4-BE49-F238E27FC236}">
              <a16:creationId xmlns:a16="http://schemas.microsoft.com/office/drawing/2014/main" id="{E09AB489-79BF-4A97-852C-3E8F7E06EF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5" name="TextBox 8294">
          <a:extLst>
            <a:ext uri="{FF2B5EF4-FFF2-40B4-BE49-F238E27FC236}">
              <a16:creationId xmlns:a16="http://schemas.microsoft.com/office/drawing/2014/main" id="{8526B411-1CC5-432D-82CA-812E2C59F4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6" name="TextBox 8295">
          <a:extLst>
            <a:ext uri="{FF2B5EF4-FFF2-40B4-BE49-F238E27FC236}">
              <a16:creationId xmlns:a16="http://schemas.microsoft.com/office/drawing/2014/main" id="{70D63E62-1F4F-4799-9802-D600EAEA9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7" name="TextBox 8296">
          <a:extLst>
            <a:ext uri="{FF2B5EF4-FFF2-40B4-BE49-F238E27FC236}">
              <a16:creationId xmlns:a16="http://schemas.microsoft.com/office/drawing/2014/main" id="{4751C441-01FE-4B26-865E-848984E23B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8" name="TextBox 8297">
          <a:extLst>
            <a:ext uri="{FF2B5EF4-FFF2-40B4-BE49-F238E27FC236}">
              <a16:creationId xmlns:a16="http://schemas.microsoft.com/office/drawing/2014/main" id="{B8AFD434-7DD0-4DCB-8B58-B52742980D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299" name="TextBox 8298">
          <a:extLst>
            <a:ext uri="{FF2B5EF4-FFF2-40B4-BE49-F238E27FC236}">
              <a16:creationId xmlns:a16="http://schemas.microsoft.com/office/drawing/2014/main" id="{24681E78-E0B9-49A2-A5AD-21BA5504E4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0" name="TextBox 8299">
          <a:extLst>
            <a:ext uri="{FF2B5EF4-FFF2-40B4-BE49-F238E27FC236}">
              <a16:creationId xmlns:a16="http://schemas.microsoft.com/office/drawing/2014/main" id="{B13137AE-5203-40A7-A1D5-5F9506DCA0C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1" name="TextBox 8300">
          <a:extLst>
            <a:ext uri="{FF2B5EF4-FFF2-40B4-BE49-F238E27FC236}">
              <a16:creationId xmlns:a16="http://schemas.microsoft.com/office/drawing/2014/main" id="{E2EA0CE7-9BC5-47EC-8589-866DE6CED2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2" name="TextBox 8301">
          <a:extLst>
            <a:ext uri="{FF2B5EF4-FFF2-40B4-BE49-F238E27FC236}">
              <a16:creationId xmlns:a16="http://schemas.microsoft.com/office/drawing/2014/main" id="{293544D5-4B05-4A02-AC69-8A02095F5D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3" name="TextBox 8302">
          <a:extLst>
            <a:ext uri="{FF2B5EF4-FFF2-40B4-BE49-F238E27FC236}">
              <a16:creationId xmlns:a16="http://schemas.microsoft.com/office/drawing/2014/main" id="{B1A9AA92-7124-4B7E-B930-19FDD4F2A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4" name="TextBox 8303">
          <a:extLst>
            <a:ext uri="{FF2B5EF4-FFF2-40B4-BE49-F238E27FC236}">
              <a16:creationId xmlns:a16="http://schemas.microsoft.com/office/drawing/2014/main" id="{1547AA70-BCB4-4B1B-BFAB-0ED0E32D06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5" name="TextBox 8304">
          <a:extLst>
            <a:ext uri="{FF2B5EF4-FFF2-40B4-BE49-F238E27FC236}">
              <a16:creationId xmlns:a16="http://schemas.microsoft.com/office/drawing/2014/main" id="{711B4E74-780D-484A-92CC-3F99A79D3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6" name="TextBox 8305">
          <a:extLst>
            <a:ext uri="{FF2B5EF4-FFF2-40B4-BE49-F238E27FC236}">
              <a16:creationId xmlns:a16="http://schemas.microsoft.com/office/drawing/2014/main" id="{95F9CEBD-4B48-4CF2-BF68-2AE275D136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7" name="TextBox 8306">
          <a:extLst>
            <a:ext uri="{FF2B5EF4-FFF2-40B4-BE49-F238E27FC236}">
              <a16:creationId xmlns:a16="http://schemas.microsoft.com/office/drawing/2014/main" id="{06DBF7E7-4EE9-4406-B694-057FA22C94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308" name="TextBox 8307">
          <a:extLst>
            <a:ext uri="{FF2B5EF4-FFF2-40B4-BE49-F238E27FC236}">
              <a16:creationId xmlns:a16="http://schemas.microsoft.com/office/drawing/2014/main" id="{ACB6B3E7-FC3D-4425-813F-AE7699BC63E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09" name="TextBox 8308">
          <a:extLst>
            <a:ext uri="{FF2B5EF4-FFF2-40B4-BE49-F238E27FC236}">
              <a16:creationId xmlns:a16="http://schemas.microsoft.com/office/drawing/2014/main" id="{B9F9E522-FC5C-4744-8D90-2A7B693A9D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0" name="TextBox 8309">
          <a:extLst>
            <a:ext uri="{FF2B5EF4-FFF2-40B4-BE49-F238E27FC236}">
              <a16:creationId xmlns:a16="http://schemas.microsoft.com/office/drawing/2014/main" id="{E3DA95EB-C43B-4824-94CC-8EECE8FDC4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1" name="TextBox 8310">
          <a:extLst>
            <a:ext uri="{FF2B5EF4-FFF2-40B4-BE49-F238E27FC236}">
              <a16:creationId xmlns:a16="http://schemas.microsoft.com/office/drawing/2014/main" id="{2620E790-2CB4-4F71-8373-31E293423A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2" name="TextBox 8311">
          <a:extLst>
            <a:ext uri="{FF2B5EF4-FFF2-40B4-BE49-F238E27FC236}">
              <a16:creationId xmlns:a16="http://schemas.microsoft.com/office/drawing/2014/main" id="{F92D4FC5-242B-42AF-8065-594050333B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3" name="TextBox 8312">
          <a:extLst>
            <a:ext uri="{FF2B5EF4-FFF2-40B4-BE49-F238E27FC236}">
              <a16:creationId xmlns:a16="http://schemas.microsoft.com/office/drawing/2014/main" id="{3A8FD24B-1E34-4931-9285-89D631E5EA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4" name="TextBox 8313">
          <a:extLst>
            <a:ext uri="{FF2B5EF4-FFF2-40B4-BE49-F238E27FC236}">
              <a16:creationId xmlns:a16="http://schemas.microsoft.com/office/drawing/2014/main" id="{55D001CE-FB42-4373-BCB9-EDDE95D427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5" name="TextBox 8314">
          <a:extLst>
            <a:ext uri="{FF2B5EF4-FFF2-40B4-BE49-F238E27FC236}">
              <a16:creationId xmlns:a16="http://schemas.microsoft.com/office/drawing/2014/main" id="{56B8F227-4639-4527-9353-5C88AEA96F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6" name="TextBox 8315">
          <a:extLst>
            <a:ext uri="{FF2B5EF4-FFF2-40B4-BE49-F238E27FC236}">
              <a16:creationId xmlns:a16="http://schemas.microsoft.com/office/drawing/2014/main" id="{B1AE8120-E444-44F5-9249-96E488280B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7" name="TextBox 8316">
          <a:extLst>
            <a:ext uri="{FF2B5EF4-FFF2-40B4-BE49-F238E27FC236}">
              <a16:creationId xmlns:a16="http://schemas.microsoft.com/office/drawing/2014/main" id="{E6A83319-8E6E-4690-88F7-9CA4EDE246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8" name="TextBox 8317">
          <a:extLst>
            <a:ext uri="{FF2B5EF4-FFF2-40B4-BE49-F238E27FC236}">
              <a16:creationId xmlns:a16="http://schemas.microsoft.com/office/drawing/2014/main" id="{949A7999-EDC4-4EB4-BA15-2D469FD2DA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19" name="TextBox 8318">
          <a:extLst>
            <a:ext uri="{FF2B5EF4-FFF2-40B4-BE49-F238E27FC236}">
              <a16:creationId xmlns:a16="http://schemas.microsoft.com/office/drawing/2014/main" id="{6FDDFB1D-8B37-484D-BBBD-DB210FBE7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0" name="TextBox 8319">
          <a:extLst>
            <a:ext uri="{FF2B5EF4-FFF2-40B4-BE49-F238E27FC236}">
              <a16:creationId xmlns:a16="http://schemas.microsoft.com/office/drawing/2014/main" id="{4C0C4359-028F-4D1E-A88B-C75F356970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1" name="TextBox 8320">
          <a:extLst>
            <a:ext uri="{FF2B5EF4-FFF2-40B4-BE49-F238E27FC236}">
              <a16:creationId xmlns:a16="http://schemas.microsoft.com/office/drawing/2014/main" id="{5FE2FEDD-DA56-4A1A-B6A1-26BED855CB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2" name="TextBox 8321">
          <a:extLst>
            <a:ext uri="{FF2B5EF4-FFF2-40B4-BE49-F238E27FC236}">
              <a16:creationId xmlns:a16="http://schemas.microsoft.com/office/drawing/2014/main" id="{25F4561D-C777-4A5A-B0DD-E99BF6E4C6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3" name="TextBox 8322">
          <a:extLst>
            <a:ext uri="{FF2B5EF4-FFF2-40B4-BE49-F238E27FC236}">
              <a16:creationId xmlns:a16="http://schemas.microsoft.com/office/drawing/2014/main" id="{DEE4A672-57D0-48D0-AF32-11A4679E2B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4" name="TextBox 8323">
          <a:extLst>
            <a:ext uri="{FF2B5EF4-FFF2-40B4-BE49-F238E27FC236}">
              <a16:creationId xmlns:a16="http://schemas.microsoft.com/office/drawing/2014/main" id="{CCA2CD75-2738-4886-9A2D-2BE150EEE7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5" name="TextBox 8324">
          <a:extLst>
            <a:ext uri="{FF2B5EF4-FFF2-40B4-BE49-F238E27FC236}">
              <a16:creationId xmlns:a16="http://schemas.microsoft.com/office/drawing/2014/main" id="{FC263C20-BD57-4E71-B049-0B49EAB0E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6" name="TextBox 8325">
          <a:extLst>
            <a:ext uri="{FF2B5EF4-FFF2-40B4-BE49-F238E27FC236}">
              <a16:creationId xmlns:a16="http://schemas.microsoft.com/office/drawing/2014/main" id="{080F699C-B2F9-46DA-9DDE-275D535E2C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7" name="TextBox 8326">
          <a:extLst>
            <a:ext uri="{FF2B5EF4-FFF2-40B4-BE49-F238E27FC236}">
              <a16:creationId xmlns:a16="http://schemas.microsoft.com/office/drawing/2014/main" id="{44F2B3B6-D36A-4881-9DD5-EF670D3E25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8" name="TextBox 8327">
          <a:extLst>
            <a:ext uri="{FF2B5EF4-FFF2-40B4-BE49-F238E27FC236}">
              <a16:creationId xmlns:a16="http://schemas.microsoft.com/office/drawing/2014/main" id="{144075AB-FBCF-4FEF-9F00-894E3D534B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29" name="TextBox 8328">
          <a:extLst>
            <a:ext uri="{FF2B5EF4-FFF2-40B4-BE49-F238E27FC236}">
              <a16:creationId xmlns:a16="http://schemas.microsoft.com/office/drawing/2014/main" id="{B3C889C1-A0D8-4533-BCE0-B030018627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0" name="TextBox 8329">
          <a:extLst>
            <a:ext uri="{FF2B5EF4-FFF2-40B4-BE49-F238E27FC236}">
              <a16:creationId xmlns:a16="http://schemas.microsoft.com/office/drawing/2014/main" id="{BB15FC46-4F2B-4E9D-B688-93CA75AA92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1" name="TextBox 8330">
          <a:extLst>
            <a:ext uri="{FF2B5EF4-FFF2-40B4-BE49-F238E27FC236}">
              <a16:creationId xmlns:a16="http://schemas.microsoft.com/office/drawing/2014/main" id="{9BE5D60E-D384-452D-A79C-72248F21BE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2" name="TextBox 8331">
          <a:extLst>
            <a:ext uri="{FF2B5EF4-FFF2-40B4-BE49-F238E27FC236}">
              <a16:creationId xmlns:a16="http://schemas.microsoft.com/office/drawing/2014/main" id="{43917F36-D3D4-44A9-8277-3DE3A116B4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3" name="TextBox 8332">
          <a:extLst>
            <a:ext uri="{FF2B5EF4-FFF2-40B4-BE49-F238E27FC236}">
              <a16:creationId xmlns:a16="http://schemas.microsoft.com/office/drawing/2014/main" id="{70C54AF4-EDDD-4C59-B22C-44933E61D5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4" name="TextBox 8333">
          <a:extLst>
            <a:ext uri="{FF2B5EF4-FFF2-40B4-BE49-F238E27FC236}">
              <a16:creationId xmlns:a16="http://schemas.microsoft.com/office/drawing/2014/main" id="{A329A97A-E31C-4A47-90D5-CC6D70100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5" name="TextBox 8334">
          <a:extLst>
            <a:ext uri="{FF2B5EF4-FFF2-40B4-BE49-F238E27FC236}">
              <a16:creationId xmlns:a16="http://schemas.microsoft.com/office/drawing/2014/main" id="{91D3CC86-D87E-4959-A28D-791A5449B8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6" name="TextBox 8335">
          <a:extLst>
            <a:ext uri="{FF2B5EF4-FFF2-40B4-BE49-F238E27FC236}">
              <a16:creationId xmlns:a16="http://schemas.microsoft.com/office/drawing/2014/main" id="{2D1D38FC-0BC8-40FC-9D45-5A62B76A90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7" name="TextBox 8336">
          <a:extLst>
            <a:ext uri="{FF2B5EF4-FFF2-40B4-BE49-F238E27FC236}">
              <a16:creationId xmlns:a16="http://schemas.microsoft.com/office/drawing/2014/main" id="{A2DBB0C8-EAF5-40A6-BC43-13FE88EA41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8" name="TextBox 8337">
          <a:extLst>
            <a:ext uri="{FF2B5EF4-FFF2-40B4-BE49-F238E27FC236}">
              <a16:creationId xmlns:a16="http://schemas.microsoft.com/office/drawing/2014/main" id="{48F755AD-D7D5-413A-88EC-7386D240E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39" name="TextBox 8338">
          <a:extLst>
            <a:ext uri="{FF2B5EF4-FFF2-40B4-BE49-F238E27FC236}">
              <a16:creationId xmlns:a16="http://schemas.microsoft.com/office/drawing/2014/main" id="{DF01508F-C4B9-4A5F-9CF5-68C1A813B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0" name="TextBox 8339">
          <a:extLst>
            <a:ext uri="{FF2B5EF4-FFF2-40B4-BE49-F238E27FC236}">
              <a16:creationId xmlns:a16="http://schemas.microsoft.com/office/drawing/2014/main" id="{BCE43818-6425-4046-BF9B-E3F3F4F8E1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1" name="TextBox 8340">
          <a:extLst>
            <a:ext uri="{FF2B5EF4-FFF2-40B4-BE49-F238E27FC236}">
              <a16:creationId xmlns:a16="http://schemas.microsoft.com/office/drawing/2014/main" id="{A4ED18FB-2101-4674-8C8D-D679953725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2" name="TextBox 8341">
          <a:extLst>
            <a:ext uri="{FF2B5EF4-FFF2-40B4-BE49-F238E27FC236}">
              <a16:creationId xmlns:a16="http://schemas.microsoft.com/office/drawing/2014/main" id="{68B5539E-69BC-4777-B0DC-FA1AE097FD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3" name="TextBox 8342">
          <a:extLst>
            <a:ext uri="{FF2B5EF4-FFF2-40B4-BE49-F238E27FC236}">
              <a16:creationId xmlns:a16="http://schemas.microsoft.com/office/drawing/2014/main" id="{591FE3E8-6B46-48BC-BD7E-1A158CA56B5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4" name="TextBox 8343">
          <a:extLst>
            <a:ext uri="{FF2B5EF4-FFF2-40B4-BE49-F238E27FC236}">
              <a16:creationId xmlns:a16="http://schemas.microsoft.com/office/drawing/2014/main" id="{C3132EC2-9273-4ED9-AD1E-037E868F99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5" name="TextBox 8344">
          <a:extLst>
            <a:ext uri="{FF2B5EF4-FFF2-40B4-BE49-F238E27FC236}">
              <a16:creationId xmlns:a16="http://schemas.microsoft.com/office/drawing/2014/main" id="{B0459A25-D2FA-4C33-A83A-3FE2570F12B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6" name="TextBox 8345">
          <a:extLst>
            <a:ext uri="{FF2B5EF4-FFF2-40B4-BE49-F238E27FC236}">
              <a16:creationId xmlns:a16="http://schemas.microsoft.com/office/drawing/2014/main" id="{40B25964-3702-40D0-A7DF-80EED34DE0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7" name="TextBox 8346">
          <a:extLst>
            <a:ext uri="{FF2B5EF4-FFF2-40B4-BE49-F238E27FC236}">
              <a16:creationId xmlns:a16="http://schemas.microsoft.com/office/drawing/2014/main" id="{C7D8C940-8888-4673-B542-2C41FA9F1FF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8" name="TextBox 8347">
          <a:extLst>
            <a:ext uri="{FF2B5EF4-FFF2-40B4-BE49-F238E27FC236}">
              <a16:creationId xmlns:a16="http://schemas.microsoft.com/office/drawing/2014/main" id="{EE8661EA-B5D1-40D8-8C0E-81E6AB2B1B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49" name="TextBox 8348">
          <a:extLst>
            <a:ext uri="{FF2B5EF4-FFF2-40B4-BE49-F238E27FC236}">
              <a16:creationId xmlns:a16="http://schemas.microsoft.com/office/drawing/2014/main" id="{37384A60-8684-4362-A281-896F6584AB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0" name="TextBox 8349">
          <a:extLst>
            <a:ext uri="{FF2B5EF4-FFF2-40B4-BE49-F238E27FC236}">
              <a16:creationId xmlns:a16="http://schemas.microsoft.com/office/drawing/2014/main" id="{5F6670DB-14B3-4591-B15A-83ACA75549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1" name="TextBox 8350">
          <a:extLst>
            <a:ext uri="{FF2B5EF4-FFF2-40B4-BE49-F238E27FC236}">
              <a16:creationId xmlns:a16="http://schemas.microsoft.com/office/drawing/2014/main" id="{25424271-DE00-46E3-A8D1-4D0F022495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2" name="TextBox 8351">
          <a:extLst>
            <a:ext uri="{FF2B5EF4-FFF2-40B4-BE49-F238E27FC236}">
              <a16:creationId xmlns:a16="http://schemas.microsoft.com/office/drawing/2014/main" id="{F9D1858E-10BD-4300-AD3A-3ACBF859DE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3" name="TextBox 8352">
          <a:extLst>
            <a:ext uri="{FF2B5EF4-FFF2-40B4-BE49-F238E27FC236}">
              <a16:creationId xmlns:a16="http://schemas.microsoft.com/office/drawing/2014/main" id="{DCDAEE73-C7E1-4070-BFD2-F7DDDBC116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4" name="TextBox 8353">
          <a:extLst>
            <a:ext uri="{FF2B5EF4-FFF2-40B4-BE49-F238E27FC236}">
              <a16:creationId xmlns:a16="http://schemas.microsoft.com/office/drawing/2014/main" id="{7CF8F3EB-5C42-49D8-B0A3-178185D520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5" name="TextBox 8354">
          <a:extLst>
            <a:ext uri="{FF2B5EF4-FFF2-40B4-BE49-F238E27FC236}">
              <a16:creationId xmlns:a16="http://schemas.microsoft.com/office/drawing/2014/main" id="{7BC149FC-028E-42AF-9473-0929A40E58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6" name="TextBox 8355">
          <a:extLst>
            <a:ext uri="{FF2B5EF4-FFF2-40B4-BE49-F238E27FC236}">
              <a16:creationId xmlns:a16="http://schemas.microsoft.com/office/drawing/2014/main" id="{282D2B46-A373-4695-BC40-76629F1E29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7" name="TextBox 8356">
          <a:extLst>
            <a:ext uri="{FF2B5EF4-FFF2-40B4-BE49-F238E27FC236}">
              <a16:creationId xmlns:a16="http://schemas.microsoft.com/office/drawing/2014/main" id="{B6E34EFA-1509-45C8-A2F5-A24358793C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8" name="TextBox 8357">
          <a:extLst>
            <a:ext uri="{FF2B5EF4-FFF2-40B4-BE49-F238E27FC236}">
              <a16:creationId xmlns:a16="http://schemas.microsoft.com/office/drawing/2014/main" id="{702B0ABA-67B2-4034-9C54-BC20846DC9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59" name="TextBox 8358">
          <a:extLst>
            <a:ext uri="{FF2B5EF4-FFF2-40B4-BE49-F238E27FC236}">
              <a16:creationId xmlns:a16="http://schemas.microsoft.com/office/drawing/2014/main" id="{3312628A-1239-4479-8F22-97EF94C8D5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0" name="TextBox 8359">
          <a:extLst>
            <a:ext uri="{FF2B5EF4-FFF2-40B4-BE49-F238E27FC236}">
              <a16:creationId xmlns:a16="http://schemas.microsoft.com/office/drawing/2014/main" id="{FC0E1E8E-F999-44B2-B196-C0653E3545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1" name="TextBox 8360">
          <a:extLst>
            <a:ext uri="{FF2B5EF4-FFF2-40B4-BE49-F238E27FC236}">
              <a16:creationId xmlns:a16="http://schemas.microsoft.com/office/drawing/2014/main" id="{0C345025-9185-4438-9A50-4D0984D195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2" name="TextBox 8361">
          <a:extLst>
            <a:ext uri="{FF2B5EF4-FFF2-40B4-BE49-F238E27FC236}">
              <a16:creationId xmlns:a16="http://schemas.microsoft.com/office/drawing/2014/main" id="{64EAB66B-2DAD-4BF7-9E67-4F9B7E0CF3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3" name="TextBox 8362">
          <a:extLst>
            <a:ext uri="{FF2B5EF4-FFF2-40B4-BE49-F238E27FC236}">
              <a16:creationId xmlns:a16="http://schemas.microsoft.com/office/drawing/2014/main" id="{03D1066B-6BE9-49A7-B0C8-34E0C31822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4" name="TextBox 8363">
          <a:extLst>
            <a:ext uri="{FF2B5EF4-FFF2-40B4-BE49-F238E27FC236}">
              <a16:creationId xmlns:a16="http://schemas.microsoft.com/office/drawing/2014/main" id="{F907FAAE-4905-447A-A805-C3843D120F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5" name="TextBox 8364">
          <a:extLst>
            <a:ext uri="{FF2B5EF4-FFF2-40B4-BE49-F238E27FC236}">
              <a16:creationId xmlns:a16="http://schemas.microsoft.com/office/drawing/2014/main" id="{B4CC5D20-AC7D-4783-A801-98F60DB9BD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6" name="TextBox 8365">
          <a:extLst>
            <a:ext uri="{FF2B5EF4-FFF2-40B4-BE49-F238E27FC236}">
              <a16:creationId xmlns:a16="http://schemas.microsoft.com/office/drawing/2014/main" id="{6E8ED4EC-DE8F-495E-807F-6B0DC64635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367" name="TextBox 8366">
          <a:extLst>
            <a:ext uri="{FF2B5EF4-FFF2-40B4-BE49-F238E27FC236}">
              <a16:creationId xmlns:a16="http://schemas.microsoft.com/office/drawing/2014/main" id="{4853A3B9-0C95-41EF-B7F8-29C91E0F80D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8" name="TextBox 8367">
          <a:extLst>
            <a:ext uri="{FF2B5EF4-FFF2-40B4-BE49-F238E27FC236}">
              <a16:creationId xmlns:a16="http://schemas.microsoft.com/office/drawing/2014/main" id="{1032F811-72D8-4C4F-BEBC-B3DCDFAC81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69" name="TextBox 8368">
          <a:extLst>
            <a:ext uri="{FF2B5EF4-FFF2-40B4-BE49-F238E27FC236}">
              <a16:creationId xmlns:a16="http://schemas.microsoft.com/office/drawing/2014/main" id="{4AE95787-696A-45B2-B81A-29C197ED76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0" name="TextBox 8369">
          <a:extLst>
            <a:ext uri="{FF2B5EF4-FFF2-40B4-BE49-F238E27FC236}">
              <a16:creationId xmlns:a16="http://schemas.microsoft.com/office/drawing/2014/main" id="{883365EE-3052-4A6F-8815-D824342A5C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1" name="TextBox 8370">
          <a:extLst>
            <a:ext uri="{FF2B5EF4-FFF2-40B4-BE49-F238E27FC236}">
              <a16:creationId xmlns:a16="http://schemas.microsoft.com/office/drawing/2014/main" id="{60B882A8-E915-48F2-A889-53064484C4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2" name="TextBox 8371">
          <a:extLst>
            <a:ext uri="{FF2B5EF4-FFF2-40B4-BE49-F238E27FC236}">
              <a16:creationId xmlns:a16="http://schemas.microsoft.com/office/drawing/2014/main" id="{18156902-617F-42EC-BB13-601BF6B044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3" name="TextBox 8372">
          <a:extLst>
            <a:ext uri="{FF2B5EF4-FFF2-40B4-BE49-F238E27FC236}">
              <a16:creationId xmlns:a16="http://schemas.microsoft.com/office/drawing/2014/main" id="{12C9F938-D2EC-47C1-96DD-9DC56601C3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4" name="TextBox 8373">
          <a:extLst>
            <a:ext uri="{FF2B5EF4-FFF2-40B4-BE49-F238E27FC236}">
              <a16:creationId xmlns:a16="http://schemas.microsoft.com/office/drawing/2014/main" id="{1A17D68C-2B92-45A2-A032-2EFBBF7D5C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5" name="TextBox 8374">
          <a:extLst>
            <a:ext uri="{FF2B5EF4-FFF2-40B4-BE49-F238E27FC236}">
              <a16:creationId xmlns:a16="http://schemas.microsoft.com/office/drawing/2014/main" id="{325C149E-039A-41FE-AB46-AD51A75F31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6" name="TextBox 8375">
          <a:extLst>
            <a:ext uri="{FF2B5EF4-FFF2-40B4-BE49-F238E27FC236}">
              <a16:creationId xmlns:a16="http://schemas.microsoft.com/office/drawing/2014/main" id="{B881E237-3C09-4EF1-8924-6116AB8125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7" name="TextBox 8376">
          <a:extLst>
            <a:ext uri="{FF2B5EF4-FFF2-40B4-BE49-F238E27FC236}">
              <a16:creationId xmlns:a16="http://schemas.microsoft.com/office/drawing/2014/main" id="{1A0348D2-E925-4B35-AEBD-A32D783FC1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8" name="TextBox 8377">
          <a:extLst>
            <a:ext uri="{FF2B5EF4-FFF2-40B4-BE49-F238E27FC236}">
              <a16:creationId xmlns:a16="http://schemas.microsoft.com/office/drawing/2014/main" id="{B170D4D2-E1CE-400E-BC99-1D551FCD37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79" name="TextBox 8378">
          <a:extLst>
            <a:ext uri="{FF2B5EF4-FFF2-40B4-BE49-F238E27FC236}">
              <a16:creationId xmlns:a16="http://schemas.microsoft.com/office/drawing/2014/main" id="{FDE168F2-6566-4671-8B9D-91A9F68175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0" name="TextBox 8379">
          <a:extLst>
            <a:ext uri="{FF2B5EF4-FFF2-40B4-BE49-F238E27FC236}">
              <a16:creationId xmlns:a16="http://schemas.microsoft.com/office/drawing/2014/main" id="{E453ADAF-40F2-44F8-98E3-0752ADFDAC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1" name="TextBox 8380">
          <a:extLst>
            <a:ext uri="{FF2B5EF4-FFF2-40B4-BE49-F238E27FC236}">
              <a16:creationId xmlns:a16="http://schemas.microsoft.com/office/drawing/2014/main" id="{2903BB55-2D58-4D8B-BEB3-E134611A48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2" name="TextBox 8381">
          <a:extLst>
            <a:ext uri="{FF2B5EF4-FFF2-40B4-BE49-F238E27FC236}">
              <a16:creationId xmlns:a16="http://schemas.microsoft.com/office/drawing/2014/main" id="{5410313A-2DA4-4B5A-A844-B47E6054D4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3" name="TextBox 8382">
          <a:extLst>
            <a:ext uri="{FF2B5EF4-FFF2-40B4-BE49-F238E27FC236}">
              <a16:creationId xmlns:a16="http://schemas.microsoft.com/office/drawing/2014/main" id="{2B6C7828-179C-4665-8495-483E28CF1D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4" name="TextBox 8383">
          <a:extLst>
            <a:ext uri="{FF2B5EF4-FFF2-40B4-BE49-F238E27FC236}">
              <a16:creationId xmlns:a16="http://schemas.microsoft.com/office/drawing/2014/main" id="{92DA9536-4CD4-482F-B972-66C487FFA8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5" name="TextBox 8384">
          <a:extLst>
            <a:ext uri="{FF2B5EF4-FFF2-40B4-BE49-F238E27FC236}">
              <a16:creationId xmlns:a16="http://schemas.microsoft.com/office/drawing/2014/main" id="{19787158-21D1-4486-B420-115621E14D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6" name="TextBox 8385">
          <a:extLst>
            <a:ext uri="{FF2B5EF4-FFF2-40B4-BE49-F238E27FC236}">
              <a16:creationId xmlns:a16="http://schemas.microsoft.com/office/drawing/2014/main" id="{8A92F7CA-C442-416B-8447-FBBF83C775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7" name="TextBox 8386">
          <a:extLst>
            <a:ext uri="{FF2B5EF4-FFF2-40B4-BE49-F238E27FC236}">
              <a16:creationId xmlns:a16="http://schemas.microsoft.com/office/drawing/2014/main" id="{D16C51FD-99B8-4AE3-99B4-56AE416FF7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8" name="TextBox 8387">
          <a:extLst>
            <a:ext uri="{FF2B5EF4-FFF2-40B4-BE49-F238E27FC236}">
              <a16:creationId xmlns:a16="http://schemas.microsoft.com/office/drawing/2014/main" id="{9DD5BB69-A2A3-439D-B234-20C28E3EEC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89" name="TextBox 8388">
          <a:extLst>
            <a:ext uri="{FF2B5EF4-FFF2-40B4-BE49-F238E27FC236}">
              <a16:creationId xmlns:a16="http://schemas.microsoft.com/office/drawing/2014/main" id="{11B8ADC6-24FA-451F-858E-BA60831A06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0" name="TextBox 8389">
          <a:extLst>
            <a:ext uri="{FF2B5EF4-FFF2-40B4-BE49-F238E27FC236}">
              <a16:creationId xmlns:a16="http://schemas.microsoft.com/office/drawing/2014/main" id="{3920C77C-F1E3-4E99-B4DB-9D74567F32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1" name="TextBox 8390">
          <a:extLst>
            <a:ext uri="{FF2B5EF4-FFF2-40B4-BE49-F238E27FC236}">
              <a16:creationId xmlns:a16="http://schemas.microsoft.com/office/drawing/2014/main" id="{049D518D-92E1-4D8F-8E38-61999EBBD9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2" name="TextBox 8391">
          <a:extLst>
            <a:ext uri="{FF2B5EF4-FFF2-40B4-BE49-F238E27FC236}">
              <a16:creationId xmlns:a16="http://schemas.microsoft.com/office/drawing/2014/main" id="{0C1FA0F8-0B22-44D5-B957-D56DE3C0CC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3" name="TextBox 8392">
          <a:extLst>
            <a:ext uri="{FF2B5EF4-FFF2-40B4-BE49-F238E27FC236}">
              <a16:creationId xmlns:a16="http://schemas.microsoft.com/office/drawing/2014/main" id="{CD017826-E215-4564-AE3B-773E5C7209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4" name="TextBox 8393">
          <a:extLst>
            <a:ext uri="{FF2B5EF4-FFF2-40B4-BE49-F238E27FC236}">
              <a16:creationId xmlns:a16="http://schemas.microsoft.com/office/drawing/2014/main" id="{DD91D56E-8BAE-421E-8815-FED8A4F452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5" name="TextBox 8394">
          <a:extLst>
            <a:ext uri="{FF2B5EF4-FFF2-40B4-BE49-F238E27FC236}">
              <a16:creationId xmlns:a16="http://schemas.microsoft.com/office/drawing/2014/main" id="{C3908883-CA3B-472E-B468-55FCBCA2F5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6" name="TextBox 8395">
          <a:extLst>
            <a:ext uri="{FF2B5EF4-FFF2-40B4-BE49-F238E27FC236}">
              <a16:creationId xmlns:a16="http://schemas.microsoft.com/office/drawing/2014/main" id="{E03C7EF8-B1E3-40DA-8A31-F2FCF26E40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7" name="TextBox 8396">
          <a:extLst>
            <a:ext uri="{FF2B5EF4-FFF2-40B4-BE49-F238E27FC236}">
              <a16:creationId xmlns:a16="http://schemas.microsoft.com/office/drawing/2014/main" id="{40ABB30A-DD80-4A93-B1DF-C9DABC70C6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8" name="TextBox 8397">
          <a:extLst>
            <a:ext uri="{FF2B5EF4-FFF2-40B4-BE49-F238E27FC236}">
              <a16:creationId xmlns:a16="http://schemas.microsoft.com/office/drawing/2014/main" id="{567DF843-E40E-4FB3-BDB5-0E9C0B549B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399" name="TextBox 8398">
          <a:extLst>
            <a:ext uri="{FF2B5EF4-FFF2-40B4-BE49-F238E27FC236}">
              <a16:creationId xmlns:a16="http://schemas.microsoft.com/office/drawing/2014/main" id="{EA02BC28-2146-45E2-AD56-F2EA3E8CF9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0" name="TextBox 8399">
          <a:extLst>
            <a:ext uri="{FF2B5EF4-FFF2-40B4-BE49-F238E27FC236}">
              <a16:creationId xmlns:a16="http://schemas.microsoft.com/office/drawing/2014/main" id="{1207D539-A700-4BDC-B216-33E80CF537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1" name="TextBox 8400">
          <a:extLst>
            <a:ext uri="{FF2B5EF4-FFF2-40B4-BE49-F238E27FC236}">
              <a16:creationId xmlns:a16="http://schemas.microsoft.com/office/drawing/2014/main" id="{90DE1B7D-98A3-49EC-8173-4B550894BD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2" name="TextBox 8401">
          <a:extLst>
            <a:ext uri="{FF2B5EF4-FFF2-40B4-BE49-F238E27FC236}">
              <a16:creationId xmlns:a16="http://schemas.microsoft.com/office/drawing/2014/main" id="{2CDDF0C0-E62C-4465-9DD1-611F08CBC3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3" name="TextBox 8402">
          <a:extLst>
            <a:ext uri="{FF2B5EF4-FFF2-40B4-BE49-F238E27FC236}">
              <a16:creationId xmlns:a16="http://schemas.microsoft.com/office/drawing/2014/main" id="{E80D2F32-91A9-4DD7-8C10-C8AA3764A9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4" name="TextBox 8403">
          <a:extLst>
            <a:ext uri="{FF2B5EF4-FFF2-40B4-BE49-F238E27FC236}">
              <a16:creationId xmlns:a16="http://schemas.microsoft.com/office/drawing/2014/main" id="{883606C1-103D-4B64-AAF8-B09AB62875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5" name="TextBox 8404">
          <a:extLst>
            <a:ext uri="{FF2B5EF4-FFF2-40B4-BE49-F238E27FC236}">
              <a16:creationId xmlns:a16="http://schemas.microsoft.com/office/drawing/2014/main" id="{BDF91AD3-B4AF-4539-9437-6134D38FC5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6" name="TextBox 8405">
          <a:extLst>
            <a:ext uri="{FF2B5EF4-FFF2-40B4-BE49-F238E27FC236}">
              <a16:creationId xmlns:a16="http://schemas.microsoft.com/office/drawing/2014/main" id="{F45DAEA4-872C-48AF-A4C0-306D646332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7" name="TextBox 8406">
          <a:extLst>
            <a:ext uri="{FF2B5EF4-FFF2-40B4-BE49-F238E27FC236}">
              <a16:creationId xmlns:a16="http://schemas.microsoft.com/office/drawing/2014/main" id="{F2D339EA-4311-40FD-8618-59E245B684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8" name="TextBox 8407">
          <a:extLst>
            <a:ext uri="{FF2B5EF4-FFF2-40B4-BE49-F238E27FC236}">
              <a16:creationId xmlns:a16="http://schemas.microsoft.com/office/drawing/2014/main" id="{4DC42DEF-3FDE-4645-AD00-690B26754F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09" name="TextBox 8408">
          <a:extLst>
            <a:ext uri="{FF2B5EF4-FFF2-40B4-BE49-F238E27FC236}">
              <a16:creationId xmlns:a16="http://schemas.microsoft.com/office/drawing/2014/main" id="{48033BE3-BB12-4C99-97DB-5FFF51B85E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0" name="TextBox 8409">
          <a:extLst>
            <a:ext uri="{FF2B5EF4-FFF2-40B4-BE49-F238E27FC236}">
              <a16:creationId xmlns:a16="http://schemas.microsoft.com/office/drawing/2014/main" id="{00A03E44-16F3-446C-9E35-0E129C97E5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1" name="TextBox 8410">
          <a:extLst>
            <a:ext uri="{FF2B5EF4-FFF2-40B4-BE49-F238E27FC236}">
              <a16:creationId xmlns:a16="http://schemas.microsoft.com/office/drawing/2014/main" id="{1C53C62A-FB14-4854-9187-5F9AC676F0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2" name="TextBox 8411">
          <a:extLst>
            <a:ext uri="{FF2B5EF4-FFF2-40B4-BE49-F238E27FC236}">
              <a16:creationId xmlns:a16="http://schemas.microsoft.com/office/drawing/2014/main" id="{AF82A316-FF3E-4D00-8CAE-CF27F381A8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3" name="TextBox 8412">
          <a:extLst>
            <a:ext uri="{FF2B5EF4-FFF2-40B4-BE49-F238E27FC236}">
              <a16:creationId xmlns:a16="http://schemas.microsoft.com/office/drawing/2014/main" id="{C113F1C9-16D5-4824-B680-FD999EC94A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4" name="TextBox 8413">
          <a:extLst>
            <a:ext uri="{FF2B5EF4-FFF2-40B4-BE49-F238E27FC236}">
              <a16:creationId xmlns:a16="http://schemas.microsoft.com/office/drawing/2014/main" id="{CF7AD0C0-6594-42FD-8E5A-92418F3647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5" name="TextBox 8414">
          <a:extLst>
            <a:ext uri="{FF2B5EF4-FFF2-40B4-BE49-F238E27FC236}">
              <a16:creationId xmlns:a16="http://schemas.microsoft.com/office/drawing/2014/main" id="{0BDBE933-7505-41FC-93FD-692B4BEAC7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6" name="TextBox 8415">
          <a:extLst>
            <a:ext uri="{FF2B5EF4-FFF2-40B4-BE49-F238E27FC236}">
              <a16:creationId xmlns:a16="http://schemas.microsoft.com/office/drawing/2014/main" id="{6AAE0F63-1C20-423C-B196-4F174E559D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7" name="TextBox 8416">
          <a:extLst>
            <a:ext uri="{FF2B5EF4-FFF2-40B4-BE49-F238E27FC236}">
              <a16:creationId xmlns:a16="http://schemas.microsoft.com/office/drawing/2014/main" id="{000BB394-84E2-4AD3-8039-5A0FCD812D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8" name="TextBox 8417">
          <a:extLst>
            <a:ext uri="{FF2B5EF4-FFF2-40B4-BE49-F238E27FC236}">
              <a16:creationId xmlns:a16="http://schemas.microsoft.com/office/drawing/2014/main" id="{9DE833CD-2B4A-403C-A8B2-A21D18D156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19" name="TextBox 8418">
          <a:extLst>
            <a:ext uri="{FF2B5EF4-FFF2-40B4-BE49-F238E27FC236}">
              <a16:creationId xmlns:a16="http://schemas.microsoft.com/office/drawing/2014/main" id="{439C77ED-1C48-48E7-AFBA-E922383DCA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0" name="TextBox 8419">
          <a:extLst>
            <a:ext uri="{FF2B5EF4-FFF2-40B4-BE49-F238E27FC236}">
              <a16:creationId xmlns:a16="http://schemas.microsoft.com/office/drawing/2014/main" id="{78EE4FC2-0ADD-4688-8FFC-107BF67B24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1" name="TextBox 8420">
          <a:extLst>
            <a:ext uri="{FF2B5EF4-FFF2-40B4-BE49-F238E27FC236}">
              <a16:creationId xmlns:a16="http://schemas.microsoft.com/office/drawing/2014/main" id="{286AB015-919A-45D3-9EBC-92083863F4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2" name="TextBox 8421">
          <a:extLst>
            <a:ext uri="{FF2B5EF4-FFF2-40B4-BE49-F238E27FC236}">
              <a16:creationId xmlns:a16="http://schemas.microsoft.com/office/drawing/2014/main" id="{275BBCD0-D428-4D7A-88A2-23F3B5096E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3" name="TextBox 8422">
          <a:extLst>
            <a:ext uri="{FF2B5EF4-FFF2-40B4-BE49-F238E27FC236}">
              <a16:creationId xmlns:a16="http://schemas.microsoft.com/office/drawing/2014/main" id="{C85788E8-19C0-44BD-A0F3-CC023ED288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424" name="TextBox 8423">
          <a:extLst>
            <a:ext uri="{FF2B5EF4-FFF2-40B4-BE49-F238E27FC236}">
              <a16:creationId xmlns:a16="http://schemas.microsoft.com/office/drawing/2014/main" id="{8217ADB9-EE9D-4C59-B576-F86223FE813A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5" name="TextBox 8424">
          <a:extLst>
            <a:ext uri="{FF2B5EF4-FFF2-40B4-BE49-F238E27FC236}">
              <a16:creationId xmlns:a16="http://schemas.microsoft.com/office/drawing/2014/main" id="{348F67DB-93CA-4A54-9260-C59ACE9B6B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6" name="TextBox 8425">
          <a:extLst>
            <a:ext uri="{FF2B5EF4-FFF2-40B4-BE49-F238E27FC236}">
              <a16:creationId xmlns:a16="http://schemas.microsoft.com/office/drawing/2014/main" id="{AFFD26C4-356B-47D9-9D94-DAF84D538C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7" name="TextBox 8426">
          <a:extLst>
            <a:ext uri="{FF2B5EF4-FFF2-40B4-BE49-F238E27FC236}">
              <a16:creationId xmlns:a16="http://schemas.microsoft.com/office/drawing/2014/main" id="{38A306CA-1AE0-4542-B5A1-6FEFB9B14D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8" name="TextBox 8427">
          <a:extLst>
            <a:ext uri="{FF2B5EF4-FFF2-40B4-BE49-F238E27FC236}">
              <a16:creationId xmlns:a16="http://schemas.microsoft.com/office/drawing/2014/main" id="{A90201F8-32AD-49DB-876E-BD2BC7D0B1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29" name="TextBox 8428">
          <a:extLst>
            <a:ext uri="{FF2B5EF4-FFF2-40B4-BE49-F238E27FC236}">
              <a16:creationId xmlns:a16="http://schemas.microsoft.com/office/drawing/2014/main" id="{17555F91-E90E-4307-B6F0-B92F9D82BE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0" name="TextBox 8429">
          <a:extLst>
            <a:ext uri="{FF2B5EF4-FFF2-40B4-BE49-F238E27FC236}">
              <a16:creationId xmlns:a16="http://schemas.microsoft.com/office/drawing/2014/main" id="{49E8D7F2-0C26-42A3-884A-0EB1E56F55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1" name="TextBox 8430">
          <a:extLst>
            <a:ext uri="{FF2B5EF4-FFF2-40B4-BE49-F238E27FC236}">
              <a16:creationId xmlns:a16="http://schemas.microsoft.com/office/drawing/2014/main" id="{2914CEF3-86C1-49DA-AC5F-7265161CBC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2" name="TextBox 8431">
          <a:extLst>
            <a:ext uri="{FF2B5EF4-FFF2-40B4-BE49-F238E27FC236}">
              <a16:creationId xmlns:a16="http://schemas.microsoft.com/office/drawing/2014/main" id="{FB5A0C5D-15EE-40C3-A29D-4681CDF40F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3" name="TextBox 8432">
          <a:extLst>
            <a:ext uri="{FF2B5EF4-FFF2-40B4-BE49-F238E27FC236}">
              <a16:creationId xmlns:a16="http://schemas.microsoft.com/office/drawing/2014/main" id="{74A0168B-3119-44F6-B16B-30517BB83A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4" name="TextBox 8433">
          <a:extLst>
            <a:ext uri="{FF2B5EF4-FFF2-40B4-BE49-F238E27FC236}">
              <a16:creationId xmlns:a16="http://schemas.microsoft.com/office/drawing/2014/main" id="{1F13F0D0-4EA1-4D2E-B6C6-88304733350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5" name="TextBox 8434">
          <a:extLst>
            <a:ext uri="{FF2B5EF4-FFF2-40B4-BE49-F238E27FC236}">
              <a16:creationId xmlns:a16="http://schemas.microsoft.com/office/drawing/2014/main" id="{5CBAF2F4-62C0-49B7-9029-DD30A23695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6" name="TextBox 8435">
          <a:extLst>
            <a:ext uri="{FF2B5EF4-FFF2-40B4-BE49-F238E27FC236}">
              <a16:creationId xmlns:a16="http://schemas.microsoft.com/office/drawing/2014/main" id="{6B447892-272B-4C68-87F2-55F9C09C8B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7" name="TextBox 8436">
          <a:extLst>
            <a:ext uri="{FF2B5EF4-FFF2-40B4-BE49-F238E27FC236}">
              <a16:creationId xmlns:a16="http://schemas.microsoft.com/office/drawing/2014/main" id="{9D92C9DF-3BAA-4772-A573-C372D67A55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8" name="TextBox 8437">
          <a:extLst>
            <a:ext uri="{FF2B5EF4-FFF2-40B4-BE49-F238E27FC236}">
              <a16:creationId xmlns:a16="http://schemas.microsoft.com/office/drawing/2014/main" id="{B42E7881-9B65-4A08-90D5-2B3A470B9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39" name="TextBox 8438">
          <a:extLst>
            <a:ext uri="{FF2B5EF4-FFF2-40B4-BE49-F238E27FC236}">
              <a16:creationId xmlns:a16="http://schemas.microsoft.com/office/drawing/2014/main" id="{072DD3FD-0841-46AE-935E-23B738577B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0" name="TextBox 8439">
          <a:extLst>
            <a:ext uri="{FF2B5EF4-FFF2-40B4-BE49-F238E27FC236}">
              <a16:creationId xmlns:a16="http://schemas.microsoft.com/office/drawing/2014/main" id="{7D800C44-36F7-4167-A608-2F13AA00A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1" name="TextBox 8440">
          <a:extLst>
            <a:ext uri="{FF2B5EF4-FFF2-40B4-BE49-F238E27FC236}">
              <a16:creationId xmlns:a16="http://schemas.microsoft.com/office/drawing/2014/main" id="{68E73EFE-E9FD-4DA3-902E-ACD0F2890B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2" name="TextBox 8441">
          <a:extLst>
            <a:ext uri="{FF2B5EF4-FFF2-40B4-BE49-F238E27FC236}">
              <a16:creationId xmlns:a16="http://schemas.microsoft.com/office/drawing/2014/main" id="{2398BCB2-5775-4A01-8B27-9F512D0D39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3" name="TextBox 8442">
          <a:extLst>
            <a:ext uri="{FF2B5EF4-FFF2-40B4-BE49-F238E27FC236}">
              <a16:creationId xmlns:a16="http://schemas.microsoft.com/office/drawing/2014/main" id="{9E86B2EC-F462-4E61-83D4-475C0D585D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4" name="TextBox 8443">
          <a:extLst>
            <a:ext uri="{FF2B5EF4-FFF2-40B4-BE49-F238E27FC236}">
              <a16:creationId xmlns:a16="http://schemas.microsoft.com/office/drawing/2014/main" id="{C639985C-339E-49FE-8697-5FB4D09506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5" name="TextBox 8444">
          <a:extLst>
            <a:ext uri="{FF2B5EF4-FFF2-40B4-BE49-F238E27FC236}">
              <a16:creationId xmlns:a16="http://schemas.microsoft.com/office/drawing/2014/main" id="{A5D22A64-D859-473B-B5C0-149AE3E16B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6" name="TextBox 8445">
          <a:extLst>
            <a:ext uri="{FF2B5EF4-FFF2-40B4-BE49-F238E27FC236}">
              <a16:creationId xmlns:a16="http://schemas.microsoft.com/office/drawing/2014/main" id="{50BB4014-8986-4380-82F9-6A89C9E376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7" name="TextBox 8446">
          <a:extLst>
            <a:ext uri="{FF2B5EF4-FFF2-40B4-BE49-F238E27FC236}">
              <a16:creationId xmlns:a16="http://schemas.microsoft.com/office/drawing/2014/main" id="{C60F5E53-3BB5-409C-BA9E-812DCFD70E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8" name="TextBox 8447">
          <a:extLst>
            <a:ext uri="{FF2B5EF4-FFF2-40B4-BE49-F238E27FC236}">
              <a16:creationId xmlns:a16="http://schemas.microsoft.com/office/drawing/2014/main" id="{B724EEAC-C162-48F1-B02B-06C333A790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49" name="TextBox 8448">
          <a:extLst>
            <a:ext uri="{FF2B5EF4-FFF2-40B4-BE49-F238E27FC236}">
              <a16:creationId xmlns:a16="http://schemas.microsoft.com/office/drawing/2014/main" id="{BD1C97F6-9903-461C-B020-D185935368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0" name="TextBox 8449">
          <a:extLst>
            <a:ext uri="{FF2B5EF4-FFF2-40B4-BE49-F238E27FC236}">
              <a16:creationId xmlns:a16="http://schemas.microsoft.com/office/drawing/2014/main" id="{6EDFBD94-D8CE-4D1F-99D6-EB60EDAFEF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1" name="TextBox 8450">
          <a:extLst>
            <a:ext uri="{FF2B5EF4-FFF2-40B4-BE49-F238E27FC236}">
              <a16:creationId xmlns:a16="http://schemas.microsoft.com/office/drawing/2014/main" id="{0AB06C82-624E-4C86-9386-62E03C8771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2" name="TextBox 8451">
          <a:extLst>
            <a:ext uri="{FF2B5EF4-FFF2-40B4-BE49-F238E27FC236}">
              <a16:creationId xmlns:a16="http://schemas.microsoft.com/office/drawing/2014/main" id="{18660FAB-6498-43C0-8B0F-FBE57008AE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3" name="TextBox 8452">
          <a:extLst>
            <a:ext uri="{FF2B5EF4-FFF2-40B4-BE49-F238E27FC236}">
              <a16:creationId xmlns:a16="http://schemas.microsoft.com/office/drawing/2014/main" id="{7BC9D3CB-7020-4699-A226-548D5CA5B6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4" name="TextBox 8453">
          <a:extLst>
            <a:ext uri="{FF2B5EF4-FFF2-40B4-BE49-F238E27FC236}">
              <a16:creationId xmlns:a16="http://schemas.microsoft.com/office/drawing/2014/main" id="{8576707F-73D4-477D-B96E-CC9C8D195F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5" name="TextBox 8454">
          <a:extLst>
            <a:ext uri="{FF2B5EF4-FFF2-40B4-BE49-F238E27FC236}">
              <a16:creationId xmlns:a16="http://schemas.microsoft.com/office/drawing/2014/main" id="{A636431E-79C0-48EB-8B4D-86098D5B88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6" name="TextBox 8455">
          <a:extLst>
            <a:ext uri="{FF2B5EF4-FFF2-40B4-BE49-F238E27FC236}">
              <a16:creationId xmlns:a16="http://schemas.microsoft.com/office/drawing/2014/main" id="{B50F2842-DBA7-411C-9BB2-934E508F94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7" name="TextBox 8456">
          <a:extLst>
            <a:ext uri="{FF2B5EF4-FFF2-40B4-BE49-F238E27FC236}">
              <a16:creationId xmlns:a16="http://schemas.microsoft.com/office/drawing/2014/main" id="{E7885086-BBF9-44EB-A0DF-CA99FCD523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8" name="TextBox 8457">
          <a:extLst>
            <a:ext uri="{FF2B5EF4-FFF2-40B4-BE49-F238E27FC236}">
              <a16:creationId xmlns:a16="http://schemas.microsoft.com/office/drawing/2014/main" id="{56A2E8B3-0B8B-448F-8FBB-4417F50135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59" name="TextBox 8458">
          <a:extLst>
            <a:ext uri="{FF2B5EF4-FFF2-40B4-BE49-F238E27FC236}">
              <a16:creationId xmlns:a16="http://schemas.microsoft.com/office/drawing/2014/main" id="{64E517D0-25A1-472D-A41B-4449A6EC46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0" name="TextBox 8459">
          <a:extLst>
            <a:ext uri="{FF2B5EF4-FFF2-40B4-BE49-F238E27FC236}">
              <a16:creationId xmlns:a16="http://schemas.microsoft.com/office/drawing/2014/main" id="{750780EE-0362-4C21-AFA6-D43BD5876B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1" name="TextBox 8460">
          <a:extLst>
            <a:ext uri="{FF2B5EF4-FFF2-40B4-BE49-F238E27FC236}">
              <a16:creationId xmlns:a16="http://schemas.microsoft.com/office/drawing/2014/main" id="{E5C6A8C6-0212-46BA-8244-E67C0F397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2" name="TextBox 8461">
          <a:extLst>
            <a:ext uri="{FF2B5EF4-FFF2-40B4-BE49-F238E27FC236}">
              <a16:creationId xmlns:a16="http://schemas.microsoft.com/office/drawing/2014/main" id="{EF4C5845-B188-41BD-A72D-E811E45FF5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3" name="TextBox 8462">
          <a:extLst>
            <a:ext uri="{FF2B5EF4-FFF2-40B4-BE49-F238E27FC236}">
              <a16:creationId xmlns:a16="http://schemas.microsoft.com/office/drawing/2014/main" id="{7A627074-3C23-4D2A-BF28-F40836FD17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4" name="TextBox 8463">
          <a:extLst>
            <a:ext uri="{FF2B5EF4-FFF2-40B4-BE49-F238E27FC236}">
              <a16:creationId xmlns:a16="http://schemas.microsoft.com/office/drawing/2014/main" id="{89C6A7E8-19CF-4668-B674-B3C8DF49CD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5" name="TextBox 8464">
          <a:extLst>
            <a:ext uri="{FF2B5EF4-FFF2-40B4-BE49-F238E27FC236}">
              <a16:creationId xmlns:a16="http://schemas.microsoft.com/office/drawing/2014/main" id="{E2063A12-A4DA-43EE-8488-361A759B25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6" name="TextBox 8465">
          <a:extLst>
            <a:ext uri="{FF2B5EF4-FFF2-40B4-BE49-F238E27FC236}">
              <a16:creationId xmlns:a16="http://schemas.microsoft.com/office/drawing/2014/main" id="{3706A637-4418-4DF6-8034-31E5868FA9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7" name="TextBox 8466">
          <a:extLst>
            <a:ext uri="{FF2B5EF4-FFF2-40B4-BE49-F238E27FC236}">
              <a16:creationId xmlns:a16="http://schemas.microsoft.com/office/drawing/2014/main" id="{1CE82D52-C62C-43F8-98E8-FAF12BD6AB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8" name="TextBox 8467">
          <a:extLst>
            <a:ext uri="{FF2B5EF4-FFF2-40B4-BE49-F238E27FC236}">
              <a16:creationId xmlns:a16="http://schemas.microsoft.com/office/drawing/2014/main" id="{55D378DF-32E7-4256-A7EC-1E1B25C973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69" name="TextBox 8468">
          <a:extLst>
            <a:ext uri="{FF2B5EF4-FFF2-40B4-BE49-F238E27FC236}">
              <a16:creationId xmlns:a16="http://schemas.microsoft.com/office/drawing/2014/main" id="{79B0D949-289E-4FB9-A3DA-611EEE5386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0" name="TextBox 8469">
          <a:extLst>
            <a:ext uri="{FF2B5EF4-FFF2-40B4-BE49-F238E27FC236}">
              <a16:creationId xmlns:a16="http://schemas.microsoft.com/office/drawing/2014/main" id="{EC8D09AB-CDC4-4B73-AB8D-5B3760128B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1" name="TextBox 8470">
          <a:extLst>
            <a:ext uri="{FF2B5EF4-FFF2-40B4-BE49-F238E27FC236}">
              <a16:creationId xmlns:a16="http://schemas.microsoft.com/office/drawing/2014/main" id="{9F194EC2-9932-415B-B13C-95321BE6B5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2" name="TextBox 8471">
          <a:extLst>
            <a:ext uri="{FF2B5EF4-FFF2-40B4-BE49-F238E27FC236}">
              <a16:creationId xmlns:a16="http://schemas.microsoft.com/office/drawing/2014/main" id="{C1F24C4B-5B37-4A91-A7EF-C4006C2FB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3" name="TextBox 8472">
          <a:extLst>
            <a:ext uri="{FF2B5EF4-FFF2-40B4-BE49-F238E27FC236}">
              <a16:creationId xmlns:a16="http://schemas.microsoft.com/office/drawing/2014/main" id="{C0E28DA9-9C18-46B4-A4DD-13A4D3E7E4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4" name="TextBox 8473">
          <a:extLst>
            <a:ext uri="{FF2B5EF4-FFF2-40B4-BE49-F238E27FC236}">
              <a16:creationId xmlns:a16="http://schemas.microsoft.com/office/drawing/2014/main" id="{3EE0C881-2837-44BC-BEBE-98710D7581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5" name="TextBox 8474">
          <a:extLst>
            <a:ext uri="{FF2B5EF4-FFF2-40B4-BE49-F238E27FC236}">
              <a16:creationId xmlns:a16="http://schemas.microsoft.com/office/drawing/2014/main" id="{3AD3B38D-648C-4126-84BA-13D8AD6B7E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6" name="TextBox 8475">
          <a:extLst>
            <a:ext uri="{FF2B5EF4-FFF2-40B4-BE49-F238E27FC236}">
              <a16:creationId xmlns:a16="http://schemas.microsoft.com/office/drawing/2014/main" id="{2FD85C1D-A4BC-472C-997D-608D216070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7" name="TextBox 8476">
          <a:extLst>
            <a:ext uri="{FF2B5EF4-FFF2-40B4-BE49-F238E27FC236}">
              <a16:creationId xmlns:a16="http://schemas.microsoft.com/office/drawing/2014/main" id="{4CC4C313-22E9-4706-8530-FBDFD4E7C8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8" name="TextBox 8477">
          <a:extLst>
            <a:ext uri="{FF2B5EF4-FFF2-40B4-BE49-F238E27FC236}">
              <a16:creationId xmlns:a16="http://schemas.microsoft.com/office/drawing/2014/main" id="{DF926F4D-F4CC-4CEA-B5DA-6348331BA42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79" name="TextBox 8478">
          <a:extLst>
            <a:ext uri="{FF2B5EF4-FFF2-40B4-BE49-F238E27FC236}">
              <a16:creationId xmlns:a16="http://schemas.microsoft.com/office/drawing/2014/main" id="{CE819137-AACB-45C8-B50A-89AD398A43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0" name="TextBox 8479">
          <a:extLst>
            <a:ext uri="{FF2B5EF4-FFF2-40B4-BE49-F238E27FC236}">
              <a16:creationId xmlns:a16="http://schemas.microsoft.com/office/drawing/2014/main" id="{75CC9E83-D663-4B4D-8DCD-6A2372E942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1" name="TextBox 8480">
          <a:extLst>
            <a:ext uri="{FF2B5EF4-FFF2-40B4-BE49-F238E27FC236}">
              <a16:creationId xmlns:a16="http://schemas.microsoft.com/office/drawing/2014/main" id="{740157C9-7765-4768-B76C-9536D4F3C9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482" name="TextBox 8481">
          <a:extLst>
            <a:ext uri="{FF2B5EF4-FFF2-40B4-BE49-F238E27FC236}">
              <a16:creationId xmlns:a16="http://schemas.microsoft.com/office/drawing/2014/main" id="{7D10EF9A-59B3-40BF-AF63-04B287C5C4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484" name="TextBox 8483">
          <a:extLst>
            <a:ext uri="{FF2B5EF4-FFF2-40B4-BE49-F238E27FC236}">
              <a16:creationId xmlns:a16="http://schemas.microsoft.com/office/drawing/2014/main" id="{B65B6A35-1CC8-43F6-9E84-8A8D85773F6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5" name="TextBox 8484">
          <a:extLst>
            <a:ext uri="{FF2B5EF4-FFF2-40B4-BE49-F238E27FC236}">
              <a16:creationId xmlns:a16="http://schemas.microsoft.com/office/drawing/2014/main" id="{8698AD22-5B0B-40F0-8BFD-AF95E6EABF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6" name="TextBox 8485">
          <a:extLst>
            <a:ext uri="{FF2B5EF4-FFF2-40B4-BE49-F238E27FC236}">
              <a16:creationId xmlns:a16="http://schemas.microsoft.com/office/drawing/2014/main" id="{9EACBF2F-1B41-4CF1-97E6-13FE6A8981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7" name="TextBox 8486">
          <a:extLst>
            <a:ext uri="{FF2B5EF4-FFF2-40B4-BE49-F238E27FC236}">
              <a16:creationId xmlns:a16="http://schemas.microsoft.com/office/drawing/2014/main" id="{D0FFA0CA-8B13-4B57-B707-1D8B65756E6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8" name="TextBox 8487">
          <a:extLst>
            <a:ext uri="{FF2B5EF4-FFF2-40B4-BE49-F238E27FC236}">
              <a16:creationId xmlns:a16="http://schemas.microsoft.com/office/drawing/2014/main" id="{37CE4B05-96E6-40F0-ACCC-30133D466A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89" name="TextBox 8488">
          <a:extLst>
            <a:ext uri="{FF2B5EF4-FFF2-40B4-BE49-F238E27FC236}">
              <a16:creationId xmlns:a16="http://schemas.microsoft.com/office/drawing/2014/main" id="{B74D12A1-8997-4F11-82F6-08F5AF0623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0" name="TextBox 8489">
          <a:extLst>
            <a:ext uri="{FF2B5EF4-FFF2-40B4-BE49-F238E27FC236}">
              <a16:creationId xmlns:a16="http://schemas.microsoft.com/office/drawing/2014/main" id="{00070AC4-9EBB-4C11-B03B-B85D336E65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1" name="TextBox 8490">
          <a:extLst>
            <a:ext uri="{FF2B5EF4-FFF2-40B4-BE49-F238E27FC236}">
              <a16:creationId xmlns:a16="http://schemas.microsoft.com/office/drawing/2014/main" id="{7AC6C29B-71B8-4449-BD18-C4000A5E0C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2" name="TextBox 8491">
          <a:extLst>
            <a:ext uri="{FF2B5EF4-FFF2-40B4-BE49-F238E27FC236}">
              <a16:creationId xmlns:a16="http://schemas.microsoft.com/office/drawing/2014/main" id="{8D020E4C-6FCE-4838-884B-FC8F78599E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3" name="TextBox 8492">
          <a:extLst>
            <a:ext uri="{FF2B5EF4-FFF2-40B4-BE49-F238E27FC236}">
              <a16:creationId xmlns:a16="http://schemas.microsoft.com/office/drawing/2014/main" id="{6B691774-F0E0-476D-99AD-D9136D3E451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4" name="TextBox 8493">
          <a:extLst>
            <a:ext uri="{FF2B5EF4-FFF2-40B4-BE49-F238E27FC236}">
              <a16:creationId xmlns:a16="http://schemas.microsoft.com/office/drawing/2014/main" id="{DF53E1DA-58F3-4A9B-9E50-304C6AF9CF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5" name="TextBox 8494">
          <a:extLst>
            <a:ext uri="{FF2B5EF4-FFF2-40B4-BE49-F238E27FC236}">
              <a16:creationId xmlns:a16="http://schemas.microsoft.com/office/drawing/2014/main" id="{35BCFC1C-DCAE-468F-BDB1-E64F5D8C70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6" name="TextBox 8495">
          <a:extLst>
            <a:ext uri="{FF2B5EF4-FFF2-40B4-BE49-F238E27FC236}">
              <a16:creationId xmlns:a16="http://schemas.microsoft.com/office/drawing/2014/main" id="{C52006FE-1270-41AC-943D-879A1C83E7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7" name="TextBox 8496">
          <a:extLst>
            <a:ext uri="{FF2B5EF4-FFF2-40B4-BE49-F238E27FC236}">
              <a16:creationId xmlns:a16="http://schemas.microsoft.com/office/drawing/2014/main" id="{1C6C7BFB-19A5-4690-9AB7-8624271E3D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8" name="TextBox 8497">
          <a:extLst>
            <a:ext uri="{FF2B5EF4-FFF2-40B4-BE49-F238E27FC236}">
              <a16:creationId xmlns:a16="http://schemas.microsoft.com/office/drawing/2014/main" id="{75F1953C-9277-483B-9C66-5E4DA07642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499" name="TextBox 8498">
          <a:extLst>
            <a:ext uri="{FF2B5EF4-FFF2-40B4-BE49-F238E27FC236}">
              <a16:creationId xmlns:a16="http://schemas.microsoft.com/office/drawing/2014/main" id="{4A0A1DE5-1FDA-4271-B86B-7E0B2805AB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0" name="TextBox 8499">
          <a:extLst>
            <a:ext uri="{FF2B5EF4-FFF2-40B4-BE49-F238E27FC236}">
              <a16:creationId xmlns:a16="http://schemas.microsoft.com/office/drawing/2014/main" id="{F17CA46A-54D1-4C6C-88EE-64755124FD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1" name="TextBox 8500">
          <a:extLst>
            <a:ext uri="{FF2B5EF4-FFF2-40B4-BE49-F238E27FC236}">
              <a16:creationId xmlns:a16="http://schemas.microsoft.com/office/drawing/2014/main" id="{7821AC2F-2DCE-40EF-BB5E-9C2938258A0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2" name="TextBox 8501">
          <a:extLst>
            <a:ext uri="{FF2B5EF4-FFF2-40B4-BE49-F238E27FC236}">
              <a16:creationId xmlns:a16="http://schemas.microsoft.com/office/drawing/2014/main" id="{F7492DE7-0D35-41DF-9923-A0DFB424FB6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3" name="TextBox 8502">
          <a:extLst>
            <a:ext uri="{FF2B5EF4-FFF2-40B4-BE49-F238E27FC236}">
              <a16:creationId xmlns:a16="http://schemas.microsoft.com/office/drawing/2014/main" id="{8F9BE418-BA96-4340-AC0A-1D0C5EE12A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4" name="TextBox 8503">
          <a:extLst>
            <a:ext uri="{FF2B5EF4-FFF2-40B4-BE49-F238E27FC236}">
              <a16:creationId xmlns:a16="http://schemas.microsoft.com/office/drawing/2014/main" id="{3EC70A05-40DA-479A-917F-20218BC7A4C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5" name="TextBox 8504">
          <a:extLst>
            <a:ext uri="{FF2B5EF4-FFF2-40B4-BE49-F238E27FC236}">
              <a16:creationId xmlns:a16="http://schemas.microsoft.com/office/drawing/2014/main" id="{E32F43F6-269F-4B08-B4E1-E597FAD7B2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6" name="TextBox 8505">
          <a:extLst>
            <a:ext uri="{FF2B5EF4-FFF2-40B4-BE49-F238E27FC236}">
              <a16:creationId xmlns:a16="http://schemas.microsoft.com/office/drawing/2014/main" id="{1DEAF3DF-F02F-44AA-81C3-E925D53236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7" name="TextBox 8506">
          <a:extLst>
            <a:ext uri="{FF2B5EF4-FFF2-40B4-BE49-F238E27FC236}">
              <a16:creationId xmlns:a16="http://schemas.microsoft.com/office/drawing/2014/main" id="{D4EFAD79-6741-4717-A57A-07A0645D3E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8" name="TextBox 8507">
          <a:extLst>
            <a:ext uri="{FF2B5EF4-FFF2-40B4-BE49-F238E27FC236}">
              <a16:creationId xmlns:a16="http://schemas.microsoft.com/office/drawing/2014/main" id="{69C3EBD7-8AF0-41D8-A9A6-16EE009C8A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09" name="TextBox 8508">
          <a:extLst>
            <a:ext uri="{FF2B5EF4-FFF2-40B4-BE49-F238E27FC236}">
              <a16:creationId xmlns:a16="http://schemas.microsoft.com/office/drawing/2014/main" id="{71FC0BFA-1A96-46FF-8FA0-BF41D363A49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0" name="TextBox 8509">
          <a:extLst>
            <a:ext uri="{FF2B5EF4-FFF2-40B4-BE49-F238E27FC236}">
              <a16:creationId xmlns:a16="http://schemas.microsoft.com/office/drawing/2014/main" id="{C1780CEF-E0F6-41DC-BFC8-5B0FA9850AC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1" name="TextBox 8510">
          <a:extLst>
            <a:ext uri="{FF2B5EF4-FFF2-40B4-BE49-F238E27FC236}">
              <a16:creationId xmlns:a16="http://schemas.microsoft.com/office/drawing/2014/main" id="{59B398BE-9314-461D-B10C-88AD67DEA61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2" name="TextBox 8511">
          <a:extLst>
            <a:ext uri="{FF2B5EF4-FFF2-40B4-BE49-F238E27FC236}">
              <a16:creationId xmlns:a16="http://schemas.microsoft.com/office/drawing/2014/main" id="{73D85B37-259B-4F15-AC98-8DEECA20EE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3" name="TextBox 8512">
          <a:extLst>
            <a:ext uri="{FF2B5EF4-FFF2-40B4-BE49-F238E27FC236}">
              <a16:creationId xmlns:a16="http://schemas.microsoft.com/office/drawing/2014/main" id="{BC73B188-9B6A-49D8-8A92-ECC13B2E93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4" name="TextBox 8513">
          <a:extLst>
            <a:ext uri="{FF2B5EF4-FFF2-40B4-BE49-F238E27FC236}">
              <a16:creationId xmlns:a16="http://schemas.microsoft.com/office/drawing/2014/main" id="{F1218484-3387-4BFC-B142-180D3DD44D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5" name="TextBox 8514">
          <a:extLst>
            <a:ext uri="{FF2B5EF4-FFF2-40B4-BE49-F238E27FC236}">
              <a16:creationId xmlns:a16="http://schemas.microsoft.com/office/drawing/2014/main" id="{044ED0E3-4B90-45A5-AB0E-B1BEDCB3A9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6" name="TextBox 8515">
          <a:extLst>
            <a:ext uri="{FF2B5EF4-FFF2-40B4-BE49-F238E27FC236}">
              <a16:creationId xmlns:a16="http://schemas.microsoft.com/office/drawing/2014/main" id="{0CA9FFA0-4FD8-44C1-A59D-2E64F26E70B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7" name="TextBox 8516">
          <a:extLst>
            <a:ext uri="{FF2B5EF4-FFF2-40B4-BE49-F238E27FC236}">
              <a16:creationId xmlns:a16="http://schemas.microsoft.com/office/drawing/2014/main" id="{2FC1C086-12B9-411B-BB66-139AD653C8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8" name="TextBox 8517">
          <a:extLst>
            <a:ext uri="{FF2B5EF4-FFF2-40B4-BE49-F238E27FC236}">
              <a16:creationId xmlns:a16="http://schemas.microsoft.com/office/drawing/2014/main" id="{0FBE7371-2DDC-4D55-A1DD-F6F89C287C1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19" name="TextBox 8518">
          <a:extLst>
            <a:ext uri="{FF2B5EF4-FFF2-40B4-BE49-F238E27FC236}">
              <a16:creationId xmlns:a16="http://schemas.microsoft.com/office/drawing/2014/main" id="{4A0FF78F-2733-47DD-9E03-F793452385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0" name="TextBox 8519">
          <a:extLst>
            <a:ext uri="{FF2B5EF4-FFF2-40B4-BE49-F238E27FC236}">
              <a16:creationId xmlns:a16="http://schemas.microsoft.com/office/drawing/2014/main" id="{C719AB50-DB80-42BC-8437-E9EAB8ED12E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1" name="TextBox 8520">
          <a:extLst>
            <a:ext uri="{FF2B5EF4-FFF2-40B4-BE49-F238E27FC236}">
              <a16:creationId xmlns:a16="http://schemas.microsoft.com/office/drawing/2014/main" id="{AD33B5F6-9AAE-49DA-B5C3-FEE8A522D3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2" name="TextBox 8521">
          <a:extLst>
            <a:ext uri="{FF2B5EF4-FFF2-40B4-BE49-F238E27FC236}">
              <a16:creationId xmlns:a16="http://schemas.microsoft.com/office/drawing/2014/main" id="{5E9B2595-A79C-4DAA-884E-6A047FA5417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3" name="TextBox 8522">
          <a:extLst>
            <a:ext uri="{FF2B5EF4-FFF2-40B4-BE49-F238E27FC236}">
              <a16:creationId xmlns:a16="http://schemas.microsoft.com/office/drawing/2014/main" id="{C73AD66A-A489-4DAC-96C6-2F4BA4AC6F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4" name="TextBox 8523">
          <a:extLst>
            <a:ext uri="{FF2B5EF4-FFF2-40B4-BE49-F238E27FC236}">
              <a16:creationId xmlns:a16="http://schemas.microsoft.com/office/drawing/2014/main" id="{7D6B2857-6B38-456B-811A-D780A02D495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5" name="TextBox 8524">
          <a:extLst>
            <a:ext uri="{FF2B5EF4-FFF2-40B4-BE49-F238E27FC236}">
              <a16:creationId xmlns:a16="http://schemas.microsoft.com/office/drawing/2014/main" id="{AAAD293D-8DDB-405E-83F8-AC8758F61FE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6" name="TextBox 8525">
          <a:extLst>
            <a:ext uri="{FF2B5EF4-FFF2-40B4-BE49-F238E27FC236}">
              <a16:creationId xmlns:a16="http://schemas.microsoft.com/office/drawing/2014/main" id="{59CBA5E6-A32D-40BE-A4BC-A8A2273913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7" name="TextBox 8526">
          <a:extLst>
            <a:ext uri="{FF2B5EF4-FFF2-40B4-BE49-F238E27FC236}">
              <a16:creationId xmlns:a16="http://schemas.microsoft.com/office/drawing/2014/main" id="{0274F342-A34F-4B3A-BBF9-97F2B98B14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8" name="TextBox 8527">
          <a:extLst>
            <a:ext uri="{FF2B5EF4-FFF2-40B4-BE49-F238E27FC236}">
              <a16:creationId xmlns:a16="http://schemas.microsoft.com/office/drawing/2014/main" id="{9040FB62-53D2-4D2D-B1C8-19ECEBF449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29" name="TextBox 8528">
          <a:extLst>
            <a:ext uri="{FF2B5EF4-FFF2-40B4-BE49-F238E27FC236}">
              <a16:creationId xmlns:a16="http://schemas.microsoft.com/office/drawing/2014/main" id="{953AAF2F-5CA2-4AE9-97ED-7FA6844261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0" name="TextBox 8529">
          <a:extLst>
            <a:ext uri="{FF2B5EF4-FFF2-40B4-BE49-F238E27FC236}">
              <a16:creationId xmlns:a16="http://schemas.microsoft.com/office/drawing/2014/main" id="{6A1726B7-8F35-4BFB-9E94-939BE990D3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1" name="TextBox 8530">
          <a:extLst>
            <a:ext uri="{FF2B5EF4-FFF2-40B4-BE49-F238E27FC236}">
              <a16:creationId xmlns:a16="http://schemas.microsoft.com/office/drawing/2014/main" id="{60870A78-9A2C-42D9-AB3E-1988C2E458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2" name="TextBox 8531">
          <a:extLst>
            <a:ext uri="{FF2B5EF4-FFF2-40B4-BE49-F238E27FC236}">
              <a16:creationId xmlns:a16="http://schemas.microsoft.com/office/drawing/2014/main" id="{964BAB6F-B7E5-4F32-8682-64A0C45922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3" name="TextBox 8532">
          <a:extLst>
            <a:ext uri="{FF2B5EF4-FFF2-40B4-BE49-F238E27FC236}">
              <a16:creationId xmlns:a16="http://schemas.microsoft.com/office/drawing/2014/main" id="{9C41C6E5-E9CF-4360-B160-DE86E54C921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4" name="TextBox 8533">
          <a:extLst>
            <a:ext uri="{FF2B5EF4-FFF2-40B4-BE49-F238E27FC236}">
              <a16:creationId xmlns:a16="http://schemas.microsoft.com/office/drawing/2014/main" id="{C9C27062-E205-4C43-828C-DF66A7CED2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5" name="TextBox 8534">
          <a:extLst>
            <a:ext uri="{FF2B5EF4-FFF2-40B4-BE49-F238E27FC236}">
              <a16:creationId xmlns:a16="http://schemas.microsoft.com/office/drawing/2014/main" id="{A9C465AB-E187-4238-BC73-5E824C3835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6" name="TextBox 8535">
          <a:extLst>
            <a:ext uri="{FF2B5EF4-FFF2-40B4-BE49-F238E27FC236}">
              <a16:creationId xmlns:a16="http://schemas.microsoft.com/office/drawing/2014/main" id="{08538687-795D-4537-9A28-9877F4D40E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7" name="TextBox 8536">
          <a:extLst>
            <a:ext uri="{FF2B5EF4-FFF2-40B4-BE49-F238E27FC236}">
              <a16:creationId xmlns:a16="http://schemas.microsoft.com/office/drawing/2014/main" id="{CA8CD8D6-CC85-40F1-A0FD-41176999FF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8" name="TextBox 8537">
          <a:extLst>
            <a:ext uri="{FF2B5EF4-FFF2-40B4-BE49-F238E27FC236}">
              <a16:creationId xmlns:a16="http://schemas.microsoft.com/office/drawing/2014/main" id="{A9123CFB-0ED4-4B8F-882C-9516B31D15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39" name="TextBox 8538">
          <a:extLst>
            <a:ext uri="{FF2B5EF4-FFF2-40B4-BE49-F238E27FC236}">
              <a16:creationId xmlns:a16="http://schemas.microsoft.com/office/drawing/2014/main" id="{BFE47965-2AF7-421E-ADB5-35784FF569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0" name="TextBox 8539">
          <a:extLst>
            <a:ext uri="{FF2B5EF4-FFF2-40B4-BE49-F238E27FC236}">
              <a16:creationId xmlns:a16="http://schemas.microsoft.com/office/drawing/2014/main" id="{84D23637-B193-42FC-A76D-B5195C9A166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541" name="TextBox 8540">
          <a:extLst>
            <a:ext uri="{FF2B5EF4-FFF2-40B4-BE49-F238E27FC236}">
              <a16:creationId xmlns:a16="http://schemas.microsoft.com/office/drawing/2014/main" id="{0BA2ABB2-4D14-47DB-882E-7CCFB9CE8F31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2" name="TextBox 8541">
          <a:extLst>
            <a:ext uri="{FF2B5EF4-FFF2-40B4-BE49-F238E27FC236}">
              <a16:creationId xmlns:a16="http://schemas.microsoft.com/office/drawing/2014/main" id="{6A5D9532-7E51-47B1-94E2-B41B2214B7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3" name="TextBox 8542">
          <a:extLst>
            <a:ext uri="{FF2B5EF4-FFF2-40B4-BE49-F238E27FC236}">
              <a16:creationId xmlns:a16="http://schemas.microsoft.com/office/drawing/2014/main" id="{A031B480-6793-450D-B4F1-00E69911BD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4" name="TextBox 8543">
          <a:extLst>
            <a:ext uri="{FF2B5EF4-FFF2-40B4-BE49-F238E27FC236}">
              <a16:creationId xmlns:a16="http://schemas.microsoft.com/office/drawing/2014/main" id="{D9714DE1-C4B4-4282-A610-0727C84F7F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5" name="TextBox 8544">
          <a:extLst>
            <a:ext uri="{FF2B5EF4-FFF2-40B4-BE49-F238E27FC236}">
              <a16:creationId xmlns:a16="http://schemas.microsoft.com/office/drawing/2014/main" id="{44BAD370-C11C-40A1-89C8-419FE71F2A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6" name="TextBox 8545">
          <a:extLst>
            <a:ext uri="{FF2B5EF4-FFF2-40B4-BE49-F238E27FC236}">
              <a16:creationId xmlns:a16="http://schemas.microsoft.com/office/drawing/2014/main" id="{431D21A2-50B9-4890-8317-99D13ABB27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7" name="TextBox 8546">
          <a:extLst>
            <a:ext uri="{FF2B5EF4-FFF2-40B4-BE49-F238E27FC236}">
              <a16:creationId xmlns:a16="http://schemas.microsoft.com/office/drawing/2014/main" id="{A328FCDC-0345-46BD-9AC1-BF9D376D5E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8" name="TextBox 8547">
          <a:extLst>
            <a:ext uri="{FF2B5EF4-FFF2-40B4-BE49-F238E27FC236}">
              <a16:creationId xmlns:a16="http://schemas.microsoft.com/office/drawing/2014/main" id="{8EAD81D1-B04F-4D79-851F-87108924C0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49" name="TextBox 8548">
          <a:extLst>
            <a:ext uri="{FF2B5EF4-FFF2-40B4-BE49-F238E27FC236}">
              <a16:creationId xmlns:a16="http://schemas.microsoft.com/office/drawing/2014/main" id="{1C405498-AF4B-4A7D-A2DB-B6B93BE545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0" name="TextBox 8549">
          <a:extLst>
            <a:ext uri="{FF2B5EF4-FFF2-40B4-BE49-F238E27FC236}">
              <a16:creationId xmlns:a16="http://schemas.microsoft.com/office/drawing/2014/main" id="{7C5B1054-491B-4E7A-BE92-833B8613AB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1" name="TextBox 8550">
          <a:extLst>
            <a:ext uri="{FF2B5EF4-FFF2-40B4-BE49-F238E27FC236}">
              <a16:creationId xmlns:a16="http://schemas.microsoft.com/office/drawing/2014/main" id="{2749B65A-0ED7-47A7-84F5-31BA1CED46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2" name="TextBox 8551">
          <a:extLst>
            <a:ext uri="{FF2B5EF4-FFF2-40B4-BE49-F238E27FC236}">
              <a16:creationId xmlns:a16="http://schemas.microsoft.com/office/drawing/2014/main" id="{5BAA7837-AE66-4304-8B3E-4E3943C7EA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3" name="TextBox 8552">
          <a:extLst>
            <a:ext uri="{FF2B5EF4-FFF2-40B4-BE49-F238E27FC236}">
              <a16:creationId xmlns:a16="http://schemas.microsoft.com/office/drawing/2014/main" id="{006BFEF3-7223-401A-8D2B-028CB9B00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4" name="TextBox 8553">
          <a:extLst>
            <a:ext uri="{FF2B5EF4-FFF2-40B4-BE49-F238E27FC236}">
              <a16:creationId xmlns:a16="http://schemas.microsoft.com/office/drawing/2014/main" id="{DDA96D65-A7D1-42BB-8196-CBD7149FF1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5" name="TextBox 8554">
          <a:extLst>
            <a:ext uri="{FF2B5EF4-FFF2-40B4-BE49-F238E27FC236}">
              <a16:creationId xmlns:a16="http://schemas.microsoft.com/office/drawing/2014/main" id="{C8479865-8D74-4609-A25F-B1120D68CF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6" name="TextBox 8555">
          <a:extLst>
            <a:ext uri="{FF2B5EF4-FFF2-40B4-BE49-F238E27FC236}">
              <a16:creationId xmlns:a16="http://schemas.microsoft.com/office/drawing/2014/main" id="{28C14F14-7662-41A8-9000-143C536EED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7" name="TextBox 8556">
          <a:extLst>
            <a:ext uri="{FF2B5EF4-FFF2-40B4-BE49-F238E27FC236}">
              <a16:creationId xmlns:a16="http://schemas.microsoft.com/office/drawing/2014/main" id="{11AA2F72-F7F6-4564-B594-0BB07FCC91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8" name="TextBox 8557">
          <a:extLst>
            <a:ext uri="{FF2B5EF4-FFF2-40B4-BE49-F238E27FC236}">
              <a16:creationId xmlns:a16="http://schemas.microsoft.com/office/drawing/2014/main" id="{17925403-11CD-46A5-A6E7-23C95BC3E25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59" name="TextBox 8558">
          <a:extLst>
            <a:ext uri="{FF2B5EF4-FFF2-40B4-BE49-F238E27FC236}">
              <a16:creationId xmlns:a16="http://schemas.microsoft.com/office/drawing/2014/main" id="{6ECCF039-85A5-4454-A648-EAB25F47A6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0" name="TextBox 8559">
          <a:extLst>
            <a:ext uri="{FF2B5EF4-FFF2-40B4-BE49-F238E27FC236}">
              <a16:creationId xmlns:a16="http://schemas.microsoft.com/office/drawing/2014/main" id="{5D86BAEF-8C1E-490C-AAFB-3D20088449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1" name="TextBox 8560">
          <a:extLst>
            <a:ext uri="{FF2B5EF4-FFF2-40B4-BE49-F238E27FC236}">
              <a16:creationId xmlns:a16="http://schemas.microsoft.com/office/drawing/2014/main" id="{18C41F0C-9FF9-4996-B75E-60ED2B07FA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2" name="TextBox 8561">
          <a:extLst>
            <a:ext uri="{FF2B5EF4-FFF2-40B4-BE49-F238E27FC236}">
              <a16:creationId xmlns:a16="http://schemas.microsoft.com/office/drawing/2014/main" id="{14EFB82B-F117-4452-9EDB-A27D084075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3" name="TextBox 8562">
          <a:extLst>
            <a:ext uri="{FF2B5EF4-FFF2-40B4-BE49-F238E27FC236}">
              <a16:creationId xmlns:a16="http://schemas.microsoft.com/office/drawing/2014/main" id="{3C10DBD5-AC25-46BB-B140-5115766844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4" name="TextBox 8563">
          <a:extLst>
            <a:ext uri="{FF2B5EF4-FFF2-40B4-BE49-F238E27FC236}">
              <a16:creationId xmlns:a16="http://schemas.microsoft.com/office/drawing/2014/main" id="{CA1A5619-9D1E-488F-9C32-FC09B625E15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5" name="TextBox 8564">
          <a:extLst>
            <a:ext uri="{FF2B5EF4-FFF2-40B4-BE49-F238E27FC236}">
              <a16:creationId xmlns:a16="http://schemas.microsoft.com/office/drawing/2014/main" id="{D65BE887-3ABD-47DF-A2A6-D6FEA2B500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6" name="TextBox 8565">
          <a:extLst>
            <a:ext uri="{FF2B5EF4-FFF2-40B4-BE49-F238E27FC236}">
              <a16:creationId xmlns:a16="http://schemas.microsoft.com/office/drawing/2014/main" id="{9CB5F074-DFBB-4F02-BEE3-C115BD054AA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7" name="TextBox 8566">
          <a:extLst>
            <a:ext uri="{FF2B5EF4-FFF2-40B4-BE49-F238E27FC236}">
              <a16:creationId xmlns:a16="http://schemas.microsoft.com/office/drawing/2014/main" id="{66967C88-B15A-4920-A8E7-FA4088DE9E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8" name="TextBox 8567">
          <a:extLst>
            <a:ext uri="{FF2B5EF4-FFF2-40B4-BE49-F238E27FC236}">
              <a16:creationId xmlns:a16="http://schemas.microsoft.com/office/drawing/2014/main" id="{E38D8236-A946-4E25-9457-7E61B2F83A0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69" name="TextBox 8568">
          <a:extLst>
            <a:ext uri="{FF2B5EF4-FFF2-40B4-BE49-F238E27FC236}">
              <a16:creationId xmlns:a16="http://schemas.microsoft.com/office/drawing/2014/main" id="{70E3FCC6-36FF-4BC8-A505-AD03B3BE00C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0" name="TextBox 8569">
          <a:extLst>
            <a:ext uri="{FF2B5EF4-FFF2-40B4-BE49-F238E27FC236}">
              <a16:creationId xmlns:a16="http://schemas.microsoft.com/office/drawing/2014/main" id="{FD3F2DC9-948B-4ACA-B904-B11180CFAF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1" name="TextBox 8570">
          <a:extLst>
            <a:ext uri="{FF2B5EF4-FFF2-40B4-BE49-F238E27FC236}">
              <a16:creationId xmlns:a16="http://schemas.microsoft.com/office/drawing/2014/main" id="{B743B505-E4E8-41D9-932E-C9BB957687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2" name="TextBox 8571">
          <a:extLst>
            <a:ext uri="{FF2B5EF4-FFF2-40B4-BE49-F238E27FC236}">
              <a16:creationId xmlns:a16="http://schemas.microsoft.com/office/drawing/2014/main" id="{2B5477BA-E248-4629-9A3B-842B5097DF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3" name="TextBox 8572">
          <a:extLst>
            <a:ext uri="{FF2B5EF4-FFF2-40B4-BE49-F238E27FC236}">
              <a16:creationId xmlns:a16="http://schemas.microsoft.com/office/drawing/2014/main" id="{7EB5014C-AEF5-428E-AEF4-9038AD8E56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4" name="TextBox 8573">
          <a:extLst>
            <a:ext uri="{FF2B5EF4-FFF2-40B4-BE49-F238E27FC236}">
              <a16:creationId xmlns:a16="http://schemas.microsoft.com/office/drawing/2014/main" id="{B9AC5F3A-0174-416C-8927-51DA6F9992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5" name="TextBox 8574">
          <a:extLst>
            <a:ext uri="{FF2B5EF4-FFF2-40B4-BE49-F238E27FC236}">
              <a16:creationId xmlns:a16="http://schemas.microsoft.com/office/drawing/2014/main" id="{DE03BAF0-7601-4AD2-AFEC-77B13559BE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6" name="TextBox 8575">
          <a:extLst>
            <a:ext uri="{FF2B5EF4-FFF2-40B4-BE49-F238E27FC236}">
              <a16:creationId xmlns:a16="http://schemas.microsoft.com/office/drawing/2014/main" id="{3308E8C7-19AE-4431-A5D8-B94EC9C1460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7" name="TextBox 8576">
          <a:extLst>
            <a:ext uri="{FF2B5EF4-FFF2-40B4-BE49-F238E27FC236}">
              <a16:creationId xmlns:a16="http://schemas.microsoft.com/office/drawing/2014/main" id="{1493CA4E-C141-47A5-BB89-26059E2F105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8" name="TextBox 8577">
          <a:extLst>
            <a:ext uri="{FF2B5EF4-FFF2-40B4-BE49-F238E27FC236}">
              <a16:creationId xmlns:a16="http://schemas.microsoft.com/office/drawing/2014/main" id="{C0E32F97-3D7B-4C09-8F34-5FFEAADBB1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79" name="TextBox 8578">
          <a:extLst>
            <a:ext uri="{FF2B5EF4-FFF2-40B4-BE49-F238E27FC236}">
              <a16:creationId xmlns:a16="http://schemas.microsoft.com/office/drawing/2014/main" id="{EFF35D48-8F18-4ECB-8A48-42E25FDBC74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0" name="TextBox 8579">
          <a:extLst>
            <a:ext uri="{FF2B5EF4-FFF2-40B4-BE49-F238E27FC236}">
              <a16:creationId xmlns:a16="http://schemas.microsoft.com/office/drawing/2014/main" id="{19862DF7-D654-40D6-AF56-25C93AB2EAF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1" name="TextBox 8580">
          <a:extLst>
            <a:ext uri="{FF2B5EF4-FFF2-40B4-BE49-F238E27FC236}">
              <a16:creationId xmlns:a16="http://schemas.microsoft.com/office/drawing/2014/main" id="{444B43B6-BAE4-49A3-BA39-108A096D94F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2" name="TextBox 8581">
          <a:extLst>
            <a:ext uri="{FF2B5EF4-FFF2-40B4-BE49-F238E27FC236}">
              <a16:creationId xmlns:a16="http://schemas.microsoft.com/office/drawing/2014/main" id="{31CBF12A-FE0E-4784-9970-92E9D2BEDC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3" name="TextBox 8582">
          <a:extLst>
            <a:ext uri="{FF2B5EF4-FFF2-40B4-BE49-F238E27FC236}">
              <a16:creationId xmlns:a16="http://schemas.microsoft.com/office/drawing/2014/main" id="{D67A4AD9-02CC-4F61-B63A-05FEE36819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4" name="TextBox 8583">
          <a:extLst>
            <a:ext uri="{FF2B5EF4-FFF2-40B4-BE49-F238E27FC236}">
              <a16:creationId xmlns:a16="http://schemas.microsoft.com/office/drawing/2014/main" id="{915D983D-D316-4B51-9831-4B83DC62ED2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5" name="TextBox 8584">
          <a:extLst>
            <a:ext uri="{FF2B5EF4-FFF2-40B4-BE49-F238E27FC236}">
              <a16:creationId xmlns:a16="http://schemas.microsoft.com/office/drawing/2014/main" id="{26AFF5AE-6358-434A-9FA0-BBF55B3F05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6" name="TextBox 8585">
          <a:extLst>
            <a:ext uri="{FF2B5EF4-FFF2-40B4-BE49-F238E27FC236}">
              <a16:creationId xmlns:a16="http://schemas.microsoft.com/office/drawing/2014/main" id="{813C8491-563B-4D23-A2B3-BEC8C08773A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7" name="TextBox 8586">
          <a:extLst>
            <a:ext uri="{FF2B5EF4-FFF2-40B4-BE49-F238E27FC236}">
              <a16:creationId xmlns:a16="http://schemas.microsoft.com/office/drawing/2014/main" id="{DE7A5F5C-CA27-4291-B036-9C2B78FFCDE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8" name="TextBox 8587">
          <a:extLst>
            <a:ext uri="{FF2B5EF4-FFF2-40B4-BE49-F238E27FC236}">
              <a16:creationId xmlns:a16="http://schemas.microsoft.com/office/drawing/2014/main" id="{1E57B7E3-19BE-4D12-BD28-BBE26D1952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89" name="TextBox 8588">
          <a:extLst>
            <a:ext uri="{FF2B5EF4-FFF2-40B4-BE49-F238E27FC236}">
              <a16:creationId xmlns:a16="http://schemas.microsoft.com/office/drawing/2014/main" id="{B222FEB3-084F-490F-A2AC-383D5A4FEC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0" name="TextBox 8589">
          <a:extLst>
            <a:ext uri="{FF2B5EF4-FFF2-40B4-BE49-F238E27FC236}">
              <a16:creationId xmlns:a16="http://schemas.microsoft.com/office/drawing/2014/main" id="{6E81D026-2C3D-4D78-B6DB-8D1ADFC2BC8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1" name="TextBox 8590">
          <a:extLst>
            <a:ext uri="{FF2B5EF4-FFF2-40B4-BE49-F238E27FC236}">
              <a16:creationId xmlns:a16="http://schemas.microsoft.com/office/drawing/2014/main" id="{EEE228D5-6075-47D1-A309-84AEB153711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2" name="TextBox 8591">
          <a:extLst>
            <a:ext uri="{FF2B5EF4-FFF2-40B4-BE49-F238E27FC236}">
              <a16:creationId xmlns:a16="http://schemas.microsoft.com/office/drawing/2014/main" id="{260B11C3-C43A-4481-9E8A-A0333FE651E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3" name="TextBox 8592">
          <a:extLst>
            <a:ext uri="{FF2B5EF4-FFF2-40B4-BE49-F238E27FC236}">
              <a16:creationId xmlns:a16="http://schemas.microsoft.com/office/drawing/2014/main" id="{8F2CA023-5520-461B-B179-072A257DCD2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4" name="TextBox 8593">
          <a:extLst>
            <a:ext uri="{FF2B5EF4-FFF2-40B4-BE49-F238E27FC236}">
              <a16:creationId xmlns:a16="http://schemas.microsoft.com/office/drawing/2014/main" id="{F49A118F-6386-41C6-B96F-BB91876EA8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5" name="TextBox 8594">
          <a:extLst>
            <a:ext uri="{FF2B5EF4-FFF2-40B4-BE49-F238E27FC236}">
              <a16:creationId xmlns:a16="http://schemas.microsoft.com/office/drawing/2014/main" id="{7FD8244E-BAF7-481D-99D4-3C388BC7C1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6" name="TextBox 8595">
          <a:extLst>
            <a:ext uri="{FF2B5EF4-FFF2-40B4-BE49-F238E27FC236}">
              <a16:creationId xmlns:a16="http://schemas.microsoft.com/office/drawing/2014/main" id="{FB66EC9A-81FC-4A3D-9C5B-5ECB33A260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7" name="TextBox 8596">
          <a:extLst>
            <a:ext uri="{FF2B5EF4-FFF2-40B4-BE49-F238E27FC236}">
              <a16:creationId xmlns:a16="http://schemas.microsoft.com/office/drawing/2014/main" id="{B59629AA-94A5-4C18-BBB0-3A8586BF35F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8" name="TextBox 8597">
          <a:extLst>
            <a:ext uri="{FF2B5EF4-FFF2-40B4-BE49-F238E27FC236}">
              <a16:creationId xmlns:a16="http://schemas.microsoft.com/office/drawing/2014/main" id="{953C0602-9D58-4E20-9CCB-D017F38887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599" name="TextBox 8598">
          <a:extLst>
            <a:ext uri="{FF2B5EF4-FFF2-40B4-BE49-F238E27FC236}">
              <a16:creationId xmlns:a16="http://schemas.microsoft.com/office/drawing/2014/main" id="{B93FD67C-93CD-4682-AEBD-229AF2B24A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600" name="TextBox 8599">
          <a:extLst>
            <a:ext uri="{FF2B5EF4-FFF2-40B4-BE49-F238E27FC236}">
              <a16:creationId xmlns:a16="http://schemas.microsoft.com/office/drawing/2014/main" id="{436DC771-2C10-4D4E-A9A9-343AAB21A6DB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1" name="TextBox 8600">
          <a:extLst>
            <a:ext uri="{FF2B5EF4-FFF2-40B4-BE49-F238E27FC236}">
              <a16:creationId xmlns:a16="http://schemas.microsoft.com/office/drawing/2014/main" id="{E0BD53BD-1BBD-48FD-98BD-7D08C14110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2" name="TextBox 8601">
          <a:extLst>
            <a:ext uri="{FF2B5EF4-FFF2-40B4-BE49-F238E27FC236}">
              <a16:creationId xmlns:a16="http://schemas.microsoft.com/office/drawing/2014/main" id="{AE732A07-46E5-4A91-85BE-CE16001E60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3" name="TextBox 8602">
          <a:extLst>
            <a:ext uri="{FF2B5EF4-FFF2-40B4-BE49-F238E27FC236}">
              <a16:creationId xmlns:a16="http://schemas.microsoft.com/office/drawing/2014/main" id="{3919DD8C-48B2-4A0C-AC01-B7944C4DEB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4" name="TextBox 8603">
          <a:extLst>
            <a:ext uri="{FF2B5EF4-FFF2-40B4-BE49-F238E27FC236}">
              <a16:creationId xmlns:a16="http://schemas.microsoft.com/office/drawing/2014/main" id="{4C08CB69-79D5-4545-9323-6500E7E739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5" name="TextBox 8604">
          <a:extLst>
            <a:ext uri="{FF2B5EF4-FFF2-40B4-BE49-F238E27FC236}">
              <a16:creationId xmlns:a16="http://schemas.microsoft.com/office/drawing/2014/main" id="{42D08CF9-F20E-42EC-AA74-9DB1FC449B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6" name="TextBox 8605">
          <a:extLst>
            <a:ext uri="{FF2B5EF4-FFF2-40B4-BE49-F238E27FC236}">
              <a16:creationId xmlns:a16="http://schemas.microsoft.com/office/drawing/2014/main" id="{2D170DEC-D9D6-4F75-9A16-B218980E8C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7" name="TextBox 8606">
          <a:extLst>
            <a:ext uri="{FF2B5EF4-FFF2-40B4-BE49-F238E27FC236}">
              <a16:creationId xmlns:a16="http://schemas.microsoft.com/office/drawing/2014/main" id="{A4E2A297-72D9-4BD6-9639-F31B7A3D37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8" name="TextBox 8607">
          <a:extLst>
            <a:ext uri="{FF2B5EF4-FFF2-40B4-BE49-F238E27FC236}">
              <a16:creationId xmlns:a16="http://schemas.microsoft.com/office/drawing/2014/main" id="{2F9663F7-3465-4E7D-BF15-3AAA5417EE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09" name="TextBox 8608">
          <a:extLst>
            <a:ext uri="{FF2B5EF4-FFF2-40B4-BE49-F238E27FC236}">
              <a16:creationId xmlns:a16="http://schemas.microsoft.com/office/drawing/2014/main" id="{94A8EB7A-D340-4897-982E-57818AFF6C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0" name="TextBox 8609">
          <a:extLst>
            <a:ext uri="{FF2B5EF4-FFF2-40B4-BE49-F238E27FC236}">
              <a16:creationId xmlns:a16="http://schemas.microsoft.com/office/drawing/2014/main" id="{6FABC09D-E2A0-4822-8009-EC873A216D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1" name="TextBox 8610">
          <a:extLst>
            <a:ext uri="{FF2B5EF4-FFF2-40B4-BE49-F238E27FC236}">
              <a16:creationId xmlns:a16="http://schemas.microsoft.com/office/drawing/2014/main" id="{B90ADE7F-F129-4EF7-A184-3172ED4560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2" name="TextBox 8611">
          <a:extLst>
            <a:ext uri="{FF2B5EF4-FFF2-40B4-BE49-F238E27FC236}">
              <a16:creationId xmlns:a16="http://schemas.microsoft.com/office/drawing/2014/main" id="{E760C2EA-A888-408F-929C-FE593F406B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3" name="TextBox 8612">
          <a:extLst>
            <a:ext uri="{FF2B5EF4-FFF2-40B4-BE49-F238E27FC236}">
              <a16:creationId xmlns:a16="http://schemas.microsoft.com/office/drawing/2014/main" id="{41D5B9E6-FC37-4C5C-A67A-E0FFF2F97D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4" name="TextBox 8613">
          <a:extLst>
            <a:ext uri="{FF2B5EF4-FFF2-40B4-BE49-F238E27FC236}">
              <a16:creationId xmlns:a16="http://schemas.microsoft.com/office/drawing/2014/main" id="{B40704F0-7EF0-4726-AFAA-5BD0B3B2D4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5" name="TextBox 8614">
          <a:extLst>
            <a:ext uri="{FF2B5EF4-FFF2-40B4-BE49-F238E27FC236}">
              <a16:creationId xmlns:a16="http://schemas.microsoft.com/office/drawing/2014/main" id="{B3AEC876-D9D9-4348-8A06-E5FD43EA35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6" name="TextBox 8615">
          <a:extLst>
            <a:ext uri="{FF2B5EF4-FFF2-40B4-BE49-F238E27FC236}">
              <a16:creationId xmlns:a16="http://schemas.microsoft.com/office/drawing/2014/main" id="{FA19E5BD-0337-4421-8E89-991302A423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7" name="TextBox 8616">
          <a:extLst>
            <a:ext uri="{FF2B5EF4-FFF2-40B4-BE49-F238E27FC236}">
              <a16:creationId xmlns:a16="http://schemas.microsoft.com/office/drawing/2014/main" id="{52CB19DD-A0D2-43DA-8189-D7EBA06A0C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8" name="TextBox 8617">
          <a:extLst>
            <a:ext uri="{FF2B5EF4-FFF2-40B4-BE49-F238E27FC236}">
              <a16:creationId xmlns:a16="http://schemas.microsoft.com/office/drawing/2014/main" id="{005C114C-1B11-43EE-8273-649F6463B4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19" name="TextBox 8618">
          <a:extLst>
            <a:ext uri="{FF2B5EF4-FFF2-40B4-BE49-F238E27FC236}">
              <a16:creationId xmlns:a16="http://schemas.microsoft.com/office/drawing/2014/main" id="{CA3BE487-D185-42B1-8375-4F2E3A212D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0" name="TextBox 8619">
          <a:extLst>
            <a:ext uri="{FF2B5EF4-FFF2-40B4-BE49-F238E27FC236}">
              <a16:creationId xmlns:a16="http://schemas.microsoft.com/office/drawing/2014/main" id="{8FD73FF7-487D-4D61-8E3D-BA5099AC20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1" name="TextBox 8620">
          <a:extLst>
            <a:ext uri="{FF2B5EF4-FFF2-40B4-BE49-F238E27FC236}">
              <a16:creationId xmlns:a16="http://schemas.microsoft.com/office/drawing/2014/main" id="{397682F9-E95D-4B21-AC8C-BE77AAF724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2" name="TextBox 8621">
          <a:extLst>
            <a:ext uri="{FF2B5EF4-FFF2-40B4-BE49-F238E27FC236}">
              <a16:creationId xmlns:a16="http://schemas.microsoft.com/office/drawing/2014/main" id="{C85A7B61-48D2-40A4-BF63-7C26A36EC3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3" name="TextBox 8622">
          <a:extLst>
            <a:ext uri="{FF2B5EF4-FFF2-40B4-BE49-F238E27FC236}">
              <a16:creationId xmlns:a16="http://schemas.microsoft.com/office/drawing/2014/main" id="{E544A380-D5B2-4C33-AE3E-6ACD6641BA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4" name="TextBox 8623">
          <a:extLst>
            <a:ext uri="{FF2B5EF4-FFF2-40B4-BE49-F238E27FC236}">
              <a16:creationId xmlns:a16="http://schemas.microsoft.com/office/drawing/2014/main" id="{5742D2A8-2F51-43F8-911F-45AC0AB054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5" name="TextBox 8624">
          <a:extLst>
            <a:ext uri="{FF2B5EF4-FFF2-40B4-BE49-F238E27FC236}">
              <a16:creationId xmlns:a16="http://schemas.microsoft.com/office/drawing/2014/main" id="{C501E56A-D588-4E70-882B-9AF2FDC1FB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6" name="TextBox 8625">
          <a:extLst>
            <a:ext uri="{FF2B5EF4-FFF2-40B4-BE49-F238E27FC236}">
              <a16:creationId xmlns:a16="http://schemas.microsoft.com/office/drawing/2014/main" id="{16770CD1-6355-4D5A-A367-CBA6A1EFB5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7" name="TextBox 8626">
          <a:extLst>
            <a:ext uri="{FF2B5EF4-FFF2-40B4-BE49-F238E27FC236}">
              <a16:creationId xmlns:a16="http://schemas.microsoft.com/office/drawing/2014/main" id="{827374F8-7A33-464A-9333-7467B81716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8" name="TextBox 8627">
          <a:extLst>
            <a:ext uri="{FF2B5EF4-FFF2-40B4-BE49-F238E27FC236}">
              <a16:creationId xmlns:a16="http://schemas.microsoft.com/office/drawing/2014/main" id="{A0520C4C-F250-44C1-8719-34781F719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29" name="TextBox 8628">
          <a:extLst>
            <a:ext uri="{FF2B5EF4-FFF2-40B4-BE49-F238E27FC236}">
              <a16:creationId xmlns:a16="http://schemas.microsoft.com/office/drawing/2014/main" id="{E342FFE1-BF15-4349-A826-7FBABC71B3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0" name="TextBox 8629">
          <a:extLst>
            <a:ext uri="{FF2B5EF4-FFF2-40B4-BE49-F238E27FC236}">
              <a16:creationId xmlns:a16="http://schemas.microsoft.com/office/drawing/2014/main" id="{8898715F-EE64-4125-9D20-435827F5C3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1" name="TextBox 8630">
          <a:extLst>
            <a:ext uri="{FF2B5EF4-FFF2-40B4-BE49-F238E27FC236}">
              <a16:creationId xmlns:a16="http://schemas.microsoft.com/office/drawing/2014/main" id="{87295117-52E8-4115-8DB6-942C37C06B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2" name="TextBox 8631">
          <a:extLst>
            <a:ext uri="{FF2B5EF4-FFF2-40B4-BE49-F238E27FC236}">
              <a16:creationId xmlns:a16="http://schemas.microsoft.com/office/drawing/2014/main" id="{5BB552A7-8925-4A11-99EF-247C390ED8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3" name="TextBox 8632">
          <a:extLst>
            <a:ext uri="{FF2B5EF4-FFF2-40B4-BE49-F238E27FC236}">
              <a16:creationId xmlns:a16="http://schemas.microsoft.com/office/drawing/2014/main" id="{E1DFAECB-B127-4F30-99A0-080B655E97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4" name="TextBox 8633">
          <a:extLst>
            <a:ext uri="{FF2B5EF4-FFF2-40B4-BE49-F238E27FC236}">
              <a16:creationId xmlns:a16="http://schemas.microsoft.com/office/drawing/2014/main" id="{2D98260B-0037-442E-9C02-5A4E515961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5" name="TextBox 8634">
          <a:extLst>
            <a:ext uri="{FF2B5EF4-FFF2-40B4-BE49-F238E27FC236}">
              <a16:creationId xmlns:a16="http://schemas.microsoft.com/office/drawing/2014/main" id="{5542ED00-645C-478D-A3ED-856F933A30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6" name="TextBox 8635">
          <a:extLst>
            <a:ext uri="{FF2B5EF4-FFF2-40B4-BE49-F238E27FC236}">
              <a16:creationId xmlns:a16="http://schemas.microsoft.com/office/drawing/2014/main" id="{88370A5C-1079-43DA-AC33-05BFAFF1C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7" name="TextBox 8636">
          <a:extLst>
            <a:ext uri="{FF2B5EF4-FFF2-40B4-BE49-F238E27FC236}">
              <a16:creationId xmlns:a16="http://schemas.microsoft.com/office/drawing/2014/main" id="{BBE4B2A3-FC7F-4E1E-B901-4EDE1A2EF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8" name="TextBox 8637">
          <a:extLst>
            <a:ext uri="{FF2B5EF4-FFF2-40B4-BE49-F238E27FC236}">
              <a16:creationId xmlns:a16="http://schemas.microsoft.com/office/drawing/2014/main" id="{6FCFAC43-409E-45DA-8C25-76D7C85A07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39" name="TextBox 8638">
          <a:extLst>
            <a:ext uri="{FF2B5EF4-FFF2-40B4-BE49-F238E27FC236}">
              <a16:creationId xmlns:a16="http://schemas.microsoft.com/office/drawing/2014/main" id="{B985D715-F829-49EC-872C-966E9F4D64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0" name="TextBox 8639">
          <a:extLst>
            <a:ext uri="{FF2B5EF4-FFF2-40B4-BE49-F238E27FC236}">
              <a16:creationId xmlns:a16="http://schemas.microsoft.com/office/drawing/2014/main" id="{59711CA5-BFB0-441D-A8D8-6A07644154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1" name="TextBox 8640">
          <a:extLst>
            <a:ext uri="{FF2B5EF4-FFF2-40B4-BE49-F238E27FC236}">
              <a16:creationId xmlns:a16="http://schemas.microsoft.com/office/drawing/2014/main" id="{1B63C423-2A24-402D-B5CC-1D68AD019C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2" name="TextBox 8641">
          <a:extLst>
            <a:ext uri="{FF2B5EF4-FFF2-40B4-BE49-F238E27FC236}">
              <a16:creationId xmlns:a16="http://schemas.microsoft.com/office/drawing/2014/main" id="{E5FB92F1-27BA-4868-9D46-75A4D838A3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3" name="TextBox 8642">
          <a:extLst>
            <a:ext uri="{FF2B5EF4-FFF2-40B4-BE49-F238E27FC236}">
              <a16:creationId xmlns:a16="http://schemas.microsoft.com/office/drawing/2014/main" id="{4EC7BC90-7743-4911-9F2F-10255CB8B1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4" name="TextBox 8643">
          <a:extLst>
            <a:ext uri="{FF2B5EF4-FFF2-40B4-BE49-F238E27FC236}">
              <a16:creationId xmlns:a16="http://schemas.microsoft.com/office/drawing/2014/main" id="{F47913B3-0E57-4BDA-A34E-79F3D6FACC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5" name="TextBox 8644">
          <a:extLst>
            <a:ext uri="{FF2B5EF4-FFF2-40B4-BE49-F238E27FC236}">
              <a16:creationId xmlns:a16="http://schemas.microsoft.com/office/drawing/2014/main" id="{2AAB85DF-FE5C-43B1-9CF6-80DBD87044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6" name="TextBox 8645">
          <a:extLst>
            <a:ext uri="{FF2B5EF4-FFF2-40B4-BE49-F238E27FC236}">
              <a16:creationId xmlns:a16="http://schemas.microsoft.com/office/drawing/2014/main" id="{A71ACCB9-B56B-4D14-BA7E-E57E05D390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7" name="TextBox 8646">
          <a:extLst>
            <a:ext uri="{FF2B5EF4-FFF2-40B4-BE49-F238E27FC236}">
              <a16:creationId xmlns:a16="http://schemas.microsoft.com/office/drawing/2014/main" id="{879DB365-9655-4304-98EA-CEAE882D1F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8" name="TextBox 8647">
          <a:extLst>
            <a:ext uri="{FF2B5EF4-FFF2-40B4-BE49-F238E27FC236}">
              <a16:creationId xmlns:a16="http://schemas.microsoft.com/office/drawing/2014/main" id="{74D15AED-09C7-4441-8A66-D376039684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49" name="TextBox 8648">
          <a:extLst>
            <a:ext uri="{FF2B5EF4-FFF2-40B4-BE49-F238E27FC236}">
              <a16:creationId xmlns:a16="http://schemas.microsoft.com/office/drawing/2014/main" id="{D6C0F462-692F-44FB-B4D5-F6F6DF3BA9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0" name="TextBox 8649">
          <a:extLst>
            <a:ext uri="{FF2B5EF4-FFF2-40B4-BE49-F238E27FC236}">
              <a16:creationId xmlns:a16="http://schemas.microsoft.com/office/drawing/2014/main" id="{309EF10D-CEC0-442D-B753-84ED2059B0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1" name="TextBox 8650">
          <a:extLst>
            <a:ext uri="{FF2B5EF4-FFF2-40B4-BE49-F238E27FC236}">
              <a16:creationId xmlns:a16="http://schemas.microsoft.com/office/drawing/2014/main" id="{3D9B7C97-5084-443A-B9CE-EF1D79299E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2" name="TextBox 8651">
          <a:extLst>
            <a:ext uri="{FF2B5EF4-FFF2-40B4-BE49-F238E27FC236}">
              <a16:creationId xmlns:a16="http://schemas.microsoft.com/office/drawing/2014/main" id="{CB830782-43D3-46D1-BF4A-B75F680F1D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3" name="TextBox 8652">
          <a:extLst>
            <a:ext uri="{FF2B5EF4-FFF2-40B4-BE49-F238E27FC236}">
              <a16:creationId xmlns:a16="http://schemas.microsoft.com/office/drawing/2014/main" id="{FD033809-711D-4086-A0BD-9AEB825099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4" name="TextBox 8653">
          <a:extLst>
            <a:ext uri="{FF2B5EF4-FFF2-40B4-BE49-F238E27FC236}">
              <a16:creationId xmlns:a16="http://schemas.microsoft.com/office/drawing/2014/main" id="{B089A96E-7E27-49F3-BB9C-343660ADBC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5" name="TextBox 8654">
          <a:extLst>
            <a:ext uri="{FF2B5EF4-FFF2-40B4-BE49-F238E27FC236}">
              <a16:creationId xmlns:a16="http://schemas.microsoft.com/office/drawing/2014/main" id="{F1786B95-4EFC-4E69-8281-0D62EB061C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6" name="TextBox 8655">
          <a:extLst>
            <a:ext uri="{FF2B5EF4-FFF2-40B4-BE49-F238E27FC236}">
              <a16:creationId xmlns:a16="http://schemas.microsoft.com/office/drawing/2014/main" id="{741EFFB2-47F9-44C3-B2F9-F28B556807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657" name="TextBox 8656">
          <a:extLst>
            <a:ext uri="{FF2B5EF4-FFF2-40B4-BE49-F238E27FC236}">
              <a16:creationId xmlns:a16="http://schemas.microsoft.com/office/drawing/2014/main" id="{910034DA-53C6-4887-8292-0C1ABCFE8FFF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8" name="TextBox 8657">
          <a:extLst>
            <a:ext uri="{FF2B5EF4-FFF2-40B4-BE49-F238E27FC236}">
              <a16:creationId xmlns:a16="http://schemas.microsoft.com/office/drawing/2014/main" id="{8F5FF23E-10BC-460F-B8B7-E5ED54C55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59" name="TextBox 8658">
          <a:extLst>
            <a:ext uri="{FF2B5EF4-FFF2-40B4-BE49-F238E27FC236}">
              <a16:creationId xmlns:a16="http://schemas.microsoft.com/office/drawing/2014/main" id="{9537A8C6-5BE5-493D-B4C0-A290A75CD06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0" name="TextBox 8659">
          <a:extLst>
            <a:ext uri="{FF2B5EF4-FFF2-40B4-BE49-F238E27FC236}">
              <a16:creationId xmlns:a16="http://schemas.microsoft.com/office/drawing/2014/main" id="{E78B731E-58B2-40EB-892F-74E8B0E73F7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1" name="TextBox 8660">
          <a:extLst>
            <a:ext uri="{FF2B5EF4-FFF2-40B4-BE49-F238E27FC236}">
              <a16:creationId xmlns:a16="http://schemas.microsoft.com/office/drawing/2014/main" id="{C99DCE8E-35C1-4501-A2D1-08B5601305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2" name="TextBox 8661">
          <a:extLst>
            <a:ext uri="{FF2B5EF4-FFF2-40B4-BE49-F238E27FC236}">
              <a16:creationId xmlns:a16="http://schemas.microsoft.com/office/drawing/2014/main" id="{3FA423E8-C34B-4DD4-93FA-BCEC70DBD0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3" name="TextBox 8662">
          <a:extLst>
            <a:ext uri="{FF2B5EF4-FFF2-40B4-BE49-F238E27FC236}">
              <a16:creationId xmlns:a16="http://schemas.microsoft.com/office/drawing/2014/main" id="{5FC138E7-9D18-4670-B722-1F4F894A2F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4" name="TextBox 8663">
          <a:extLst>
            <a:ext uri="{FF2B5EF4-FFF2-40B4-BE49-F238E27FC236}">
              <a16:creationId xmlns:a16="http://schemas.microsoft.com/office/drawing/2014/main" id="{A5F911CA-9851-4970-966E-66E987CE0E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5" name="TextBox 8664">
          <a:extLst>
            <a:ext uri="{FF2B5EF4-FFF2-40B4-BE49-F238E27FC236}">
              <a16:creationId xmlns:a16="http://schemas.microsoft.com/office/drawing/2014/main" id="{532BF694-1467-4817-A28D-B46E6E8EC4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6" name="TextBox 8665">
          <a:extLst>
            <a:ext uri="{FF2B5EF4-FFF2-40B4-BE49-F238E27FC236}">
              <a16:creationId xmlns:a16="http://schemas.microsoft.com/office/drawing/2014/main" id="{E2D6A40E-C5E4-4560-88A9-83780C1B89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7" name="TextBox 8666">
          <a:extLst>
            <a:ext uri="{FF2B5EF4-FFF2-40B4-BE49-F238E27FC236}">
              <a16:creationId xmlns:a16="http://schemas.microsoft.com/office/drawing/2014/main" id="{D60ECAA3-606C-4974-B43E-53651F6A390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8" name="TextBox 8667">
          <a:extLst>
            <a:ext uri="{FF2B5EF4-FFF2-40B4-BE49-F238E27FC236}">
              <a16:creationId xmlns:a16="http://schemas.microsoft.com/office/drawing/2014/main" id="{35D2574A-6A63-47B3-B115-C1657F5154D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69" name="TextBox 8668">
          <a:extLst>
            <a:ext uri="{FF2B5EF4-FFF2-40B4-BE49-F238E27FC236}">
              <a16:creationId xmlns:a16="http://schemas.microsoft.com/office/drawing/2014/main" id="{3197E5B1-3023-4370-AB6F-BFD054D30A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0" name="TextBox 8669">
          <a:extLst>
            <a:ext uri="{FF2B5EF4-FFF2-40B4-BE49-F238E27FC236}">
              <a16:creationId xmlns:a16="http://schemas.microsoft.com/office/drawing/2014/main" id="{27B93F53-08FA-47DE-9856-A17FEA5514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1" name="TextBox 8670">
          <a:extLst>
            <a:ext uri="{FF2B5EF4-FFF2-40B4-BE49-F238E27FC236}">
              <a16:creationId xmlns:a16="http://schemas.microsoft.com/office/drawing/2014/main" id="{1489F80C-7777-462A-90C8-7E1F2DA79D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2" name="TextBox 8671">
          <a:extLst>
            <a:ext uri="{FF2B5EF4-FFF2-40B4-BE49-F238E27FC236}">
              <a16:creationId xmlns:a16="http://schemas.microsoft.com/office/drawing/2014/main" id="{A8267D44-93CB-4684-BB1E-30EC241631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3" name="TextBox 8672">
          <a:extLst>
            <a:ext uri="{FF2B5EF4-FFF2-40B4-BE49-F238E27FC236}">
              <a16:creationId xmlns:a16="http://schemas.microsoft.com/office/drawing/2014/main" id="{C2628C5A-C3BE-4EA5-9C62-78FD2DD417B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4" name="TextBox 8673">
          <a:extLst>
            <a:ext uri="{FF2B5EF4-FFF2-40B4-BE49-F238E27FC236}">
              <a16:creationId xmlns:a16="http://schemas.microsoft.com/office/drawing/2014/main" id="{AEA7FB34-6352-4D24-B9E9-49F09FB7D9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5" name="TextBox 8674">
          <a:extLst>
            <a:ext uri="{FF2B5EF4-FFF2-40B4-BE49-F238E27FC236}">
              <a16:creationId xmlns:a16="http://schemas.microsoft.com/office/drawing/2014/main" id="{0314C2F5-CA93-454C-93E4-33D459815C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6" name="TextBox 8675">
          <a:extLst>
            <a:ext uri="{FF2B5EF4-FFF2-40B4-BE49-F238E27FC236}">
              <a16:creationId xmlns:a16="http://schemas.microsoft.com/office/drawing/2014/main" id="{C8C1522D-BEF1-4A43-A825-2AC8130BF0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7" name="TextBox 8676">
          <a:extLst>
            <a:ext uri="{FF2B5EF4-FFF2-40B4-BE49-F238E27FC236}">
              <a16:creationId xmlns:a16="http://schemas.microsoft.com/office/drawing/2014/main" id="{4DD00870-1DBA-4FDD-8343-1A3B51DB9A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8" name="TextBox 8677">
          <a:extLst>
            <a:ext uri="{FF2B5EF4-FFF2-40B4-BE49-F238E27FC236}">
              <a16:creationId xmlns:a16="http://schemas.microsoft.com/office/drawing/2014/main" id="{0AFBDE35-F2F8-47CA-9C22-47C86699BE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79" name="TextBox 8678">
          <a:extLst>
            <a:ext uri="{FF2B5EF4-FFF2-40B4-BE49-F238E27FC236}">
              <a16:creationId xmlns:a16="http://schemas.microsoft.com/office/drawing/2014/main" id="{DA5F09C1-329D-46C6-B1A5-574FCFCAF2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0" name="TextBox 8679">
          <a:extLst>
            <a:ext uri="{FF2B5EF4-FFF2-40B4-BE49-F238E27FC236}">
              <a16:creationId xmlns:a16="http://schemas.microsoft.com/office/drawing/2014/main" id="{BBEBA4B1-E573-4413-A0EC-47E1BE8C24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1" name="TextBox 8680">
          <a:extLst>
            <a:ext uri="{FF2B5EF4-FFF2-40B4-BE49-F238E27FC236}">
              <a16:creationId xmlns:a16="http://schemas.microsoft.com/office/drawing/2014/main" id="{1AF6CBD7-4AD7-4B77-8573-8F471813B4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2" name="TextBox 8681">
          <a:extLst>
            <a:ext uri="{FF2B5EF4-FFF2-40B4-BE49-F238E27FC236}">
              <a16:creationId xmlns:a16="http://schemas.microsoft.com/office/drawing/2014/main" id="{5B30B854-7238-43FD-B48B-80E9545FDF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3" name="TextBox 8682">
          <a:extLst>
            <a:ext uri="{FF2B5EF4-FFF2-40B4-BE49-F238E27FC236}">
              <a16:creationId xmlns:a16="http://schemas.microsoft.com/office/drawing/2014/main" id="{DA09C3D3-F31B-4D09-AAF8-FDD401CF5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4" name="TextBox 8683">
          <a:extLst>
            <a:ext uri="{FF2B5EF4-FFF2-40B4-BE49-F238E27FC236}">
              <a16:creationId xmlns:a16="http://schemas.microsoft.com/office/drawing/2014/main" id="{BA347F88-A092-43EE-84C3-0C3B6FA5DA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5" name="TextBox 8684">
          <a:extLst>
            <a:ext uri="{FF2B5EF4-FFF2-40B4-BE49-F238E27FC236}">
              <a16:creationId xmlns:a16="http://schemas.microsoft.com/office/drawing/2014/main" id="{CD56B9B8-2687-42E7-8001-3C3C3D9C90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6" name="TextBox 8685">
          <a:extLst>
            <a:ext uri="{FF2B5EF4-FFF2-40B4-BE49-F238E27FC236}">
              <a16:creationId xmlns:a16="http://schemas.microsoft.com/office/drawing/2014/main" id="{A6D52532-EE49-4B30-B0FA-72AB9AFBE5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7" name="TextBox 8686">
          <a:extLst>
            <a:ext uri="{FF2B5EF4-FFF2-40B4-BE49-F238E27FC236}">
              <a16:creationId xmlns:a16="http://schemas.microsoft.com/office/drawing/2014/main" id="{51576637-CB2E-432F-BB30-907456F1B3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8" name="TextBox 8687">
          <a:extLst>
            <a:ext uri="{FF2B5EF4-FFF2-40B4-BE49-F238E27FC236}">
              <a16:creationId xmlns:a16="http://schemas.microsoft.com/office/drawing/2014/main" id="{3E16C3F7-E30C-46CB-8C4B-79C41B2ED9A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89" name="TextBox 8688">
          <a:extLst>
            <a:ext uri="{FF2B5EF4-FFF2-40B4-BE49-F238E27FC236}">
              <a16:creationId xmlns:a16="http://schemas.microsoft.com/office/drawing/2014/main" id="{E4EB985B-8128-46DF-8DA6-269B93C947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0" name="TextBox 8689">
          <a:extLst>
            <a:ext uri="{FF2B5EF4-FFF2-40B4-BE49-F238E27FC236}">
              <a16:creationId xmlns:a16="http://schemas.microsoft.com/office/drawing/2014/main" id="{BA6099EB-38A0-436A-9EE4-5D55DCA341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1" name="TextBox 8690">
          <a:extLst>
            <a:ext uri="{FF2B5EF4-FFF2-40B4-BE49-F238E27FC236}">
              <a16:creationId xmlns:a16="http://schemas.microsoft.com/office/drawing/2014/main" id="{04B752D4-9B76-4247-8645-61CCE74066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2" name="TextBox 8691">
          <a:extLst>
            <a:ext uri="{FF2B5EF4-FFF2-40B4-BE49-F238E27FC236}">
              <a16:creationId xmlns:a16="http://schemas.microsoft.com/office/drawing/2014/main" id="{A38663BD-368F-4867-B272-85692F44AD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3" name="TextBox 8692">
          <a:extLst>
            <a:ext uri="{FF2B5EF4-FFF2-40B4-BE49-F238E27FC236}">
              <a16:creationId xmlns:a16="http://schemas.microsoft.com/office/drawing/2014/main" id="{51CD1536-021E-491B-BABF-E3736F4137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4" name="TextBox 8693">
          <a:extLst>
            <a:ext uri="{FF2B5EF4-FFF2-40B4-BE49-F238E27FC236}">
              <a16:creationId xmlns:a16="http://schemas.microsoft.com/office/drawing/2014/main" id="{0832E825-3BFB-4953-8615-EC027BC510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5" name="TextBox 8694">
          <a:extLst>
            <a:ext uri="{FF2B5EF4-FFF2-40B4-BE49-F238E27FC236}">
              <a16:creationId xmlns:a16="http://schemas.microsoft.com/office/drawing/2014/main" id="{BE63942E-E117-4AF4-85E2-1F515446BF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6" name="TextBox 8695">
          <a:extLst>
            <a:ext uri="{FF2B5EF4-FFF2-40B4-BE49-F238E27FC236}">
              <a16:creationId xmlns:a16="http://schemas.microsoft.com/office/drawing/2014/main" id="{4EAD4FEB-3964-421E-9533-E3721ABFCC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7" name="TextBox 8696">
          <a:extLst>
            <a:ext uri="{FF2B5EF4-FFF2-40B4-BE49-F238E27FC236}">
              <a16:creationId xmlns:a16="http://schemas.microsoft.com/office/drawing/2014/main" id="{749C26BD-87D1-4137-8222-339BF4BA5D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8" name="TextBox 8697">
          <a:extLst>
            <a:ext uri="{FF2B5EF4-FFF2-40B4-BE49-F238E27FC236}">
              <a16:creationId xmlns:a16="http://schemas.microsoft.com/office/drawing/2014/main" id="{1632DC05-048A-4780-BCBB-19922C2804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699" name="TextBox 8698">
          <a:extLst>
            <a:ext uri="{FF2B5EF4-FFF2-40B4-BE49-F238E27FC236}">
              <a16:creationId xmlns:a16="http://schemas.microsoft.com/office/drawing/2014/main" id="{1B3AA88B-DC5D-42DA-8AEC-D8E9C082C1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0" name="TextBox 8699">
          <a:extLst>
            <a:ext uri="{FF2B5EF4-FFF2-40B4-BE49-F238E27FC236}">
              <a16:creationId xmlns:a16="http://schemas.microsoft.com/office/drawing/2014/main" id="{A55A5949-B750-4A03-83E2-5114EAAC36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1" name="TextBox 8700">
          <a:extLst>
            <a:ext uri="{FF2B5EF4-FFF2-40B4-BE49-F238E27FC236}">
              <a16:creationId xmlns:a16="http://schemas.microsoft.com/office/drawing/2014/main" id="{AA5B7FE7-1D7D-4A04-9A7E-99BBD286BE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2" name="TextBox 8701">
          <a:extLst>
            <a:ext uri="{FF2B5EF4-FFF2-40B4-BE49-F238E27FC236}">
              <a16:creationId xmlns:a16="http://schemas.microsoft.com/office/drawing/2014/main" id="{91A2CDC9-09D3-4EBB-B726-C7193861FE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3" name="TextBox 8702">
          <a:extLst>
            <a:ext uri="{FF2B5EF4-FFF2-40B4-BE49-F238E27FC236}">
              <a16:creationId xmlns:a16="http://schemas.microsoft.com/office/drawing/2014/main" id="{6E15A87D-43F8-4FA6-A6AD-E728813B20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4" name="TextBox 8703">
          <a:extLst>
            <a:ext uri="{FF2B5EF4-FFF2-40B4-BE49-F238E27FC236}">
              <a16:creationId xmlns:a16="http://schemas.microsoft.com/office/drawing/2014/main" id="{C7E9C3FA-6BB5-46EE-83E4-E0133979B6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5" name="TextBox 8704">
          <a:extLst>
            <a:ext uri="{FF2B5EF4-FFF2-40B4-BE49-F238E27FC236}">
              <a16:creationId xmlns:a16="http://schemas.microsoft.com/office/drawing/2014/main" id="{26EFC90E-5A77-4C6B-9723-D627331356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6" name="TextBox 8705">
          <a:extLst>
            <a:ext uri="{FF2B5EF4-FFF2-40B4-BE49-F238E27FC236}">
              <a16:creationId xmlns:a16="http://schemas.microsoft.com/office/drawing/2014/main" id="{C17CA298-0308-474C-A914-1310DE4C8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7" name="TextBox 8706">
          <a:extLst>
            <a:ext uri="{FF2B5EF4-FFF2-40B4-BE49-F238E27FC236}">
              <a16:creationId xmlns:a16="http://schemas.microsoft.com/office/drawing/2014/main" id="{B715D39D-48A0-44EB-8305-2E6F12F5F3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8" name="TextBox 8707">
          <a:extLst>
            <a:ext uri="{FF2B5EF4-FFF2-40B4-BE49-F238E27FC236}">
              <a16:creationId xmlns:a16="http://schemas.microsoft.com/office/drawing/2014/main" id="{3A0F4550-B1D4-4156-AC24-2DADAFCC6E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09" name="TextBox 8708">
          <a:extLst>
            <a:ext uri="{FF2B5EF4-FFF2-40B4-BE49-F238E27FC236}">
              <a16:creationId xmlns:a16="http://schemas.microsoft.com/office/drawing/2014/main" id="{4558A7AC-DF6B-4A5C-83A6-B96E6B59BB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0" name="TextBox 8709">
          <a:extLst>
            <a:ext uri="{FF2B5EF4-FFF2-40B4-BE49-F238E27FC236}">
              <a16:creationId xmlns:a16="http://schemas.microsoft.com/office/drawing/2014/main" id="{AD03502D-10A9-4177-ADEE-4708536A90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1" name="TextBox 8710">
          <a:extLst>
            <a:ext uri="{FF2B5EF4-FFF2-40B4-BE49-F238E27FC236}">
              <a16:creationId xmlns:a16="http://schemas.microsoft.com/office/drawing/2014/main" id="{EE550BA6-2CD2-47B5-8C37-ECE014BE07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2" name="TextBox 8711">
          <a:extLst>
            <a:ext uri="{FF2B5EF4-FFF2-40B4-BE49-F238E27FC236}">
              <a16:creationId xmlns:a16="http://schemas.microsoft.com/office/drawing/2014/main" id="{A678DFDE-22B2-446C-830E-C9092A203A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3" name="TextBox 8712">
          <a:extLst>
            <a:ext uri="{FF2B5EF4-FFF2-40B4-BE49-F238E27FC236}">
              <a16:creationId xmlns:a16="http://schemas.microsoft.com/office/drawing/2014/main" id="{3D3E648B-44FC-478A-9DF5-D931652425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4" name="TextBox 8713">
          <a:extLst>
            <a:ext uri="{FF2B5EF4-FFF2-40B4-BE49-F238E27FC236}">
              <a16:creationId xmlns:a16="http://schemas.microsoft.com/office/drawing/2014/main" id="{787F8D23-F486-49F2-A312-5056BC3428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5" name="TextBox 8714">
          <a:extLst>
            <a:ext uri="{FF2B5EF4-FFF2-40B4-BE49-F238E27FC236}">
              <a16:creationId xmlns:a16="http://schemas.microsoft.com/office/drawing/2014/main" id="{6F080516-4F38-4F43-9A7A-87B18C8867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716" name="TextBox 8715">
          <a:extLst>
            <a:ext uri="{FF2B5EF4-FFF2-40B4-BE49-F238E27FC236}">
              <a16:creationId xmlns:a16="http://schemas.microsoft.com/office/drawing/2014/main" id="{519D7B52-6548-4763-9C49-B55196C26862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7" name="TextBox 8716">
          <a:extLst>
            <a:ext uri="{FF2B5EF4-FFF2-40B4-BE49-F238E27FC236}">
              <a16:creationId xmlns:a16="http://schemas.microsoft.com/office/drawing/2014/main" id="{86716CEB-4924-4820-8A15-414DD5043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8" name="TextBox 8717">
          <a:extLst>
            <a:ext uri="{FF2B5EF4-FFF2-40B4-BE49-F238E27FC236}">
              <a16:creationId xmlns:a16="http://schemas.microsoft.com/office/drawing/2014/main" id="{2B29A668-E983-4327-839D-A1B8102F2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19" name="TextBox 8718">
          <a:extLst>
            <a:ext uri="{FF2B5EF4-FFF2-40B4-BE49-F238E27FC236}">
              <a16:creationId xmlns:a16="http://schemas.microsoft.com/office/drawing/2014/main" id="{32CAC0B1-A9C9-4211-84E6-C93CAC1F54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0" name="TextBox 8719">
          <a:extLst>
            <a:ext uri="{FF2B5EF4-FFF2-40B4-BE49-F238E27FC236}">
              <a16:creationId xmlns:a16="http://schemas.microsoft.com/office/drawing/2014/main" id="{7652AA29-A1CD-4FCF-8730-749481E38A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1" name="TextBox 8720">
          <a:extLst>
            <a:ext uri="{FF2B5EF4-FFF2-40B4-BE49-F238E27FC236}">
              <a16:creationId xmlns:a16="http://schemas.microsoft.com/office/drawing/2014/main" id="{07B294DD-A0EF-4C39-AFE5-4CB2D83622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2" name="TextBox 8721">
          <a:extLst>
            <a:ext uri="{FF2B5EF4-FFF2-40B4-BE49-F238E27FC236}">
              <a16:creationId xmlns:a16="http://schemas.microsoft.com/office/drawing/2014/main" id="{BD5A47B9-24CA-41A7-B8FE-E1C43F7A28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3" name="TextBox 8722">
          <a:extLst>
            <a:ext uri="{FF2B5EF4-FFF2-40B4-BE49-F238E27FC236}">
              <a16:creationId xmlns:a16="http://schemas.microsoft.com/office/drawing/2014/main" id="{F4059CCD-2FCA-4056-A523-937079988A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4" name="TextBox 8723">
          <a:extLst>
            <a:ext uri="{FF2B5EF4-FFF2-40B4-BE49-F238E27FC236}">
              <a16:creationId xmlns:a16="http://schemas.microsoft.com/office/drawing/2014/main" id="{88A60A36-11BB-4BA7-B66B-5C5F738820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5" name="TextBox 8724">
          <a:extLst>
            <a:ext uri="{FF2B5EF4-FFF2-40B4-BE49-F238E27FC236}">
              <a16:creationId xmlns:a16="http://schemas.microsoft.com/office/drawing/2014/main" id="{AE8069F8-C3D6-496C-9BB4-4AAFA8D2E3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6" name="TextBox 8725">
          <a:extLst>
            <a:ext uri="{FF2B5EF4-FFF2-40B4-BE49-F238E27FC236}">
              <a16:creationId xmlns:a16="http://schemas.microsoft.com/office/drawing/2014/main" id="{DE3082AC-B657-4166-8EE3-ED9B04FF6C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7" name="TextBox 8726">
          <a:extLst>
            <a:ext uri="{FF2B5EF4-FFF2-40B4-BE49-F238E27FC236}">
              <a16:creationId xmlns:a16="http://schemas.microsoft.com/office/drawing/2014/main" id="{1D75A81A-3F60-41D0-B240-D86EE7FF09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8" name="TextBox 8727">
          <a:extLst>
            <a:ext uri="{FF2B5EF4-FFF2-40B4-BE49-F238E27FC236}">
              <a16:creationId xmlns:a16="http://schemas.microsoft.com/office/drawing/2014/main" id="{8578AE7B-A567-4410-92F9-49A087AA58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29" name="TextBox 8728">
          <a:extLst>
            <a:ext uri="{FF2B5EF4-FFF2-40B4-BE49-F238E27FC236}">
              <a16:creationId xmlns:a16="http://schemas.microsoft.com/office/drawing/2014/main" id="{3ABE0B60-E390-41AC-9BF6-BE37C85BBC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0" name="TextBox 8729">
          <a:extLst>
            <a:ext uri="{FF2B5EF4-FFF2-40B4-BE49-F238E27FC236}">
              <a16:creationId xmlns:a16="http://schemas.microsoft.com/office/drawing/2014/main" id="{9165A79E-FAEE-4FF6-988F-E4B94C3D3E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1" name="TextBox 8730">
          <a:extLst>
            <a:ext uri="{FF2B5EF4-FFF2-40B4-BE49-F238E27FC236}">
              <a16:creationId xmlns:a16="http://schemas.microsoft.com/office/drawing/2014/main" id="{D6E08AE0-3104-4841-B187-7E436606C1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2" name="TextBox 8731">
          <a:extLst>
            <a:ext uri="{FF2B5EF4-FFF2-40B4-BE49-F238E27FC236}">
              <a16:creationId xmlns:a16="http://schemas.microsoft.com/office/drawing/2014/main" id="{9377562C-71E3-4195-A1A0-17A092845D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3" name="TextBox 8732">
          <a:extLst>
            <a:ext uri="{FF2B5EF4-FFF2-40B4-BE49-F238E27FC236}">
              <a16:creationId xmlns:a16="http://schemas.microsoft.com/office/drawing/2014/main" id="{AAFFC747-138C-44B1-B223-D42C754E95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4" name="TextBox 8733">
          <a:extLst>
            <a:ext uri="{FF2B5EF4-FFF2-40B4-BE49-F238E27FC236}">
              <a16:creationId xmlns:a16="http://schemas.microsoft.com/office/drawing/2014/main" id="{F2139433-9360-41A7-A121-38C5564750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5" name="TextBox 8734">
          <a:extLst>
            <a:ext uri="{FF2B5EF4-FFF2-40B4-BE49-F238E27FC236}">
              <a16:creationId xmlns:a16="http://schemas.microsoft.com/office/drawing/2014/main" id="{9829ED7C-9A8D-464D-A7CA-578B907E60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6" name="TextBox 8735">
          <a:extLst>
            <a:ext uri="{FF2B5EF4-FFF2-40B4-BE49-F238E27FC236}">
              <a16:creationId xmlns:a16="http://schemas.microsoft.com/office/drawing/2014/main" id="{7664AF61-7815-47A7-BCB9-D3325613DA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7" name="TextBox 8736">
          <a:extLst>
            <a:ext uri="{FF2B5EF4-FFF2-40B4-BE49-F238E27FC236}">
              <a16:creationId xmlns:a16="http://schemas.microsoft.com/office/drawing/2014/main" id="{4923F4A0-85FE-44A5-8936-9806D4AE82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8" name="TextBox 8737">
          <a:extLst>
            <a:ext uri="{FF2B5EF4-FFF2-40B4-BE49-F238E27FC236}">
              <a16:creationId xmlns:a16="http://schemas.microsoft.com/office/drawing/2014/main" id="{AF466697-F5B5-4C14-AE63-28D2E08C655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39" name="TextBox 8738">
          <a:extLst>
            <a:ext uri="{FF2B5EF4-FFF2-40B4-BE49-F238E27FC236}">
              <a16:creationId xmlns:a16="http://schemas.microsoft.com/office/drawing/2014/main" id="{56ACC75F-34FE-4DC0-838B-31BB0F34B6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0" name="TextBox 8739">
          <a:extLst>
            <a:ext uri="{FF2B5EF4-FFF2-40B4-BE49-F238E27FC236}">
              <a16:creationId xmlns:a16="http://schemas.microsoft.com/office/drawing/2014/main" id="{25909641-D923-4DF7-BEC2-FA02E0758D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1" name="TextBox 8740">
          <a:extLst>
            <a:ext uri="{FF2B5EF4-FFF2-40B4-BE49-F238E27FC236}">
              <a16:creationId xmlns:a16="http://schemas.microsoft.com/office/drawing/2014/main" id="{7BDA39B9-E400-4A9C-A139-ABECC5EA04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2" name="TextBox 8741">
          <a:extLst>
            <a:ext uri="{FF2B5EF4-FFF2-40B4-BE49-F238E27FC236}">
              <a16:creationId xmlns:a16="http://schemas.microsoft.com/office/drawing/2014/main" id="{474B5654-7280-4F63-8CA0-394813EDAB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3" name="TextBox 8742">
          <a:extLst>
            <a:ext uri="{FF2B5EF4-FFF2-40B4-BE49-F238E27FC236}">
              <a16:creationId xmlns:a16="http://schemas.microsoft.com/office/drawing/2014/main" id="{09220D5D-2B8A-4A4E-8E6E-55AF04375E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4" name="TextBox 8743">
          <a:extLst>
            <a:ext uri="{FF2B5EF4-FFF2-40B4-BE49-F238E27FC236}">
              <a16:creationId xmlns:a16="http://schemas.microsoft.com/office/drawing/2014/main" id="{A185BDF9-AD89-4E95-8B18-D5B1EDCD41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5" name="TextBox 8744">
          <a:extLst>
            <a:ext uri="{FF2B5EF4-FFF2-40B4-BE49-F238E27FC236}">
              <a16:creationId xmlns:a16="http://schemas.microsoft.com/office/drawing/2014/main" id="{4456B7DD-CB90-4E2B-98E9-1BF91BD591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6" name="TextBox 8745">
          <a:extLst>
            <a:ext uri="{FF2B5EF4-FFF2-40B4-BE49-F238E27FC236}">
              <a16:creationId xmlns:a16="http://schemas.microsoft.com/office/drawing/2014/main" id="{ACEC5A50-0D56-4DF4-A1E9-18349E2EA0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7" name="TextBox 8746">
          <a:extLst>
            <a:ext uri="{FF2B5EF4-FFF2-40B4-BE49-F238E27FC236}">
              <a16:creationId xmlns:a16="http://schemas.microsoft.com/office/drawing/2014/main" id="{F36C2549-4305-4A8B-B554-64E5A83635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8" name="TextBox 8747">
          <a:extLst>
            <a:ext uri="{FF2B5EF4-FFF2-40B4-BE49-F238E27FC236}">
              <a16:creationId xmlns:a16="http://schemas.microsoft.com/office/drawing/2014/main" id="{25FDD42A-A600-42FE-814F-3DA18843CC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49" name="TextBox 8748">
          <a:extLst>
            <a:ext uri="{FF2B5EF4-FFF2-40B4-BE49-F238E27FC236}">
              <a16:creationId xmlns:a16="http://schemas.microsoft.com/office/drawing/2014/main" id="{AFB226B6-5E87-4892-A407-C4A3095D21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0" name="TextBox 8749">
          <a:extLst>
            <a:ext uri="{FF2B5EF4-FFF2-40B4-BE49-F238E27FC236}">
              <a16:creationId xmlns:a16="http://schemas.microsoft.com/office/drawing/2014/main" id="{708A84EB-75DB-4864-9E1B-497727C4EC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1" name="TextBox 8750">
          <a:extLst>
            <a:ext uri="{FF2B5EF4-FFF2-40B4-BE49-F238E27FC236}">
              <a16:creationId xmlns:a16="http://schemas.microsoft.com/office/drawing/2014/main" id="{23373CD2-77EE-411C-81EE-0E3B47C4D68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2" name="TextBox 8751">
          <a:extLst>
            <a:ext uri="{FF2B5EF4-FFF2-40B4-BE49-F238E27FC236}">
              <a16:creationId xmlns:a16="http://schemas.microsoft.com/office/drawing/2014/main" id="{8E8C5DFE-E043-4A8E-AC7A-C42103C9A8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3" name="TextBox 8752">
          <a:extLst>
            <a:ext uri="{FF2B5EF4-FFF2-40B4-BE49-F238E27FC236}">
              <a16:creationId xmlns:a16="http://schemas.microsoft.com/office/drawing/2014/main" id="{F4D275D4-A339-4591-8565-733757ED69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4" name="TextBox 8753">
          <a:extLst>
            <a:ext uri="{FF2B5EF4-FFF2-40B4-BE49-F238E27FC236}">
              <a16:creationId xmlns:a16="http://schemas.microsoft.com/office/drawing/2014/main" id="{BF13FE8A-BD29-464B-8C4C-2901A38F60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5" name="TextBox 8754">
          <a:extLst>
            <a:ext uri="{FF2B5EF4-FFF2-40B4-BE49-F238E27FC236}">
              <a16:creationId xmlns:a16="http://schemas.microsoft.com/office/drawing/2014/main" id="{F33C64ED-F576-4FF0-9FB7-2BB0D79529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6" name="TextBox 8755">
          <a:extLst>
            <a:ext uri="{FF2B5EF4-FFF2-40B4-BE49-F238E27FC236}">
              <a16:creationId xmlns:a16="http://schemas.microsoft.com/office/drawing/2014/main" id="{51A751C2-73C2-42CB-82A4-5374DF4B2E4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7" name="TextBox 8756">
          <a:extLst>
            <a:ext uri="{FF2B5EF4-FFF2-40B4-BE49-F238E27FC236}">
              <a16:creationId xmlns:a16="http://schemas.microsoft.com/office/drawing/2014/main" id="{6FB41DAC-78F1-4E2F-AFCB-A7879C7A1B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8" name="TextBox 8757">
          <a:extLst>
            <a:ext uri="{FF2B5EF4-FFF2-40B4-BE49-F238E27FC236}">
              <a16:creationId xmlns:a16="http://schemas.microsoft.com/office/drawing/2014/main" id="{A7F0F5AA-C247-42A6-B000-E40A5D8692E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59" name="TextBox 8758">
          <a:extLst>
            <a:ext uri="{FF2B5EF4-FFF2-40B4-BE49-F238E27FC236}">
              <a16:creationId xmlns:a16="http://schemas.microsoft.com/office/drawing/2014/main" id="{843F95C2-93E5-41E0-B4D1-5CC6A1F3D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0" name="TextBox 8759">
          <a:extLst>
            <a:ext uri="{FF2B5EF4-FFF2-40B4-BE49-F238E27FC236}">
              <a16:creationId xmlns:a16="http://schemas.microsoft.com/office/drawing/2014/main" id="{412DAF42-E855-456B-919F-F9E14398D5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1" name="TextBox 8760">
          <a:extLst>
            <a:ext uri="{FF2B5EF4-FFF2-40B4-BE49-F238E27FC236}">
              <a16:creationId xmlns:a16="http://schemas.microsoft.com/office/drawing/2014/main" id="{0DC7D219-2D54-4B2B-B43B-79E4AE8EDD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2" name="TextBox 8761">
          <a:extLst>
            <a:ext uri="{FF2B5EF4-FFF2-40B4-BE49-F238E27FC236}">
              <a16:creationId xmlns:a16="http://schemas.microsoft.com/office/drawing/2014/main" id="{06CD48D8-D2E5-4D55-B7FC-BAAA069820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3" name="TextBox 8762">
          <a:extLst>
            <a:ext uri="{FF2B5EF4-FFF2-40B4-BE49-F238E27FC236}">
              <a16:creationId xmlns:a16="http://schemas.microsoft.com/office/drawing/2014/main" id="{761B17B9-D871-47D2-AB29-EC685EAE9F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4" name="TextBox 8763">
          <a:extLst>
            <a:ext uri="{FF2B5EF4-FFF2-40B4-BE49-F238E27FC236}">
              <a16:creationId xmlns:a16="http://schemas.microsoft.com/office/drawing/2014/main" id="{7AC1DB07-1A48-46E9-9777-19AE5678E6D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5" name="TextBox 8764">
          <a:extLst>
            <a:ext uri="{FF2B5EF4-FFF2-40B4-BE49-F238E27FC236}">
              <a16:creationId xmlns:a16="http://schemas.microsoft.com/office/drawing/2014/main" id="{8A17D923-3782-4667-82F1-DA1C348DB7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6" name="TextBox 8765">
          <a:extLst>
            <a:ext uri="{FF2B5EF4-FFF2-40B4-BE49-F238E27FC236}">
              <a16:creationId xmlns:a16="http://schemas.microsoft.com/office/drawing/2014/main" id="{D36CF983-4535-43A4-9BAF-81FF5803DC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7" name="TextBox 8766">
          <a:extLst>
            <a:ext uri="{FF2B5EF4-FFF2-40B4-BE49-F238E27FC236}">
              <a16:creationId xmlns:a16="http://schemas.microsoft.com/office/drawing/2014/main" id="{042B3E0E-BA3F-4558-B291-81632398D5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8" name="TextBox 8767">
          <a:extLst>
            <a:ext uri="{FF2B5EF4-FFF2-40B4-BE49-F238E27FC236}">
              <a16:creationId xmlns:a16="http://schemas.microsoft.com/office/drawing/2014/main" id="{6F63A30A-4B9E-4E4A-946D-DEE745DFA2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69" name="TextBox 8768">
          <a:extLst>
            <a:ext uri="{FF2B5EF4-FFF2-40B4-BE49-F238E27FC236}">
              <a16:creationId xmlns:a16="http://schemas.microsoft.com/office/drawing/2014/main" id="{E8192653-6D39-4D5F-BAE2-79216F7914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0" name="TextBox 8769">
          <a:extLst>
            <a:ext uri="{FF2B5EF4-FFF2-40B4-BE49-F238E27FC236}">
              <a16:creationId xmlns:a16="http://schemas.microsoft.com/office/drawing/2014/main" id="{6D1CFD6F-1E11-415E-B1DD-EBA2A0C031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1" name="TextBox 8770">
          <a:extLst>
            <a:ext uri="{FF2B5EF4-FFF2-40B4-BE49-F238E27FC236}">
              <a16:creationId xmlns:a16="http://schemas.microsoft.com/office/drawing/2014/main" id="{C232C323-BBCB-4149-BB3F-746AF46F03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2" name="TextBox 8771">
          <a:extLst>
            <a:ext uri="{FF2B5EF4-FFF2-40B4-BE49-F238E27FC236}">
              <a16:creationId xmlns:a16="http://schemas.microsoft.com/office/drawing/2014/main" id="{9DE7F2E5-3BAD-4EE1-B237-DD9DDFE561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773" name="TextBox 8772">
          <a:extLst>
            <a:ext uri="{FF2B5EF4-FFF2-40B4-BE49-F238E27FC236}">
              <a16:creationId xmlns:a16="http://schemas.microsoft.com/office/drawing/2014/main" id="{4D746641-EBEC-44F4-87F8-DB11F83A756A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4" name="TextBox 8773">
          <a:extLst>
            <a:ext uri="{FF2B5EF4-FFF2-40B4-BE49-F238E27FC236}">
              <a16:creationId xmlns:a16="http://schemas.microsoft.com/office/drawing/2014/main" id="{F2B90E48-1559-4B7A-B514-34AA553980B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5" name="TextBox 8774">
          <a:extLst>
            <a:ext uri="{FF2B5EF4-FFF2-40B4-BE49-F238E27FC236}">
              <a16:creationId xmlns:a16="http://schemas.microsoft.com/office/drawing/2014/main" id="{A1200A86-48C8-409E-A76F-FE52DB265E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6" name="TextBox 8775">
          <a:extLst>
            <a:ext uri="{FF2B5EF4-FFF2-40B4-BE49-F238E27FC236}">
              <a16:creationId xmlns:a16="http://schemas.microsoft.com/office/drawing/2014/main" id="{AF84E679-F2EA-4374-97AC-E5E3FED1DC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7" name="TextBox 8776">
          <a:extLst>
            <a:ext uri="{FF2B5EF4-FFF2-40B4-BE49-F238E27FC236}">
              <a16:creationId xmlns:a16="http://schemas.microsoft.com/office/drawing/2014/main" id="{35DCB0C5-C94B-497C-846A-30C74A16D0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8" name="TextBox 8777">
          <a:extLst>
            <a:ext uri="{FF2B5EF4-FFF2-40B4-BE49-F238E27FC236}">
              <a16:creationId xmlns:a16="http://schemas.microsoft.com/office/drawing/2014/main" id="{4E885491-8C33-4C0C-8DEA-66F1F2522C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79" name="TextBox 8778">
          <a:extLst>
            <a:ext uri="{FF2B5EF4-FFF2-40B4-BE49-F238E27FC236}">
              <a16:creationId xmlns:a16="http://schemas.microsoft.com/office/drawing/2014/main" id="{0B72A8CD-5E31-4D01-BAE6-E8E4A84EE9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0" name="TextBox 8779">
          <a:extLst>
            <a:ext uri="{FF2B5EF4-FFF2-40B4-BE49-F238E27FC236}">
              <a16:creationId xmlns:a16="http://schemas.microsoft.com/office/drawing/2014/main" id="{45567916-EB37-4704-B5C0-F35A1A6E5E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1" name="TextBox 8780">
          <a:extLst>
            <a:ext uri="{FF2B5EF4-FFF2-40B4-BE49-F238E27FC236}">
              <a16:creationId xmlns:a16="http://schemas.microsoft.com/office/drawing/2014/main" id="{649F439B-6675-4F6E-AD5D-D390AA0EDD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2" name="TextBox 8781">
          <a:extLst>
            <a:ext uri="{FF2B5EF4-FFF2-40B4-BE49-F238E27FC236}">
              <a16:creationId xmlns:a16="http://schemas.microsoft.com/office/drawing/2014/main" id="{30445523-C3B4-496F-9D2B-4B36F5EE5B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3" name="TextBox 8782">
          <a:extLst>
            <a:ext uri="{FF2B5EF4-FFF2-40B4-BE49-F238E27FC236}">
              <a16:creationId xmlns:a16="http://schemas.microsoft.com/office/drawing/2014/main" id="{3A3F724F-5888-457A-ADBD-E2E67822FF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4" name="TextBox 8783">
          <a:extLst>
            <a:ext uri="{FF2B5EF4-FFF2-40B4-BE49-F238E27FC236}">
              <a16:creationId xmlns:a16="http://schemas.microsoft.com/office/drawing/2014/main" id="{796A85BF-2BCE-417E-8AA8-FD62915F85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5" name="TextBox 8784">
          <a:extLst>
            <a:ext uri="{FF2B5EF4-FFF2-40B4-BE49-F238E27FC236}">
              <a16:creationId xmlns:a16="http://schemas.microsoft.com/office/drawing/2014/main" id="{23F2D76A-C5E2-47FC-B7B3-19AA826774A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6" name="TextBox 8785">
          <a:extLst>
            <a:ext uri="{FF2B5EF4-FFF2-40B4-BE49-F238E27FC236}">
              <a16:creationId xmlns:a16="http://schemas.microsoft.com/office/drawing/2014/main" id="{96518F19-09ED-41A1-97B1-62D4177A35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7" name="TextBox 8786">
          <a:extLst>
            <a:ext uri="{FF2B5EF4-FFF2-40B4-BE49-F238E27FC236}">
              <a16:creationId xmlns:a16="http://schemas.microsoft.com/office/drawing/2014/main" id="{ED47C5C8-430F-4C71-8743-F1E9883EA87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8" name="TextBox 8787">
          <a:extLst>
            <a:ext uri="{FF2B5EF4-FFF2-40B4-BE49-F238E27FC236}">
              <a16:creationId xmlns:a16="http://schemas.microsoft.com/office/drawing/2014/main" id="{C54C1436-1935-4F1D-9E7B-64B69408E2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89" name="TextBox 8788">
          <a:extLst>
            <a:ext uri="{FF2B5EF4-FFF2-40B4-BE49-F238E27FC236}">
              <a16:creationId xmlns:a16="http://schemas.microsoft.com/office/drawing/2014/main" id="{4420C125-7720-462C-99A7-16037365D3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0" name="TextBox 8789">
          <a:extLst>
            <a:ext uri="{FF2B5EF4-FFF2-40B4-BE49-F238E27FC236}">
              <a16:creationId xmlns:a16="http://schemas.microsoft.com/office/drawing/2014/main" id="{47856833-E142-4B21-95DF-4591BB863C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1" name="TextBox 8790">
          <a:extLst>
            <a:ext uri="{FF2B5EF4-FFF2-40B4-BE49-F238E27FC236}">
              <a16:creationId xmlns:a16="http://schemas.microsoft.com/office/drawing/2014/main" id="{E992305D-44AE-4A38-8F97-6F067BA73A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2" name="TextBox 8791">
          <a:extLst>
            <a:ext uri="{FF2B5EF4-FFF2-40B4-BE49-F238E27FC236}">
              <a16:creationId xmlns:a16="http://schemas.microsoft.com/office/drawing/2014/main" id="{73CA201F-F6E4-44B5-BFC4-77D4B1BE6E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3" name="TextBox 8792">
          <a:extLst>
            <a:ext uri="{FF2B5EF4-FFF2-40B4-BE49-F238E27FC236}">
              <a16:creationId xmlns:a16="http://schemas.microsoft.com/office/drawing/2014/main" id="{BE6ADF59-0D65-4452-9BFD-AC18601E03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4" name="TextBox 8793">
          <a:extLst>
            <a:ext uri="{FF2B5EF4-FFF2-40B4-BE49-F238E27FC236}">
              <a16:creationId xmlns:a16="http://schemas.microsoft.com/office/drawing/2014/main" id="{F95CFA2B-3578-4F85-B7BD-7E37025851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5" name="TextBox 8794">
          <a:extLst>
            <a:ext uri="{FF2B5EF4-FFF2-40B4-BE49-F238E27FC236}">
              <a16:creationId xmlns:a16="http://schemas.microsoft.com/office/drawing/2014/main" id="{5CD261BC-DA75-4672-8E5E-3F7E753D0D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6" name="TextBox 8795">
          <a:extLst>
            <a:ext uri="{FF2B5EF4-FFF2-40B4-BE49-F238E27FC236}">
              <a16:creationId xmlns:a16="http://schemas.microsoft.com/office/drawing/2014/main" id="{15190757-8D7F-4EDB-AD26-296D00AC92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7" name="TextBox 8796">
          <a:extLst>
            <a:ext uri="{FF2B5EF4-FFF2-40B4-BE49-F238E27FC236}">
              <a16:creationId xmlns:a16="http://schemas.microsoft.com/office/drawing/2014/main" id="{6388DD4B-8B91-422F-9D3D-34246AE66D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8" name="TextBox 8797">
          <a:extLst>
            <a:ext uri="{FF2B5EF4-FFF2-40B4-BE49-F238E27FC236}">
              <a16:creationId xmlns:a16="http://schemas.microsoft.com/office/drawing/2014/main" id="{6EEFCF3B-24CE-464F-8641-CA9DD6EDCC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799" name="TextBox 8798">
          <a:extLst>
            <a:ext uri="{FF2B5EF4-FFF2-40B4-BE49-F238E27FC236}">
              <a16:creationId xmlns:a16="http://schemas.microsoft.com/office/drawing/2014/main" id="{10A881A3-2E95-4916-8A10-95FA558D98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0" name="TextBox 8799">
          <a:extLst>
            <a:ext uri="{FF2B5EF4-FFF2-40B4-BE49-F238E27FC236}">
              <a16:creationId xmlns:a16="http://schemas.microsoft.com/office/drawing/2014/main" id="{AE273667-CA48-408A-9936-B397ADEF37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1" name="TextBox 8800">
          <a:extLst>
            <a:ext uri="{FF2B5EF4-FFF2-40B4-BE49-F238E27FC236}">
              <a16:creationId xmlns:a16="http://schemas.microsoft.com/office/drawing/2014/main" id="{CF7895FB-B3F6-4DE5-A638-242351769B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2" name="TextBox 8801">
          <a:extLst>
            <a:ext uri="{FF2B5EF4-FFF2-40B4-BE49-F238E27FC236}">
              <a16:creationId xmlns:a16="http://schemas.microsoft.com/office/drawing/2014/main" id="{43DBBAEF-BD9D-4C74-B7DC-08EDE639B4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3" name="TextBox 8802">
          <a:extLst>
            <a:ext uri="{FF2B5EF4-FFF2-40B4-BE49-F238E27FC236}">
              <a16:creationId xmlns:a16="http://schemas.microsoft.com/office/drawing/2014/main" id="{57B39631-34E6-4B40-9A1D-CC4C7A83D5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4" name="TextBox 8803">
          <a:extLst>
            <a:ext uri="{FF2B5EF4-FFF2-40B4-BE49-F238E27FC236}">
              <a16:creationId xmlns:a16="http://schemas.microsoft.com/office/drawing/2014/main" id="{010F02BD-A32A-4A66-ADB3-A0DBF3C23E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5" name="TextBox 8804">
          <a:extLst>
            <a:ext uri="{FF2B5EF4-FFF2-40B4-BE49-F238E27FC236}">
              <a16:creationId xmlns:a16="http://schemas.microsoft.com/office/drawing/2014/main" id="{6F85DCF7-9B97-407B-9620-E67E24A1F7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6" name="TextBox 8805">
          <a:extLst>
            <a:ext uri="{FF2B5EF4-FFF2-40B4-BE49-F238E27FC236}">
              <a16:creationId xmlns:a16="http://schemas.microsoft.com/office/drawing/2014/main" id="{0EDCD1E3-E04F-4037-9281-EA3A671DE0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7" name="TextBox 8806">
          <a:extLst>
            <a:ext uri="{FF2B5EF4-FFF2-40B4-BE49-F238E27FC236}">
              <a16:creationId xmlns:a16="http://schemas.microsoft.com/office/drawing/2014/main" id="{197A4B32-8869-46F4-8921-4E4C389ED4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8" name="TextBox 8807">
          <a:extLst>
            <a:ext uri="{FF2B5EF4-FFF2-40B4-BE49-F238E27FC236}">
              <a16:creationId xmlns:a16="http://schemas.microsoft.com/office/drawing/2014/main" id="{565F702B-0AD0-4104-B4B3-BD0E877EE6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09" name="TextBox 8808">
          <a:extLst>
            <a:ext uri="{FF2B5EF4-FFF2-40B4-BE49-F238E27FC236}">
              <a16:creationId xmlns:a16="http://schemas.microsoft.com/office/drawing/2014/main" id="{8ED8B928-422C-4E83-B699-5F8ACF8BDD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0" name="TextBox 8809">
          <a:extLst>
            <a:ext uri="{FF2B5EF4-FFF2-40B4-BE49-F238E27FC236}">
              <a16:creationId xmlns:a16="http://schemas.microsoft.com/office/drawing/2014/main" id="{489993A9-A0FC-41EA-B8C0-1AC5ECF9463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1" name="TextBox 8810">
          <a:extLst>
            <a:ext uri="{FF2B5EF4-FFF2-40B4-BE49-F238E27FC236}">
              <a16:creationId xmlns:a16="http://schemas.microsoft.com/office/drawing/2014/main" id="{0E4B71F2-E068-4396-BA12-C163B4EBA4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2" name="TextBox 8811">
          <a:extLst>
            <a:ext uri="{FF2B5EF4-FFF2-40B4-BE49-F238E27FC236}">
              <a16:creationId xmlns:a16="http://schemas.microsoft.com/office/drawing/2014/main" id="{D37A07E4-E196-450B-8102-09C818FC08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3" name="TextBox 8812">
          <a:extLst>
            <a:ext uri="{FF2B5EF4-FFF2-40B4-BE49-F238E27FC236}">
              <a16:creationId xmlns:a16="http://schemas.microsoft.com/office/drawing/2014/main" id="{E7A62B07-9AAE-4541-B5A0-BB9AA589FE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4" name="TextBox 8813">
          <a:extLst>
            <a:ext uri="{FF2B5EF4-FFF2-40B4-BE49-F238E27FC236}">
              <a16:creationId xmlns:a16="http://schemas.microsoft.com/office/drawing/2014/main" id="{5208C177-B065-42B6-94FD-4E57D464DC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5" name="TextBox 8814">
          <a:extLst>
            <a:ext uri="{FF2B5EF4-FFF2-40B4-BE49-F238E27FC236}">
              <a16:creationId xmlns:a16="http://schemas.microsoft.com/office/drawing/2014/main" id="{43B0BB6D-B929-43C9-9D0D-A91DD51AAD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6" name="TextBox 8815">
          <a:extLst>
            <a:ext uri="{FF2B5EF4-FFF2-40B4-BE49-F238E27FC236}">
              <a16:creationId xmlns:a16="http://schemas.microsoft.com/office/drawing/2014/main" id="{5A0B8748-3EC9-4BD8-B100-AFCE971306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7" name="TextBox 8816">
          <a:extLst>
            <a:ext uri="{FF2B5EF4-FFF2-40B4-BE49-F238E27FC236}">
              <a16:creationId xmlns:a16="http://schemas.microsoft.com/office/drawing/2014/main" id="{1C634159-B378-44C4-8737-CD21D1965E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8" name="TextBox 8817">
          <a:extLst>
            <a:ext uri="{FF2B5EF4-FFF2-40B4-BE49-F238E27FC236}">
              <a16:creationId xmlns:a16="http://schemas.microsoft.com/office/drawing/2014/main" id="{6721F31E-C4E8-4D69-B1C0-BCF78C6E0A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19" name="TextBox 8818">
          <a:extLst>
            <a:ext uri="{FF2B5EF4-FFF2-40B4-BE49-F238E27FC236}">
              <a16:creationId xmlns:a16="http://schemas.microsoft.com/office/drawing/2014/main" id="{06F59EBC-BDC3-456E-96AB-96E3448CB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0" name="TextBox 8819">
          <a:extLst>
            <a:ext uri="{FF2B5EF4-FFF2-40B4-BE49-F238E27FC236}">
              <a16:creationId xmlns:a16="http://schemas.microsoft.com/office/drawing/2014/main" id="{BA05C045-93CF-4CA2-9256-2EAAB8AE14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1" name="TextBox 8820">
          <a:extLst>
            <a:ext uri="{FF2B5EF4-FFF2-40B4-BE49-F238E27FC236}">
              <a16:creationId xmlns:a16="http://schemas.microsoft.com/office/drawing/2014/main" id="{98DBCF54-49B4-45F6-AE7E-F6E70F4230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2" name="TextBox 8821">
          <a:extLst>
            <a:ext uri="{FF2B5EF4-FFF2-40B4-BE49-F238E27FC236}">
              <a16:creationId xmlns:a16="http://schemas.microsoft.com/office/drawing/2014/main" id="{0F965165-001A-41E2-8859-BA02F42C64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3" name="TextBox 8822">
          <a:extLst>
            <a:ext uri="{FF2B5EF4-FFF2-40B4-BE49-F238E27FC236}">
              <a16:creationId xmlns:a16="http://schemas.microsoft.com/office/drawing/2014/main" id="{0E967CC2-225D-496A-8F7B-CBE57F0FA6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4" name="TextBox 8823">
          <a:extLst>
            <a:ext uri="{FF2B5EF4-FFF2-40B4-BE49-F238E27FC236}">
              <a16:creationId xmlns:a16="http://schemas.microsoft.com/office/drawing/2014/main" id="{D752E2C5-6395-4175-B7BC-6FB3D64539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5" name="TextBox 8824">
          <a:extLst>
            <a:ext uri="{FF2B5EF4-FFF2-40B4-BE49-F238E27FC236}">
              <a16:creationId xmlns:a16="http://schemas.microsoft.com/office/drawing/2014/main" id="{3BD745C8-B514-4CAD-B62A-199ADF02D2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6" name="TextBox 8825">
          <a:extLst>
            <a:ext uri="{FF2B5EF4-FFF2-40B4-BE49-F238E27FC236}">
              <a16:creationId xmlns:a16="http://schemas.microsoft.com/office/drawing/2014/main" id="{4FD2E224-1E3D-49AE-A42F-97E9C87A62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7" name="TextBox 8826">
          <a:extLst>
            <a:ext uri="{FF2B5EF4-FFF2-40B4-BE49-F238E27FC236}">
              <a16:creationId xmlns:a16="http://schemas.microsoft.com/office/drawing/2014/main" id="{6FB98264-F1F5-465C-8EF7-F54827641D7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8" name="TextBox 8827">
          <a:extLst>
            <a:ext uri="{FF2B5EF4-FFF2-40B4-BE49-F238E27FC236}">
              <a16:creationId xmlns:a16="http://schemas.microsoft.com/office/drawing/2014/main" id="{B2B13268-1D05-4151-B987-4162AA2C84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29" name="TextBox 8828">
          <a:extLst>
            <a:ext uri="{FF2B5EF4-FFF2-40B4-BE49-F238E27FC236}">
              <a16:creationId xmlns:a16="http://schemas.microsoft.com/office/drawing/2014/main" id="{FCD210DD-06B8-4CD2-9E13-C35164C8C4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30" name="TextBox 8829">
          <a:extLst>
            <a:ext uri="{FF2B5EF4-FFF2-40B4-BE49-F238E27FC236}">
              <a16:creationId xmlns:a16="http://schemas.microsoft.com/office/drawing/2014/main" id="{792B9ACB-5070-446B-972A-B53C6CB508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831" name="TextBox 8830">
          <a:extLst>
            <a:ext uri="{FF2B5EF4-FFF2-40B4-BE49-F238E27FC236}">
              <a16:creationId xmlns:a16="http://schemas.microsoft.com/office/drawing/2014/main" id="{D90625CB-7C82-4B14-BCF5-0BC5C4332D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832" name="TextBox 8831">
          <a:extLst>
            <a:ext uri="{FF2B5EF4-FFF2-40B4-BE49-F238E27FC236}">
              <a16:creationId xmlns:a16="http://schemas.microsoft.com/office/drawing/2014/main" id="{C39A6479-0788-476D-9C6D-2701993EA414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3" name="TextBox 8832">
          <a:extLst>
            <a:ext uri="{FF2B5EF4-FFF2-40B4-BE49-F238E27FC236}">
              <a16:creationId xmlns:a16="http://schemas.microsoft.com/office/drawing/2014/main" id="{664465B7-410A-483C-A3F7-F1E460ADF8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4" name="TextBox 8833">
          <a:extLst>
            <a:ext uri="{FF2B5EF4-FFF2-40B4-BE49-F238E27FC236}">
              <a16:creationId xmlns:a16="http://schemas.microsoft.com/office/drawing/2014/main" id="{088ECF43-60F9-4C38-AC6E-9086ECC6E19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5" name="TextBox 8834">
          <a:extLst>
            <a:ext uri="{FF2B5EF4-FFF2-40B4-BE49-F238E27FC236}">
              <a16:creationId xmlns:a16="http://schemas.microsoft.com/office/drawing/2014/main" id="{D5D69FF2-2AD3-4A29-BEC7-1DAABF5060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6" name="TextBox 8835">
          <a:extLst>
            <a:ext uri="{FF2B5EF4-FFF2-40B4-BE49-F238E27FC236}">
              <a16:creationId xmlns:a16="http://schemas.microsoft.com/office/drawing/2014/main" id="{D0EC6EF9-4A80-4415-8096-CF0AC824C1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7" name="TextBox 8836">
          <a:extLst>
            <a:ext uri="{FF2B5EF4-FFF2-40B4-BE49-F238E27FC236}">
              <a16:creationId xmlns:a16="http://schemas.microsoft.com/office/drawing/2014/main" id="{6F234567-CD0C-44A3-A2FF-C811EC7F3E4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8" name="TextBox 8837">
          <a:extLst>
            <a:ext uri="{FF2B5EF4-FFF2-40B4-BE49-F238E27FC236}">
              <a16:creationId xmlns:a16="http://schemas.microsoft.com/office/drawing/2014/main" id="{B7412A93-9A79-40AC-A4A2-8166E7BB821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39" name="TextBox 8838">
          <a:extLst>
            <a:ext uri="{FF2B5EF4-FFF2-40B4-BE49-F238E27FC236}">
              <a16:creationId xmlns:a16="http://schemas.microsoft.com/office/drawing/2014/main" id="{1A30DCB9-CE8A-41A2-A883-923D85C853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0" name="TextBox 8839">
          <a:extLst>
            <a:ext uri="{FF2B5EF4-FFF2-40B4-BE49-F238E27FC236}">
              <a16:creationId xmlns:a16="http://schemas.microsoft.com/office/drawing/2014/main" id="{0A213014-2109-4708-B6CF-92CB5528EB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1" name="TextBox 8840">
          <a:extLst>
            <a:ext uri="{FF2B5EF4-FFF2-40B4-BE49-F238E27FC236}">
              <a16:creationId xmlns:a16="http://schemas.microsoft.com/office/drawing/2014/main" id="{56B58C97-4938-4545-BC42-A4BC91818D2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2" name="TextBox 8841">
          <a:extLst>
            <a:ext uri="{FF2B5EF4-FFF2-40B4-BE49-F238E27FC236}">
              <a16:creationId xmlns:a16="http://schemas.microsoft.com/office/drawing/2014/main" id="{7AB88BD0-42CB-417C-8D26-5D0F560909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3" name="TextBox 8842">
          <a:extLst>
            <a:ext uri="{FF2B5EF4-FFF2-40B4-BE49-F238E27FC236}">
              <a16:creationId xmlns:a16="http://schemas.microsoft.com/office/drawing/2014/main" id="{3A03D272-599F-4B4A-875B-CA4CB2DA69E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4" name="TextBox 8843">
          <a:extLst>
            <a:ext uri="{FF2B5EF4-FFF2-40B4-BE49-F238E27FC236}">
              <a16:creationId xmlns:a16="http://schemas.microsoft.com/office/drawing/2014/main" id="{B952948B-4AEB-46AB-B084-64B1AE940B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5" name="TextBox 8844">
          <a:extLst>
            <a:ext uri="{FF2B5EF4-FFF2-40B4-BE49-F238E27FC236}">
              <a16:creationId xmlns:a16="http://schemas.microsoft.com/office/drawing/2014/main" id="{3F92070B-3ADE-4A5F-B838-F70D024F44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6" name="TextBox 8845">
          <a:extLst>
            <a:ext uri="{FF2B5EF4-FFF2-40B4-BE49-F238E27FC236}">
              <a16:creationId xmlns:a16="http://schemas.microsoft.com/office/drawing/2014/main" id="{C484F1A4-4871-4F6D-924C-5DCD73F93AE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7" name="TextBox 8846">
          <a:extLst>
            <a:ext uri="{FF2B5EF4-FFF2-40B4-BE49-F238E27FC236}">
              <a16:creationId xmlns:a16="http://schemas.microsoft.com/office/drawing/2014/main" id="{4102852C-BAB5-4C9A-B194-0503B2BE317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8" name="TextBox 8847">
          <a:extLst>
            <a:ext uri="{FF2B5EF4-FFF2-40B4-BE49-F238E27FC236}">
              <a16:creationId xmlns:a16="http://schemas.microsoft.com/office/drawing/2014/main" id="{A090271E-2C8A-401E-88F2-904BBFDC66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49" name="TextBox 8848">
          <a:extLst>
            <a:ext uri="{FF2B5EF4-FFF2-40B4-BE49-F238E27FC236}">
              <a16:creationId xmlns:a16="http://schemas.microsoft.com/office/drawing/2014/main" id="{EABA9911-F582-4FFF-A18F-374A1D9BEC4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0" name="TextBox 8849">
          <a:extLst>
            <a:ext uri="{FF2B5EF4-FFF2-40B4-BE49-F238E27FC236}">
              <a16:creationId xmlns:a16="http://schemas.microsoft.com/office/drawing/2014/main" id="{72F750B9-0A66-4262-A1D2-622060745B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1" name="TextBox 8850">
          <a:extLst>
            <a:ext uri="{FF2B5EF4-FFF2-40B4-BE49-F238E27FC236}">
              <a16:creationId xmlns:a16="http://schemas.microsoft.com/office/drawing/2014/main" id="{407D97E9-09A6-46D5-A276-201CEBD6B3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2" name="TextBox 8851">
          <a:extLst>
            <a:ext uri="{FF2B5EF4-FFF2-40B4-BE49-F238E27FC236}">
              <a16:creationId xmlns:a16="http://schemas.microsoft.com/office/drawing/2014/main" id="{54CB266C-1AE8-4928-AE4B-E2EF53E21E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3" name="TextBox 8852">
          <a:extLst>
            <a:ext uri="{FF2B5EF4-FFF2-40B4-BE49-F238E27FC236}">
              <a16:creationId xmlns:a16="http://schemas.microsoft.com/office/drawing/2014/main" id="{75D498BA-826D-43C5-A20E-CE6190C8FF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4" name="TextBox 8853">
          <a:extLst>
            <a:ext uri="{FF2B5EF4-FFF2-40B4-BE49-F238E27FC236}">
              <a16:creationId xmlns:a16="http://schemas.microsoft.com/office/drawing/2014/main" id="{AC3ED1FC-DE2C-4E25-88BC-13AA8F0278A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5" name="TextBox 8854">
          <a:extLst>
            <a:ext uri="{FF2B5EF4-FFF2-40B4-BE49-F238E27FC236}">
              <a16:creationId xmlns:a16="http://schemas.microsoft.com/office/drawing/2014/main" id="{1238818E-FBB8-4A04-894F-1BAB9CCCBE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6" name="TextBox 8855">
          <a:extLst>
            <a:ext uri="{FF2B5EF4-FFF2-40B4-BE49-F238E27FC236}">
              <a16:creationId xmlns:a16="http://schemas.microsoft.com/office/drawing/2014/main" id="{DA9EF7C9-CDC5-40E8-AE36-1CECBEF7B33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7" name="TextBox 8856">
          <a:extLst>
            <a:ext uri="{FF2B5EF4-FFF2-40B4-BE49-F238E27FC236}">
              <a16:creationId xmlns:a16="http://schemas.microsoft.com/office/drawing/2014/main" id="{EB099995-E741-4461-A108-F90FE71F46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8" name="TextBox 8857">
          <a:extLst>
            <a:ext uri="{FF2B5EF4-FFF2-40B4-BE49-F238E27FC236}">
              <a16:creationId xmlns:a16="http://schemas.microsoft.com/office/drawing/2014/main" id="{917BC477-F947-4355-9C1A-892B7B8CAA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59" name="TextBox 8858">
          <a:extLst>
            <a:ext uri="{FF2B5EF4-FFF2-40B4-BE49-F238E27FC236}">
              <a16:creationId xmlns:a16="http://schemas.microsoft.com/office/drawing/2014/main" id="{EBCD8FE7-378D-4DCD-AA1D-2E2163D18C9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0" name="TextBox 8859">
          <a:extLst>
            <a:ext uri="{FF2B5EF4-FFF2-40B4-BE49-F238E27FC236}">
              <a16:creationId xmlns:a16="http://schemas.microsoft.com/office/drawing/2014/main" id="{9E03FB35-3EF1-4D86-9FEF-85C35EEFF9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1" name="TextBox 8860">
          <a:extLst>
            <a:ext uri="{FF2B5EF4-FFF2-40B4-BE49-F238E27FC236}">
              <a16:creationId xmlns:a16="http://schemas.microsoft.com/office/drawing/2014/main" id="{BD9CAA02-CAA2-4856-9D0B-0A1FE76ABA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2" name="TextBox 8861">
          <a:extLst>
            <a:ext uri="{FF2B5EF4-FFF2-40B4-BE49-F238E27FC236}">
              <a16:creationId xmlns:a16="http://schemas.microsoft.com/office/drawing/2014/main" id="{D6C62726-EE44-4DAA-B9DC-38CBCABFC51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3" name="TextBox 8862">
          <a:extLst>
            <a:ext uri="{FF2B5EF4-FFF2-40B4-BE49-F238E27FC236}">
              <a16:creationId xmlns:a16="http://schemas.microsoft.com/office/drawing/2014/main" id="{870224E3-9A58-49C6-BA4B-EDAA371C42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4" name="TextBox 8863">
          <a:extLst>
            <a:ext uri="{FF2B5EF4-FFF2-40B4-BE49-F238E27FC236}">
              <a16:creationId xmlns:a16="http://schemas.microsoft.com/office/drawing/2014/main" id="{8ED75899-BF4C-4AEC-9A01-9D05886E16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5" name="TextBox 8864">
          <a:extLst>
            <a:ext uri="{FF2B5EF4-FFF2-40B4-BE49-F238E27FC236}">
              <a16:creationId xmlns:a16="http://schemas.microsoft.com/office/drawing/2014/main" id="{D368130C-B469-4E63-AB65-2EFBBC9654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6" name="TextBox 8865">
          <a:extLst>
            <a:ext uri="{FF2B5EF4-FFF2-40B4-BE49-F238E27FC236}">
              <a16:creationId xmlns:a16="http://schemas.microsoft.com/office/drawing/2014/main" id="{079F0E7B-25AD-487E-B27F-15B7AD62A9D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7" name="TextBox 8866">
          <a:extLst>
            <a:ext uri="{FF2B5EF4-FFF2-40B4-BE49-F238E27FC236}">
              <a16:creationId xmlns:a16="http://schemas.microsoft.com/office/drawing/2014/main" id="{19A53D7A-F78C-47A9-9B26-ECA0133DF15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8" name="TextBox 8867">
          <a:extLst>
            <a:ext uri="{FF2B5EF4-FFF2-40B4-BE49-F238E27FC236}">
              <a16:creationId xmlns:a16="http://schemas.microsoft.com/office/drawing/2014/main" id="{A48FF0BA-DA8F-4325-AEE3-8E7EF25FC6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69" name="TextBox 8868">
          <a:extLst>
            <a:ext uri="{FF2B5EF4-FFF2-40B4-BE49-F238E27FC236}">
              <a16:creationId xmlns:a16="http://schemas.microsoft.com/office/drawing/2014/main" id="{3774815A-4120-48C4-8703-D49D91118FC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0" name="TextBox 8869">
          <a:extLst>
            <a:ext uri="{FF2B5EF4-FFF2-40B4-BE49-F238E27FC236}">
              <a16:creationId xmlns:a16="http://schemas.microsoft.com/office/drawing/2014/main" id="{5BA25E08-AAE8-452F-B50E-CCBC0D16E2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1" name="TextBox 8870">
          <a:extLst>
            <a:ext uri="{FF2B5EF4-FFF2-40B4-BE49-F238E27FC236}">
              <a16:creationId xmlns:a16="http://schemas.microsoft.com/office/drawing/2014/main" id="{D849E7BD-C336-4763-ACCC-9D5EDEDE11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2" name="TextBox 8871">
          <a:extLst>
            <a:ext uri="{FF2B5EF4-FFF2-40B4-BE49-F238E27FC236}">
              <a16:creationId xmlns:a16="http://schemas.microsoft.com/office/drawing/2014/main" id="{1EC1F544-4825-4B79-9F3C-6FE086D475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3" name="TextBox 8872">
          <a:extLst>
            <a:ext uri="{FF2B5EF4-FFF2-40B4-BE49-F238E27FC236}">
              <a16:creationId xmlns:a16="http://schemas.microsoft.com/office/drawing/2014/main" id="{D54FF27E-4A5B-49F6-ACCC-8D0E8F455E6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4" name="TextBox 8873">
          <a:extLst>
            <a:ext uri="{FF2B5EF4-FFF2-40B4-BE49-F238E27FC236}">
              <a16:creationId xmlns:a16="http://schemas.microsoft.com/office/drawing/2014/main" id="{A12AC7F1-E078-46B9-A062-001A8DD65D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5" name="TextBox 8874">
          <a:extLst>
            <a:ext uri="{FF2B5EF4-FFF2-40B4-BE49-F238E27FC236}">
              <a16:creationId xmlns:a16="http://schemas.microsoft.com/office/drawing/2014/main" id="{6B412E07-5AFE-4026-A54F-E288A22106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6" name="TextBox 8875">
          <a:extLst>
            <a:ext uri="{FF2B5EF4-FFF2-40B4-BE49-F238E27FC236}">
              <a16:creationId xmlns:a16="http://schemas.microsoft.com/office/drawing/2014/main" id="{FAD338A3-2A7F-49A5-A988-7E425702AEC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7" name="TextBox 8876">
          <a:extLst>
            <a:ext uri="{FF2B5EF4-FFF2-40B4-BE49-F238E27FC236}">
              <a16:creationId xmlns:a16="http://schemas.microsoft.com/office/drawing/2014/main" id="{3465A726-14A3-4D3D-97DE-8AFC40BCEB9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8" name="TextBox 8877">
          <a:extLst>
            <a:ext uri="{FF2B5EF4-FFF2-40B4-BE49-F238E27FC236}">
              <a16:creationId xmlns:a16="http://schemas.microsoft.com/office/drawing/2014/main" id="{FCE43571-3493-4C7E-B407-A2A6587E6C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79" name="TextBox 8878">
          <a:extLst>
            <a:ext uri="{FF2B5EF4-FFF2-40B4-BE49-F238E27FC236}">
              <a16:creationId xmlns:a16="http://schemas.microsoft.com/office/drawing/2014/main" id="{E55B8626-70C0-4204-9A16-BFB5564EEF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0" name="TextBox 8879">
          <a:extLst>
            <a:ext uri="{FF2B5EF4-FFF2-40B4-BE49-F238E27FC236}">
              <a16:creationId xmlns:a16="http://schemas.microsoft.com/office/drawing/2014/main" id="{616A7388-0A04-4653-B2D7-154E687BEB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1" name="TextBox 8880">
          <a:extLst>
            <a:ext uri="{FF2B5EF4-FFF2-40B4-BE49-F238E27FC236}">
              <a16:creationId xmlns:a16="http://schemas.microsoft.com/office/drawing/2014/main" id="{382C8443-6264-472C-822A-BAA23CA31A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2" name="TextBox 8881">
          <a:extLst>
            <a:ext uri="{FF2B5EF4-FFF2-40B4-BE49-F238E27FC236}">
              <a16:creationId xmlns:a16="http://schemas.microsoft.com/office/drawing/2014/main" id="{84495108-28BB-4536-84D0-2951F7851C6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3" name="TextBox 8882">
          <a:extLst>
            <a:ext uri="{FF2B5EF4-FFF2-40B4-BE49-F238E27FC236}">
              <a16:creationId xmlns:a16="http://schemas.microsoft.com/office/drawing/2014/main" id="{C3C347FA-B8EF-4D18-9A7B-AA1F2A0EAE8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4" name="TextBox 8883">
          <a:extLst>
            <a:ext uri="{FF2B5EF4-FFF2-40B4-BE49-F238E27FC236}">
              <a16:creationId xmlns:a16="http://schemas.microsoft.com/office/drawing/2014/main" id="{8FE3DA00-D9C3-4B85-95E5-D68BEDE8567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5" name="TextBox 8884">
          <a:extLst>
            <a:ext uri="{FF2B5EF4-FFF2-40B4-BE49-F238E27FC236}">
              <a16:creationId xmlns:a16="http://schemas.microsoft.com/office/drawing/2014/main" id="{7FB41F10-59E4-4D18-8AAF-B9EF064739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6" name="TextBox 8885">
          <a:extLst>
            <a:ext uri="{FF2B5EF4-FFF2-40B4-BE49-F238E27FC236}">
              <a16:creationId xmlns:a16="http://schemas.microsoft.com/office/drawing/2014/main" id="{9CFCB852-D7A1-4610-BA21-8396A6C7C0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7" name="TextBox 8886">
          <a:extLst>
            <a:ext uri="{FF2B5EF4-FFF2-40B4-BE49-F238E27FC236}">
              <a16:creationId xmlns:a16="http://schemas.microsoft.com/office/drawing/2014/main" id="{0EF1286E-78D5-49F8-9F2D-8BE5C4FBA0E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88" name="TextBox 8887">
          <a:extLst>
            <a:ext uri="{FF2B5EF4-FFF2-40B4-BE49-F238E27FC236}">
              <a16:creationId xmlns:a16="http://schemas.microsoft.com/office/drawing/2014/main" id="{E473B01F-C4F9-4684-8269-D538C49D8E2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8889" name="TextBox 8888">
          <a:extLst>
            <a:ext uri="{FF2B5EF4-FFF2-40B4-BE49-F238E27FC236}">
              <a16:creationId xmlns:a16="http://schemas.microsoft.com/office/drawing/2014/main" id="{1F526DAC-D1A6-409B-97A3-6388FEAAC880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0" name="TextBox 8889">
          <a:extLst>
            <a:ext uri="{FF2B5EF4-FFF2-40B4-BE49-F238E27FC236}">
              <a16:creationId xmlns:a16="http://schemas.microsoft.com/office/drawing/2014/main" id="{60E0CE6F-C4A4-40A9-B6BB-8B81BC24CA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1" name="TextBox 8890">
          <a:extLst>
            <a:ext uri="{FF2B5EF4-FFF2-40B4-BE49-F238E27FC236}">
              <a16:creationId xmlns:a16="http://schemas.microsoft.com/office/drawing/2014/main" id="{6F9881DC-8A7F-4A43-B444-C30B3BE8033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2" name="TextBox 8891">
          <a:extLst>
            <a:ext uri="{FF2B5EF4-FFF2-40B4-BE49-F238E27FC236}">
              <a16:creationId xmlns:a16="http://schemas.microsoft.com/office/drawing/2014/main" id="{0F908271-F9C9-461E-BC13-F9B955C309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3" name="TextBox 8892">
          <a:extLst>
            <a:ext uri="{FF2B5EF4-FFF2-40B4-BE49-F238E27FC236}">
              <a16:creationId xmlns:a16="http://schemas.microsoft.com/office/drawing/2014/main" id="{EC9451B8-0CA4-4DB0-A4C2-8F3F60F5E59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4" name="TextBox 8893">
          <a:extLst>
            <a:ext uri="{FF2B5EF4-FFF2-40B4-BE49-F238E27FC236}">
              <a16:creationId xmlns:a16="http://schemas.microsoft.com/office/drawing/2014/main" id="{DA4D560C-A96C-4D49-A53B-6EE08F30F43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5" name="TextBox 8894">
          <a:extLst>
            <a:ext uri="{FF2B5EF4-FFF2-40B4-BE49-F238E27FC236}">
              <a16:creationId xmlns:a16="http://schemas.microsoft.com/office/drawing/2014/main" id="{2CD82A95-2DE7-4BEE-A76F-FC643EEA46D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6" name="TextBox 8895">
          <a:extLst>
            <a:ext uri="{FF2B5EF4-FFF2-40B4-BE49-F238E27FC236}">
              <a16:creationId xmlns:a16="http://schemas.microsoft.com/office/drawing/2014/main" id="{77307C97-DD69-4CC6-92C5-56FA407753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7" name="TextBox 8896">
          <a:extLst>
            <a:ext uri="{FF2B5EF4-FFF2-40B4-BE49-F238E27FC236}">
              <a16:creationId xmlns:a16="http://schemas.microsoft.com/office/drawing/2014/main" id="{673728CD-90B1-4255-96F3-182A3452D3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8" name="TextBox 8897">
          <a:extLst>
            <a:ext uri="{FF2B5EF4-FFF2-40B4-BE49-F238E27FC236}">
              <a16:creationId xmlns:a16="http://schemas.microsoft.com/office/drawing/2014/main" id="{707D69C1-5FE4-4E19-A5E5-B542FFFCF96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899" name="TextBox 8898">
          <a:extLst>
            <a:ext uri="{FF2B5EF4-FFF2-40B4-BE49-F238E27FC236}">
              <a16:creationId xmlns:a16="http://schemas.microsoft.com/office/drawing/2014/main" id="{1FC9F742-DA14-4EE8-9DCA-C5884062E9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0" name="TextBox 8899">
          <a:extLst>
            <a:ext uri="{FF2B5EF4-FFF2-40B4-BE49-F238E27FC236}">
              <a16:creationId xmlns:a16="http://schemas.microsoft.com/office/drawing/2014/main" id="{78A38CB5-1F66-4367-89B6-0D3F01EF02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1" name="TextBox 8900">
          <a:extLst>
            <a:ext uri="{FF2B5EF4-FFF2-40B4-BE49-F238E27FC236}">
              <a16:creationId xmlns:a16="http://schemas.microsoft.com/office/drawing/2014/main" id="{56DC7AA5-17CF-4203-B37E-0EA687801F9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2" name="TextBox 8901">
          <a:extLst>
            <a:ext uri="{FF2B5EF4-FFF2-40B4-BE49-F238E27FC236}">
              <a16:creationId xmlns:a16="http://schemas.microsoft.com/office/drawing/2014/main" id="{02713036-8531-4C98-95A5-32FC4A4D97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3" name="TextBox 8902">
          <a:extLst>
            <a:ext uri="{FF2B5EF4-FFF2-40B4-BE49-F238E27FC236}">
              <a16:creationId xmlns:a16="http://schemas.microsoft.com/office/drawing/2014/main" id="{0F61F284-CDEA-429B-A674-C363B6D3F54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4" name="TextBox 8903">
          <a:extLst>
            <a:ext uri="{FF2B5EF4-FFF2-40B4-BE49-F238E27FC236}">
              <a16:creationId xmlns:a16="http://schemas.microsoft.com/office/drawing/2014/main" id="{3B386634-0E5B-4424-BADE-71C1B60D7CE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5" name="TextBox 8904">
          <a:extLst>
            <a:ext uri="{FF2B5EF4-FFF2-40B4-BE49-F238E27FC236}">
              <a16:creationId xmlns:a16="http://schemas.microsoft.com/office/drawing/2014/main" id="{FB408026-0F12-422E-A188-37D1E41AA9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6" name="TextBox 8905">
          <a:extLst>
            <a:ext uri="{FF2B5EF4-FFF2-40B4-BE49-F238E27FC236}">
              <a16:creationId xmlns:a16="http://schemas.microsoft.com/office/drawing/2014/main" id="{E8BFC277-BABF-4C11-AA50-ED820BB5ED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7" name="TextBox 8906">
          <a:extLst>
            <a:ext uri="{FF2B5EF4-FFF2-40B4-BE49-F238E27FC236}">
              <a16:creationId xmlns:a16="http://schemas.microsoft.com/office/drawing/2014/main" id="{E46835EF-C3AE-40E1-8480-85A753EA76F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8" name="TextBox 8907">
          <a:extLst>
            <a:ext uri="{FF2B5EF4-FFF2-40B4-BE49-F238E27FC236}">
              <a16:creationId xmlns:a16="http://schemas.microsoft.com/office/drawing/2014/main" id="{C73A46F0-7C76-4155-9652-32D324B232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09" name="TextBox 8908">
          <a:extLst>
            <a:ext uri="{FF2B5EF4-FFF2-40B4-BE49-F238E27FC236}">
              <a16:creationId xmlns:a16="http://schemas.microsoft.com/office/drawing/2014/main" id="{7CFA8DA2-871F-49D3-9D9C-A48FDD1FAB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0" name="TextBox 8909">
          <a:extLst>
            <a:ext uri="{FF2B5EF4-FFF2-40B4-BE49-F238E27FC236}">
              <a16:creationId xmlns:a16="http://schemas.microsoft.com/office/drawing/2014/main" id="{F8C0BAD9-766F-4133-967E-0D51A156F7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1" name="TextBox 8910">
          <a:extLst>
            <a:ext uri="{FF2B5EF4-FFF2-40B4-BE49-F238E27FC236}">
              <a16:creationId xmlns:a16="http://schemas.microsoft.com/office/drawing/2014/main" id="{E148B801-876B-441A-B991-F8C1E5EDC8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2" name="TextBox 8911">
          <a:extLst>
            <a:ext uri="{FF2B5EF4-FFF2-40B4-BE49-F238E27FC236}">
              <a16:creationId xmlns:a16="http://schemas.microsoft.com/office/drawing/2014/main" id="{B2B2DD52-E7EE-4EC7-B3E9-999EC85C4B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3" name="TextBox 8912">
          <a:extLst>
            <a:ext uri="{FF2B5EF4-FFF2-40B4-BE49-F238E27FC236}">
              <a16:creationId xmlns:a16="http://schemas.microsoft.com/office/drawing/2014/main" id="{54F36395-8839-4E0A-9734-CFF2A23F2C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4" name="TextBox 8913">
          <a:extLst>
            <a:ext uri="{FF2B5EF4-FFF2-40B4-BE49-F238E27FC236}">
              <a16:creationId xmlns:a16="http://schemas.microsoft.com/office/drawing/2014/main" id="{B4C3E09A-6B3B-4E97-A84E-8C1E80197B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5" name="TextBox 8914">
          <a:extLst>
            <a:ext uri="{FF2B5EF4-FFF2-40B4-BE49-F238E27FC236}">
              <a16:creationId xmlns:a16="http://schemas.microsoft.com/office/drawing/2014/main" id="{A21EEFB3-C259-4141-9C53-78A1236181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6" name="TextBox 8915">
          <a:extLst>
            <a:ext uri="{FF2B5EF4-FFF2-40B4-BE49-F238E27FC236}">
              <a16:creationId xmlns:a16="http://schemas.microsoft.com/office/drawing/2014/main" id="{D1C8F127-BEAE-4AD5-9269-27A1D25DED6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7" name="TextBox 8916">
          <a:extLst>
            <a:ext uri="{FF2B5EF4-FFF2-40B4-BE49-F238E27FC236}">
              <a16:creationId xmlns:a16="http://schemas.microsoft.com/office/drawing/2014/main" id="{40F16C28-33CC-4F90-8CD6-90A69C0A8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8" name="TextBox 8917">
          <a:extLst>
            <a:ext uri="{FF2B5EF4-FFF2-40B4-BE49-F238E27FC236}">
              <a16:creationId xmlns:a16="http://schemas.microsoft.com/office/drawing/2014/main" id="{490A3932-05C4-4602-9C87-304B2B2C535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19" name="TextBox 8918">
          <a:extLst>
            <a:ext uri="{FF2B5EF4-FFF2-40B4-BE49-F238E27FC236}">
              <a16:creationId xmlns:a16="http://schemas.microsoft.com/office/drawing/2014/main" id="{E438940F-189A-48AD-B5B3-0E3A0FB63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0" name="TextBox 8919">
          <a:extLst>
            <a:ext uri="{FF2B5EF4-FFF2-40B4-BE49-F238E27FC236}">
              <a16:creationId xmlns:a16="http://schemas.microsoft.com/office/drawing/2014/main" id="{312CC981-81F6-4D56-A75F-1E279FD4B8F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1" name="TextBox 8920">
          <a:extLst>
            <a:ext uri="{FF2B5EF4-FFF2-40B4-BE49-F238E27FC236}">
              <a16:creationId xmlns:a16="http://schemas.microsoft.com/office/drawing/2014/main" id="{E3AF034B-946B-4CC5-AC93-E58B9CDBE9B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2" name="TextBox 8921">
          <a:extLst>
            <a:ext uri="{FF2B5EF4-FFF2-40B4-BE49-F238E27FC236}">
              <a16:creationId xmlns:a16="http://schemas.microsoft.com/office/drawing/2014/main" id="{7C45E144-2750-4293-AAE1-1159AAEEA94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3" name="TextBox 8922">
          <a:extLst>
            <a:ext uri="{FF2B5EF4-FFF2-40B4-BE49-F238E27FC236}">
              <a16:creationId xmlns:a16="http://schemas.microsoft.com/office/drawing/2014/main" id="{7216F0B0-2F10-4BE1-B8A8-487CC6ADC2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4" name="TextBox 8923">
          <a:extLst>
            <a:ext uri="{FF2B5EF4-FFF2-40B4-BE49-F238E27FC236}">
              <a16:creationId xmlns:a16="http://schemas.microsoft.com/office/drawing/2014/main" id="{C51A6815-4F84-4483-9E0C-76E10D92F52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5" name="TextBox 8924">
          <a:extLst>
            <a:ext uri="{FF2B5EF4-FFF2-40B4-BE49-F238E27FC236}">
              <a16:creationId xmlns:a16="http://schemas.microsoft.com/office/drawing/2014/main" id="{DDAABAF9-9306-4588-8BEB-AC71949FE45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6" name="TextBox 8925">
          <a:extLst>
            <a:ext uri="{FF2B5EF4-FFF2-40B4-BE49-F238E27FC236}">
              <a16:creationId xmlns:a16="http://schemas.microsoft.com/office/drawing/2014/main" id="{1C9821B2-83C9-4C91-A812-A7818DB473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7" name="TextBox 8926">
          <a:extLst>
            <a:ext uri="{FF2B5EF4-FFF2-40B4-BE49-F238E27FC236}">
              <a16:creationId xmlns:a16="http://schemas.microsoft.com/office/drawing/2014/main" id="{EE3841DD-1A7D-4976-AF14-5CA74D59262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8" name="TextBox 8927">
          <a:extLst>
            <a:ext uri="{FF2B5EF4-FFF2-40B4-BE49-F238E27FC236}">
              <a16:creationId xmlns:a16="http://schemas.microsoft.com/office/drawing/2014/main" id="{EDDA85F2-E2D3-4231-89D1-265443A166F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29" name="TextBox 8928">
          <a:extLst>
            <a:ext uri="{FF2B5EF4-FFF2-40B4-BE49-F238E27FC236}">
              <a16:creationId xmlns:a16="http://schemas.microsoft.com/office/drawing/2014/main" id="{F00CE61B-968B-4F96-A2F2-84441550F0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0" name="TextBox 8929">
          <a:extLst>
            <a:ext uri="{FF2B5EF4-FFF2-40B4-BE49-F238E27FC236}">
              <a16:creationId xmlns:a16="http://schemas.microsoft.com/office/drawing/2014/main" id="{A1A2E594-134E-462D-A8FD-5AD29D75AA0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1" name="TextBox 8930">
          <a:extLst>
            <a:ext uri="{FF2B5EF4-FFF2-40B4-BE49-F238E27FC236}">
              <a16:creationId xmlns:a16="http://schemas.microsoft.com/office/drawing/2014/main" id="{51CCC8B5-4D16-42D7-8762-0F88522192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2" name="TextBox 8931">
          <a:extLst>
            <a:ext uri="{FF2B5EF4-FFF2-40B4-BE49-F238E27FC236}">
              <a16:creationId xmlns:a16="http://schemas.microsoft.com/office/drawing/2014/main" id="{E69F09FD-C946-4AB7-A78B-84D58F7D8CF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3" name="TextBox 8932">
          <a:extLst>
            <a:ext uri="{FF2B5EF4-FFF2-40B4-BE49-F238E27FC236}">
              <a16:creationId xmlns:a16="http://schemas.microsoft.com/office/drawing/2014/main" id="{630D52F0-AF27-4624-853D-A4D3B60811E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4" name="TextBox 8933">
          <a:extLst>
            <a:ext uri="{FF2B5EF4-FFF2-40B4-BE49-F238E27FC236}">
              <a16:creationId xmlns:a16="http://schemas.microsoft.com/office/drawing/2014/main" id="{8092C370-D491-47F5-AC05-8F2CEC76E3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5" name="TextBox 8934">
          <a:extLst>
            <a:ext uri="{FF2B5EF4-FFF2-40B4-BE49-F238E27FC236}">
              <a16:creationId xmlns:a16="http://schemas.microsoft.com/office/drawing/2014/main" id="{88BDE979-3652-4B87-9E19-1356BF6BA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6" name="TextBox 8935">
          <a:extLst>
            <a:ext uri="{FF2B5EF4-FFF2-40B4-BE49-F238E27FC236}">
              <a16:creationId xmlns:a16="http://schemas.microsoft.com/office/drawing/2014/main" id="{8F274EA8-B097-4158-A221-5FC2EA9AF4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7" name="TextBox 8936">
          <a:extLst>
            <a:ext uri="{FF2B5EF4-FFF2-40B4-BE49-F238E27FC236}">
              <a16:creationId xmlns:a16="http://schemas.microsoft.com/office/drawing/2014/main" id="{2ECC2300-9E4E-49DB-8D92-3627E70E297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8" name="TextBox 8937">
          <a:extLst>
            <a:ext uri="{FF2B5EF4-FFF2-40B4-BE49-F238E27FC236}">
              <a16:creationId xmlns:a16="http://schemas.microsoft.com/office/drawing/2014/main" id="{3D8BBFFD-AA97-4B1A-8586-44F50B1071F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39" name="TextBox 8938">
          <a:extLst>
            <a:ext uri="{FF2B5EF4-FFF2-40B4-BE49-F238E27FC236}">
              <a16:creationId xmlns:a16="http://schemas.microsoft.com/office/drawing/2014/main" id="{764FA208-73E4-46CE-86C3-9BB83D75148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0" name="TextBox 8939">
          <a:extLst>
            <a:ext uri="{FF2B5EF4-FFF2-40B4-BE49-F238E27FC236}">
              <a16:creationId xmlns:a16="http://schemas.microsoft.com/office/drawing/2014/main" id="{D8A2FF0C-8030-4FE1-9843-DAE4E1DB0A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1" name="TextBox 8940">
          <a:extLst>
            <a:ext uri="{FF2B5EF4-FFF2-40B4-BE49-F238E27FC236}">
              <a16:creationId xmlns:a16="http://schemas.microsoft.com/office/drawing/2014/main" id="{EF22F607-DD5B-4722-BA0B-3FF228B516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2" name="TextBox 8941">
          <a:extLst>
            <a:ext uri="{FF2B5EF4-FFF2-40B4-BE49-F238E27FC236}">
              <a16:creationId xmlns:a16="http://schemas.microsoft.com/office/drawing/2014/main" id="{D562CE00-4056-46E5-9B3C-B3F4C497233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3" name="TextBox 8942">
          <a:extLst>
            <a:ext uri="{FF2B5EF4-FFF2-40B4-BE49-F238E27FC236}">
              <a16:creationId xmlns:a16="http://schemas.microsoft.com/office/drawing/2014/main" id="{64816038-A8D0-470B-B2BA-1D1DAC7077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4" name="TextBox 8943">
          <a:extLst>
            <a:ext uri="{FF2B5EF4-FFF2-40B4-BE49-F238E27FC236}">
              <a16:creationId xmlns:a16="http://schemas.microsoft.com/office/drawing/2014/main" id="{B1535DFC-15D8-430F-84CF-967725FCAD0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5" name="TextBox 8944">
          <a:extLst>
            <a:ext uri="{FF2B5EF4-FFF2-40B4-BE49-F238E27FC236}">
              <a16:creationId xmlns:a16="http://schemas.microsoft.com/office/drawing/2014/main" id="{0745917E-5E8F-4B5A-8F45-7F53ED4E282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6" name="TextBox 8945">
          <a:extLst>
            <a:ext uri="{FF2B5EF4-FFF2-40B4-BE49-F238E27FC236}">
              <a16:creationId xmlns:a16="http://schemas.microsoft.com/office/drawing/2014/main" id="{BE927C92-C3F0-44FB-9FEB-8AC1337EEF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8947" name="TextBox 8946">
          <a:extLst>
            <a:ext uri="{FF2B5EF4-FFF2-40B4-BE49-F238E27FC236}">
              <a16:creationId xmlns:a16="http://schemas.microsoft.com/office/drawing/2014/main" id="{8DED4557-03B7-4B49-A5F8-48F9D8C486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8948" name="TextBox 8947">
          <a:extLst>
            <a:ext uri="{FF2B5EF4-FFF2-40B4-BE49-F238E27FC236}">
              <a16:creationId xmlns:a16="http://schemas.microsoft.com/office/drawing/2014/main" id="{9EBE9020-8C61-4E1A-9352-2B74516420E8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49" name="TextBox 8948">
          <a:extLst>
            <a:ext uri="{FF2B5EF4-FFF2-40B4-BE49-F238E27FC236}">
              <a16:creationId xmlns:a16="http://schemas.microsoft.com/office/drawing/2014/main" id="{D8D4FAB9-39B1-40BC-A058-8A3D21BA84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0" name="TextBox 8949">
          <a:extLst>
            <a:ext uri="{FF2B5EF4-FFF2-40B4-BE49-F238E27FC236}">
              <a16:creationId xmlns:a16="http://schemas.microsoft.com/office/drawing/2014/main" id="{7E6FD273-43F9-41E6-B54E-FF9A0BE443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1" name="TextBox 8950">
          <a:extLst>
            <a:ext uri="{FF2B5EF4-FFF2-40B4-BE49-F238E27FC236}">
              <a16:creationId xmlns:a16="http://schemas.microsoft.com/office/drawing/2014/main" id="{10F4E5BC-9EEA-463E-A2B2-47FB2BEFF5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2" name="TextBox 8951">
          <a:extLst>
            <a:ext uri="{FF2B5EF4-FFF2-40B4-BE49-F238E27FC236}">
              <a16:creationId xmlns:a16="http://schemas.microsoft.com/office/drawing/2014/main" id="{14A9CED8-383C-4D87-9083-5DA309D47F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3" name="TextBox 8952">
          <a:extLst>
            <a:ext uri="{FF2B5EF4-FFF2-40B4-BE49-F238E27FC236}">
              <a16:creationId xmlns:a16="http://schemas.microsoft.com/office/drawing/2014/main" id="{74714B83-6524-4FCB-B8DE-6AF89F2B88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4" name="TextBox 8953">
          <a:extLst>
            <a:ext uri="{FF2B5EF4-FFF2-40B4-BE49-F238E27FC236}">
              <a16:creationId xmlns:a16="http://schemas.microsoft.com/office/drawing/2014/main" id="{5ED32F99-ADB3-4A5D-A632-6B164662C0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5" name="TextBox 8954">
          <a:extLst>
            <a:ext uri="{FF2B5EF4-FFF2-40B4-BE49-F238E27FC236}">
              <a16:creationId xmlns:a16="http://schemas.microsoft.com/office/drawing/2014/main" id="{DED634D9-E4C0-4C91-AB91-30CDFB7AC1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6" name="TextBox 8955">
          <a:extLst>
            <a:ext uri="{FF2B5EF4-FFF2-40B4-BE49-F238E27FC236}">
              <a16:creationId xmlns:a16="http://schemas.microsoft.com/office/drawing/2014/main" id="{27B555B2-9654-4F97-888C-AFE53EE313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7" name="TextBox 8956">
          <a:extLst>
            <a:ext uri="{FF2B5EF4-FFF2-40B4-BE49-F238E27FC236}">
              <a16:creationId xmlns:a16="http://schemas.microsoft.com/office/drawing/2014/main" id="{B05D335F-9BA1-4549-849A-C38933DCB5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8" name="TextBox 8957">
          <a:extLst>
            <a:ext uri="{FF2B5EF4-FFF2-40B4-BE49-F238E27FC236}">
              <a16:creationId xmlns:a16="http://schemas.microsoft.com/office/drawing/2014/main" id="{C095560E-BF94-41B1-B6B5-4C1761BFD6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59" name="TextBox 8958">
          <a:extLst>
            <a:ext uri="{FF2B5EF4-FFF2-40B4-BE49-F238E27FC236}">
              <a16:creationId xmlns:a16="http://schemas.microsoft.com/office/drawing/2014/main" id="{6E6936EC-BE3C-4DB1-9353-8E24F8BC38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0" name="TextBox 8959">
          <a:extLst>
            <a:ext uri="{FF2B5EF4-FFF2-40B4-BE49-F238E27FC236}">
              <a16:creationId xmlns:a16="http://schemas.microsoft.com/office/drawing/2014/main" id="{AE338C24-D865-40A2-AB8A-2E0322E90C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1" name="TextBox 8960">
          <a:extLst>
            <a:ext uri="{FF2B5EF4-FFF2-40B4-BE49-F238E27FC236}">
              <a16:creationId xmlns:a16="http://schemas.microsoft.com/office/drawing/2014/main" id="{BCE21EDC-0B2B-4B0D-8C48-9A0B0D1E29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2" name="TextBox 8961">
          <a:extLst>
            <a:ext uri="{FF2B5EF4-FFF2-40B4-BE49-F238E27FC236}">
              <a16:creationId xmlns:a16="http://schemas.microsoft.com/office/drawing/2014/main" id="{5E883253-25F8-4105-9643-0F7E028253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3" name="TextBox 8962">
          <a:extLst>
            <a:ext uri="{FF2B5EF4-FFF2-40B4-BE49-F238E27FC236}">
              <a16:creationId xmlns:a16="http://schemas.microsoft.com/office/drawing/2014/main" id="{0D30B4B6-28F1-4F4B-922D-B2746BB18F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4" name="TextBox 8963">
          <a:extLst>
            <a:ext uri="{FF2B5EF4-FFF2-40B4-BE49-F238E27FC236}">
              <a16:creationId xmlns:a16="http://schemas.microsoft.com/office/drawing/2014/main" id="{6396A753-CF4A-4E06-B95A-4ABEFCB65B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5" name="TextBox 8964">
          <a:extLst>
            <a:ext uri="{FF2B5EF4-FFF2-40B4-BE49-F238E27FC236}">
              <a16:creationId xmlns:a16="http://schemas.microsoft.com/office/drawing/2014/main" id="{18F35E5D-323C-4E57-AF1D-87A9416AC3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6" name="TextBox 8965">
          <a:extLst>
            <a:ext uri="{FF2B5EF4-FFF2-40B4-BE49-F238E27FC236}">
              <a16:creationId xmlns:a16="http://schemas.microsoft.com/office/drawing/2014/main" id="{F52E4CE2-16E3-49BC-BBE0-29FE707D99A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7" name="TextBox 8966">
          <a:extLst>
            <a:ext uri="{FF2B5EF4-FFF2-40B4-BE49-F238E27FC236}">
              <a16:creationId xmlns:a16="http://schemas.microsoft.com/office/drawing/2014/main" id="{592D2F4A-9CAF-48B9-8438-9EA17CA4E4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8" name="TextBox 8967">
          <a:extLst>
            <a:ext uri="{FF2B5EF4-FFF2-40B4-BE49-F238E27FC236}">
              <a16:creationId xmlns:a16="http://schemas.microsoft.com/office/drawing/2014/main" id="{72B36CDE-C3CA-4EC5-86AC-5910F5EB45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69" name="TextBox 8968">
          <a:extLst>
            <a:ext uri="{FF2B5EF4-FFF2-40B4-BE49-F238E27FC236}">
              <a16:creationId xmlns:a16="http://schemas.microsoft.com/office/drawing/2014/main" id="{E4EF6183-0833-406C-9D27-F43CBC07C59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0" name="TextBox 8969">
          <a:extLst>
            <a:ext uri="{FF2B5EF4-FFF2-40B4-BE49-F238E27FC236}">
              <a16:creationId xmlns:a16="http://schemas.microsoft.com/office/drawing/2014/main" id="{F56C116D-369A-4B62-8DDA-9CDA4BEFDC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1" name="TextBox 8970">
          <a:extLst>
            <a:ext uri="{FF2B5EF4-FFF2-40B4-BE49-F238E27FC236}">
              <a16:creationId xmlns:a16="http://schemas.microsoft.com/office/drawing/2014/main" id="{A42AB59C-EBB0-425D-ACAE-7AAD369283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2" name="TextBox 8971">
          <a:extLst>
            <a:ext uri="{FF2B5EF4-FFF2-40B4-BE49-F238E27FC236}">
              <a16:creationId xmlns:a16="http://schemas.microsoft.com/office/drawing/2014/main" id="{26BE56D5-9095-4937-9278-8BB3E12AA9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3" name="TextBox 8972">
          <a:extLst>
            <a:ext uri="{FF2B5EF4-FFF2-40B4-BE49-F238E27FC236}">
              <a16:creationId xmlns:a16="http://schemas.microsoft.com/office/drawing/2014/main" id="{6AF34846-AB4D-46C1-8D46-6F5BA4067E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4" name="TextBox 8973">
          <a:extLst>
            <a:ext uri="{FF2B5EF4-FFF2-40B4-BE49-F238E27FC236}">
              <a16:creationId xmlns:a16="http://schemas.microsoft.com/office/drawing/2014/main" id="{6417FB3C-6F63-4162-AA20-41B0D0FDAF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5" name="TextBox 8974">
          <a:extLst>
            <a:ext uri="{FF2B5EF4-FFF2-40B4-BE49-F238E27FC236}">
              <a16:creationId xmlns:a16="http://schemas.microsoft.com/office/drawing/2014/main" id="{26E96342-E5FD-439D-B794-ACEF272D42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6" name="TextBox 8975">
          <a:extLst>
            <a:ext uri="{FF2B5EF4-FFF2-40B4-BE49-F238E27FC236}">
              <a16:creationId xmlns:a16="http://schemas.microsoft.com/office/drawing/2014/main" id="{AAB957F9-54D2-40C0-A7BF-4F843AAF45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7" name="TextBox 8976">
          <a:extLst>
            <a:ext uri="{FF2B5EF4-FFF2-40B4-BE49-F238E27FC236}">
              <a16:creationId xmlns:a16="http://schemas.microsoft.com/office/drawing/2014/main" id="{CD84E293-92FA-4A63-8532-8024F381DE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8" name="TextBox 8977">
          <a:extLst>
            <a:ext uri="{FF2B5EF4-FFF2-40B4-BE49-F238E27FC236}">
              <a16:creationId xmlns:a16="http://schemas.microsoft.com/office/drawing/2014/main" id="{1C33D9CC-7885-410E-AB6C-23B1B35036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79" name="TextBox 8978">
          <a:extLst>
            <a:ext uri="{FF2B5EF4-FFF2-40B4-BE49-F238E27FC236}">
              <a16:creationId xmlns:a16="http://schemas.microsoft.com/office/drawing/2014/main" id="{CC18A8A8-8513-4E47-B9C2-E411CC7CBD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0" name="TextBox 8979">
          <a:extLst>
            <a:ext uri="{FF2B5EF4-FFF2-40B4-BE49-F238E27FC236}">
              <a16:creationId xmlns:a16="http://schemas.microsoft.com/office/drawing/2014/main" id="{4CB1EA4F-B6EB-45F5-B2C1-690AE35EEA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1" name="TextBox 8980">
          <a:extLst>
            <a:ext uri="{FF2B5EF4-FFF2-40B4-BE49-F238E27FC236}">
              <a16:creationId xmlns:a16="http://schemas.microsoft.com/office/drawing/2014/main" id="{76BFEBAF-C7B4-45C7-BDF4-40E653019A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2" name="TextBox 8981">
          <a:extLst>
            <a:ext uri="{FF2B5EF4-FFF2-40B4-BE49-F238E27FC236}">
              <a16:creationId xmlns:a16="http://schemas.microsoft.com/office/drawing/2014/main" id="{387BA73B-C040-4203-A160-08FEAEBEDC9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3" name="TextBox 8982">
          <a:extLst>
            <a:ext uri="{FF2B5EF4-FFF2-40B4-BE49-F238E27FC236}">
              <a16:creationId xmlns:a16="http://schemas.microsoft.com/office/drawing/2014/main" id="{03A086B6-67C0-42E0-8EC0-F19F2E3875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4" name="TextBox 8983">
          <a:extLst>
            <a:ext uri="{FF2B5EF4-FFF2-40B4-BE49-F238E27FC236}">
              <a16:creationId xmlns:a16="http://schemas.microsoft.com/office/drawing/2014/main" id="{95A4E9BF-F809-43A3-9E7F-59CF25AC1C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5" name="TextBox 8984">
          <a:extLst>
            <a:ext uri="{FF2B5EF4-FFF2-40B4-BE49-F238E27FC236}">
              <a16:creationId xmlns:a16="http://schemas.microsoft.com/office/drawing/2014/main" id="{054678E5-D010-49F2-AA5A-24F23E598C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6" name="TextBox 8985">
          <a:extLst>
            <a:ext uri="{FF2B5EF4-FFF2-40B4-BE49-F238E27FC236}">
              <a16:creationId xmlns:a16="http://schemas.microsoft.com/office/drawing/2014/main" id="{3DE5E4E3-D7FD-47BB-99DB-3AE92059E8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7" name="TextBox 8986">
          <a:extLst>
            <a:ext uri="{FF2B5EF4-FFF2-40B4-BE49-F238E27FC236}">
              <a16:creationId xmlns:a16="http://schemas.microsoft.com/office/drawing/2014/main" id="{FE063924-797A-4417-95F1-C061FF8F7D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8" name="TextBox 8987">
          <a:extLst>
            <a:ext uri="{FF2B5EF4-FFF2-40B4-BE49-F238E27FC236}">
              <a16:creationId xmlns:a16="http://schemas.microsoft.com/office/drawing/2014/main" id="{AD6CF1AD-A3A4-42A0-98C7-76069C7BD4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89" name="TextBox 8988">
          <a:extLst>
            <a:ext uri="{FF2B5EF4-FFF2-40B4-BE49-F238E27FC236}">
              <a16:creationId xmlns:a16="http://schemas.microsoft.com/office/drawing/2014/main" id="{FAD88838-D040-40E5-AA37-940140B130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0" name="TextBox 8989">
          <a:extLst>
            <a:ext uri="{FF2B5EF4-FFF2-40B4-BE49-F238E27FC236}">
              <a16:creationId xmlns:a16="http://schemas.microsoft.com/office/drawing/2014/main" id="{DC187A68-EF9E-45AD-BDB5-783D99DA8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1" name="TextBox 8990">
          <a:extLst>
            <a:ext uri="{FF2B5EF4-FFF2-40B4-BE49-F238E27FC236}">
              <a16:creationId xmlns:a16="http://schemas.microsoft.com/office/drawing/2014/main" id="{4EB99E4A-330E-480D-AF0E-6DEDCED7A9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2" name="TextBox 8991">
          <a:extLst>
            <a:ext uri="{FF2B5EF4-FFF2-40B4-BE49-F238E27FC236}">
              <a16:creationId xmlns:a16="http://schemas.microsoft.com/office/drawing/2014/main" id="{3710DFC3-768A-4306-B575-345DB0E6E9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3" name="TextBox 8992">
          <a:extLst>
            <a:ext uri="{FF2B5EF4-FFF2-40B4-BE49-F238E27FC236}">
              <a16:creationId xmlns:a16="http://schemas.microsoft.com/office/drawing/2014/main" id="{FA6D81F7-6662-41F9-AD49-45B5D10F9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4" name="TextBox 8993">
          <a:extLst>
            <a:ext uri="{FF2B5EF4-FFF2-40B4-BE49-F238E27FC236}">
              <a16:creationId xmlns:a16="http://schemas.microsoft.com/office/drawing/2014/main" id="{942D2CB0-5D89-4B2C-AB48-D34EB99E9E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5" name="TextBox 8994">
          <a:extLst>
            <a:ext uri="{FF2B5EF4-FFF2-40B4-BE49-F238E27FC236}">
              <a16:creationId xmlns:a16="http://schemas.microsoft.com/office/drawing/2014/main" id="{147CDB6E-D660-4B86-B3A1-EC5A171C5C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6" name="TextBox 8995">
          <a:extLst>
            <a:ext uri="{FF2B5EF4-FFF2-40B4-BE49-F238E27FC236}">
              <a16:creationId xmlns:a16="http://schemas.microsoft.com/office/drawing/2014/main" id="{AC029029-DCC0-44D8-9984-F5E9B0872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7" name="TextBox 8996">
          <a:extLst>
            <a:ext uri="{FF2B5EF4-FFF2-40B4-BE49-F238E27FC236}">
              <a16:creationId xmlns:a16="http://schemas.microsoft.com/office/drawing/2014/main" id="{33F3F269-7354-4A40-9C87-0E7CE1192A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8" name="TextBox 8997">
          <a:extLst>
            <a:ext uri="{FF2B5EF4-FFF2-40B4-BE49-F238E27FC236}">
              <a16:creationId xmlns:a16="http://schemas.microsoft.com/office/drawing/2014/main" id="{2ED8FCAB-D44E-406C-A187-44FAED35C1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8999" name="TextBox 8998">
          <a:extLst>
            <a:ext uri="{FF2B5EF4-FFF2-40B4-BE49-F238E27FC236}">
              <a16:creationId xmlns:a16="http://schemas.microsoft.com/office/drawing/2014/main" id="{399CFC61-99E5-4921-AF04-24BA225128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0" name="TextBox 8999">
          <a:extLst>
            <a:ext uri="{FF2B5EF4-FFF2-40B4-BE49-F238E27FC236}">
              <a16:creationId xmlns:a16="http://schemas.microsoft.com/office/drawing/2014/main" id="{6D9DF452-D0D9-4017-92A9-4AD7FF74C2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1" name="TextBox 9000">
          <a:extLst>
            <a:ext uri="{FF2B5EF4-FFF2-40B4-BE49-F238E27FC236}">
              <a16:creationId xmlns:a16="http://schemas.microsoft.com/office/drawing/2014/main" id="{64FEE6AF-5CA8-4AC2-B00B-8D12B0492D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2" name="TextBox 9001">
          <a:extLst>
            <a:ext uri="{FF2B5EF4-FFF2-40B4-BE49-F238E27FC236}">
              <a16:creationId xmlns:a16="http://schemas.microsoft.com/office/drawing/2014/main" id="{40D937F6-FFAF-4EB7-AFDF-459EE453FD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3" name="TextBox 9002">
          <a:extLst>
            <a:ext uri="{FF2B5EF4-FFF2-40B4-BE49-F238E27FC236}">
              <a16:creationId xmlns:a16="http://schemas.microsoft.com/office/drawing/2014/main" id="{B9FF13A6-D624-4D7C-BE5C-8979406BD95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4" name="TextBox 9003">
          <a:extLst>
            <a:ext uri="{FF2B5EF4-FFF2-40B4-BE49-F238E27FC236}">
              <a16:creationId xmlns:a16="http://schemas.microsoft.com/office/drawing/2014/main" id="{0E0AFD76-69B0-4A7B-BCD5-6328D70B55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005" name="TextBox 9004">
          <a:extLst>
            <a:ext uri="{FF2B5EF4-FFF2-40B4-BE49-F238E27FC236}">
              <a16:creationId xmlns:a16="http://schemas.microsoft.com/office/drawing/2014/main" id="{A3A767EA-447A-4D8B-B37C-07D009CF9AC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6" name="TextBox 9005">
          <a:extLst>
            <a:ext uri="{FF2B5EF4-FFF2-40B4-BE49-F238E27FC236}">
              <a16:creationId xmlns:a16="http://schemas.microsoft.com/office/drawing/2014/main" id="{08E4C062-70C2-4C46-8523-AE7F01A676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7" name="TextBox 9006">
          <a:extLst>
            <a:ext uri="{FF2B5EF4-FFF2-40B4-BE49-F238E27FC236}">
              <a16:creationId xmlns:a16="http://schemas.microsoft.com/office/drawing/2014/main" id="{603F1693-49B2-4C32-BF98-37A78D7794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8" name="TextBox 9007">
          <a:extLst>
            <a:ext uri="{FF2B5EF4-FFF2-40B4-BE49-F238E27FC236}">
              <a16:creationId xmlns:a16="http://schemas.microsoft.com/office/drawing/2014/main" id="{AB48850F-3029-44E2-B097-5722259FBB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09" name="TextBox 9008">
          <a:extLst>
            <a:ext uri="{FF2B5EF4-FFF2-40B4-BE49-F238E27FC236}">
              <a16:creationId xmlns:a16="http://schemas.microsoft.com/office/drawing/2014/main" id="{E1A6FFAD-71AD-4CBE-A4C3-322D9284F8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0" name="TextBox 9009">
          <a:extLst>
            <a:ext uri="{FF2B5EF4-FFF2-40B4-BE49-F238E27FC236}">
              <a16:creationId xmlns:a16="http://schemas.microsoft.com/office/drawing/2014/main" id="{8F62C334-E77D-48A6-A39A-F7C1F693E0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1" name="TextBox 9010">
          <a:extLst>
            <a:ext uri="{FF2B5EF4-FFF2-40B4-BE49-F238E27FC236}">
              <a16:creationId xmlns:a16="http://schemas.microsoft.com/office/drawing/2014/main" id="{8D6E3592-D301-4801-936C-64AA81C639A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2" name="TextBox 9011">
          <a:extLst>
            <a:ext uri="{FF2B5EF4-FFF2-40B4-BE49-F238E27FC236}">
              <a16:creationId xmlns:a16="http://schemas.microsoft.com/office/drawing/2014/main" id="{5C19BB57-A757-4B6D-97E1-C9DE17DBB6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3" name="TextBox 9012">
          <a:extLst>
            <a:ext uri="{FF2B5EF4-FFF2-40B4-BE49-F238E27FC236}">
              <a16:creationId xmlns:a16="http://schemas.microsoft.com/office/drawing/2014/main" id="{E6CB69BA-A111-49DD-B4D2-35B9CAB380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4" name="TextBox 9013">
          <a:extLst>
            <a:ext uri="{FF2B5EF4-FFF2-40B4-BE49-F238E27FC236}">
              <a16:creationId xmlns:a16="http://schemas.microsoft.com/office/drawing/2014/main" id="{EB377E73-1C86-4E08-B5CF-580EA0E9A0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5" name="TextBox 9014">
          <a:extLst>
            <a:ext uri="{FF2B5EF4-FFF2-40B4-BE49-F238E27FC236}">
              <a16:creationId xmlns:a16="http://schemas.microsoft.com/office/drawing/2014/main" id="{EF7E35BE-A4FC-4380-87C9-1581296917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6" name="TextBox 9015">
          <a:extLst>
            <a:ext uri="{FF2B5EF4-FFF2-40B4-BE49-F238E27FC236}">
              <a16:creationId xmlns:a16="http://schemas.microsoft.com/office/drawing/2014/main" id="{64A6F7CE-0474-42C4-A601-256907C0DC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7" name="TextBox 9016">
          <a:extLst>
            <a:ext uri="{FF2B5EF4-FFF2-40B4-BE49-F238E27FC236}">
              <a16:creationId xmlns:a16="http://schemas.microsoft.com/office/drawing/2014/main" id="{26D9E040-1385-4694-943D-B5D59826E7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8" name="TextBox 9017">
          <a:extLst>
            <a:ext uri="{FF2B5EF4-FFF2-40B4-BE49-F238E27FC236}">
              <a16:creationId xmlns:a16="http://schemas.microsoft.com/office/drawing/2014/main" id="{189FABCF-E62A-406E-BCC1-8A90773A25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19" name="TextBox 9018">
          <a:extLst>
            <a:ext uri="{FF2B5EF4-FFF2-40B4-BE49-F238E27FC236}">
              <a16:creationId xmlns:a16="http://schemas.microsoft.com/office/drawing/2014/main" id="{07807821-6F04-42D3-A1B8-D3E2068A7F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0" name="TextBox 9019">
          <a:extLst>
            <a:ext uri="{FF2B5EF4-FFF2-40B4-BE49-F238E27FC236}">
              <a16:creationId xmlns:a16="http://schemas.microsoft.com/office/drawing/2014/main" id="{BC52E12D-9DE2-420F-B94B-79FF21E2D5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1" name="TextBox 9020">
          <a:extLst>
            <a:ext uri="{FF2B5EF4-FFF2-40B4-BE49-F238E27FC236}">
              <a16:creationId xmlns:a16="http://schemas.microsoft.com/office/drawing/2014/main" id="{2C453C86-94D4-4347-B3DE-B5C3104F0C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2" name="TextBox 9021">
          <a:extLst>
            <a:ext uri="{FF2B5EF4-FFF2-40B4-BE49-F238E27FC236}">
              <a16:creationId xmlns:a16="http://schemas.microsoft.com/office/drawing/2014/main" id="{57C5233F-EB41-411B-A1B8-C9EC7B7D70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3" name="TextBox 9022">
          <a:extLst>
            <a:ext uri="{FF2B5EF4-FFF2-40B4-BE49-F238E27FC236}">
              <a16:creationId xmlns:a16="http://schemas.microsoft.com/office/drawing/2014/main" id="{3A08C415-F449-4181-A8F0-BBA5F8997C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4" name="TextBox 9023">
          <a:extLst>
            <a:ext uri="{FF2B5EF4-FFF2-40B4-BE49-F238E27FC236}">
              <a16:creationId xmlns:a16="http://schemas.microsoft.com/office/drawing/2014/main" id="{A6D763AB-48DB-45B8-A59F-418815B4CB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5" name="TextBox 9024">
          <a:extLst>
            <a:ext uri="{FF2B5EF4-FFF2-40B4-BE49-F238E27FC236}">
              <a16:creationId xmlns:a16="http://schemas.microsoft.com/office/drawing/2014/main" id="{7611749B-07FD-455B-86A0-8A18B30A99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6" name="TextBox 9025">
          <a:extLst>
            <a:ext uri="{FF2B5EF4-FFF2-40B4-BE49-F238E27FC236}">
              <a16:creationId xmlns:a16="http://schemas.microsoft.com/office/drawing/2014/main" id="{47AEBEAF-90EC-474A-BD61-3051E67E1C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7" name="TextBox 9026">
          <a:extLst>
            <a:ext uri="{FF2B5EF4-FFF2-40B4-BE49-F238E27FC236}">
              <a16:creationId xmlns:a16="http://schemas.microsoft.com/office/drawing/2014/main" id="{E4850267-A228-466D-94DA-C3D54E34F0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8" name="TextBox 9027">
          <a:extLst>
            <a:ext uri="{FF2B5EF4-FFF2-40B4-BE49-F238E27FC236}">
              <a16:creationId xmlns:a16="http://schemas.microsoft.com/office/drawing/2014/main" id="{8118FD0C-F02F-4AD4-8084-FBA7F32B4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29" name="TextBox 9028">
          <a:extLst>
            <a:ext uri="{FF2B5EF4-FFF2-40B4-BE49-F238E27FC236}">
              <a16:creationId xmlns:a16="http://schemas.microsoft.com/office/drawing/2014/main" id="{997755A5-CDFC-45FF-AC64-4C78B04CA3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0" name="TextBox 9029">
          <a:extLst>
            <a:ext uri="{FF2B5EF4-FFF2-40B4-BE49-F238E27FC236}">
              <a16:creationId xmlns:a16="http://schemas.microsoft.com/office/drawing/2014/main" id="{76E18812-06A3-4EB2-B62B-FD1040428F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1" name="TextBox 9030">
          <a:extLst>
            <a:ext uri="{FF2B5EF4-FFF2-40B4-BE49-F238E27FC236}">
              <a16:creationId xmlns:a16="http://schemas.microsoft.com/office/drawing/2014/main" id="{84544448-0E3B-4758-A65A-0069CD993F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2" name="TextBox 9031">
          <a:extLst>
            <a:ext uri="{FF2B5EF4-FFF2-40B4-BE49-F238E27FC236}">
              <a16:creationId xmlns:a16="http://schemas.microsoft.com/office/drawing/2014/main" id="{2201DD7B-DFCA-46DF-A24F-5D3DCEACB1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3" name="TextBox 9032">
          <a:extLst>
            <a:ext uri="{FF2B5EF4-FFF2-40B4-BE49-F238E27FC236}">
              <a16:creationId xmlns:a16="http://schemas.microsoft.com/office/drawing/2014/main" id="{B2CA6CE6-2E5B-419B-9763-4482FC0F14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4" name="TextBox 9033">
          <a:extLst>
            <a:ext uri="{FF2B5EF4-FFF2-40B4-BE49-F238E27FC236}">
              <a16:creationId xmlns:a16="http://schemas.microsoft.com/office/drawing/2014/main" id="{407B0285-E8D3-4283-94A0-32941C04D3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5" name="TextBox 9034">
          <a:extLst>
            <a:ext uri="{FF2B5EF4-FFF2-40B4-BE49-F238E27FC236}">
              <a16:creationId xmlns:a16="http://schemas.microsoft.com/office/drawing/2014/main" id="{CAA1CB64-2E65-4EBD-B270-9B6EBDAC90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6" name="TextBox 9035">
          <a:extLst>
            <a:ext uri="{FF2B5EF4-FFF2-40B4-BE49-F238E27FC236}">
              <a16:creationId xmlns:a16="http://schemas.microsoft.com/office/drawing/2014/main" id="{0946A367-3134-4F5F-9385-89DDDF6707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7" name="TextBox 9036">
          <a:extLst>
            <a:ext uri="{FF2B5EF4-FFF2-40B4-BE49-F238E27FC236}">
              <a16:creationId xmlns:a16="http://schemas.microsoft.com/office/drawing/2014/main" id="{3F06751E-EED6-4CA3-8025-216DC950D6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8" name="TextBox 9037">
          <a:extLst>
            <a:ext uri="{FF2B5EF4-FFF2-40B4-BE49-F238E27FC236}">
              <a16:creationId xmlns:a16="http://schemas.microsoft.com/office/drawing/2014/main" id="{66CF4D12-41B6-4B0F-A620-9703E79CE8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39" name="TextBox 9038">
          <a:extLst>
            <a:ext uri="{FF2B5EF4-FFF2-40B4-BE49-F238E27FC236}">
              <a16:creationId xmlns:a16="http://schemas.microsoft.com/office/drawing/2014/main" id="{3545DEB0-7624-4E74-B0E7-807296F93B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0" name="TextBox 9039">
          <a:extLst>
            <a:ext uri="{FF2B5EF4-FFF2-40B4-BE49-F238E27FC236}">
              <a16:creationId xmlns:a16="http://schemas.microsoft.com/office/drawing/2014/main" id="{33DE0D16-259F-43ED-92E9-7325810673F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1" name="TextBox 9040">
          <a:extLst>
            <a:ext uri="{FF2B5EF4-FFF2-40B4-BE49-F238E27FC236}">
              <a16:creationId xmlns:a16="http://schemas.microsoft.com/office/drawing/2014/main" id="{CBAD60C5-AC93-4E3F-9377-EA4A8B6FCE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2" name="TextBox 9041">
          <a:extLst>
            <a:ext uri="{FF2B5EF4-FFF2-40B4-BE49-F238E27FC236}">
              <a16:creationId xmlns:a16="http://schemas.microsoft.com/office/drawing/2014/main" id="{C3A8C2B7-FB29-4D37-8112-98F6805C1C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3" name="TextBox 9042">
          <a:extLst>
            <a:ext uri="{FF2B5EF4-FFF2-40B4-BE49-F238E27FC236}">
              <a16:creationId xmlns:a16="http://schemas.microsoft.com/office/drawing/2014/main" id="{E506CBCC-08D4-422F-9EC1-B55805CF41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4" name="TextBox 9043">
          <a:extLst>
            <a:ext uri="{FF2B5EF4-FFF2-40B4-BE49-F238E27FC236}">
              <a16:creationId xmlns:a16="http://schemas.microsoft.com/office/drawing/2014/main" id="{A2D83812-66EF-4860-8703-BD410F8A5E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5" name="TextBox 9044">
          <a:extLst>
            <a:ext uri="{FF2B5EF4-FFF2-40B4-BE49-F238E27FC236}">
              <a16:creationId xmlns:a16="http://schemas.microsoft.com/office/drawing/2014/main" id="{F1610682-1628-4150-8C32-50033EFA56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6" name="TextBox 9045">
          <a:extLst>
            <a:ext uri="{FF2B5EF4-FFF2-40B4-BE49-F238E27FC236}">
              <a16:creationId xmlns:a16="http://schemas.microsoft.com/office/drawing/2014/main" id="{F4724A5D-C1D6-4D49-8955-E76E3D8ADA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7" name="TextBox 9046">
          <a:extLst>
            <a:ext uri="{FF2B5EF4-FFF2-40B4-BE49-F238E27FC236}">
              <a16:creationId xmlns:a16="http://schemas.microsoft.com/office/drawing/2014/main" id="{7819F4BF-1642-4ED5-BC7F-D590C7CF1FE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8" name="TextBox 9047">
          <a:extLst>
            <a:ext uri="{FF2B5EF4-FFF2-40B4-BE49-F238E27FC236}">
              <a16:creationId xmlns:a16="http://schemas.microsoft.com/office/drawing/2014/main" id="{1BAD0AAD-646C-4156-919D-42F8B318CC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49" name="TextBox 9048">
          <a:extLst>
            <a:ext uri="{FF2B5EF4-FFF2-40B4-BE49-F238E27FC236}">
              <a16:creationId xmlns:a16="http://schemas.microsoft.com/office/drawing/2014/main" id="{71114E09-0C54-4169-817A-CF6D5B43B3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0" name="TextBox 9049">
          <a:extLst>
            <a:ext uri="{FF2B5EF4-FFF2-40B4-BE49-F238E27FC236}">
              <a16:creationId xmlns:a16="http://schemas.microsoft.com/office/drawing/2014/main" id="{B647D9CE-4B5E-467C-A4C0-9C2392C10B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1" name="TextBox 9050">
          <a:extLst>
            <a:ext uri="{FF2B5EF4-FFF2-40B4-BE49-F238E27FC236}">
              <a16:creationId xmlns:a16="http://schemas.microsoft.com/office/drawing/2014/main" id="{1ED67693-5350-4911-8646-7E8306C9C1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2" name="TextBox 9051">
          <a:extLst>
            <a:ext uri="{FF2B5EF4-FFF2-40B4-BE49-F238E27FC236}">
              <a16:creationId xmlns:a16="http://schemas.microsoft.com/office/drawing/2014/main" id="{A753BB59-5CFF-4CBE-86E7-699EE98E38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3" name="TextBox 9052">
          <a:extLst>
            <a:ext uri="{FF2B5EF4-FFF2-40B4-BE49-F238E27FC236}">
              <a16:creationId xmlns:a16="http://schemas.microsoft.com/office/drawing/2014/main" id="{B91E6FED-9BC9-46F2-A671-B1DD22D51E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4" name="TextBox 9053">
          <a:extLst>
            <a:ext uri="{FF2B5EF4-FFF2-40B4-BE49-F238E27FC236}">
              <a16:creationId xmlns:a16="http://schemas.microsoft.com/office/drawing/2014/main" id="{03CEAA2E-F010-401C-9CF3-CC99360C20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5" name="TextBox 9054">
          <a:extLst>
            <a:ext uri="{FF2B5EF4-FFF2-40B4-BE49-F238E27FC236}">
              <a16:creationId xmlns:a16="http://schemas.microsoft.com/office/drawing/2014/main" id="{7562E628-CFD0-41AC-AAAF-E1220672ED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6" name="TextBox 9055">
          <a:extLst>
            <a:ext uri="{FF2B5EF4-FFF2-40B4-BE49-F238E27FC236}">
              <a16:creationId xmlns:a16="http://schemas.microsoft.com/office/drawing/2014/main" id="{B6A15D28-6DAA-4A4F-9148-29FE3F084DF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7" name="TextBox 9056">
          <a:extLst>
            <a:ext uri="{FF2B5EF4-FFF2-40B4-BE49-F238E27FC236}">
              <a16:creationId xmlns:a16="http://schemas.microsoft.com/office/drawing/2014/main" id="{2E8E21D6-508F-4D2D-8C0E-1CF357A6FE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8" name="TextBox 9057">
          <a:extLst>
            <a:ext uri="{FF2B5EF4-FFF2-40B4-BE49-F238E27FC236}">
              <a16:creationId xmlns:a16="http://schemas.microsoft.com/office/drawing/2014/main" id="{D84D5A89-D6DD-4C73-8FC4-8E5AC75E8F3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59" name="TextBox 9058">
          <a:extLst>
            <a:ext uri="{FF2B5EF4-FFF2-40B4-BE49-F238E27FC236}">
              <a16:creationId xmlns:a16="http://schemas.microsoft.com/office/drawing/2014/main" id="{298A51CF-6786-498F-BBE5-BBF844DFDB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0" name="TextBox 9059">
          <a:extLst>
            <a:ext uri="{FF2B5EF4-FFF2-40B4-BE49-F238E27FC236}">
              <a16:creationId xmlns:a16="http://schemas.microsoft.com/office/drawing/2014/main" id="{35C789A3-F25B-49F5-BE8D-60ED06C0BB8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1" name="TextBox 9060">
          <a:extLst>
            <a:ext uri="{FF2B5EF4-FFF2-40B4-BE49-F238E27FC236}">
              <a16:creationId xmlns:a16="http://schemas.microsoft.com/office/drawing/2014/main" id="{527A4AC3-E73A-41C3-8474-2FCAD614F6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2" name="TextBox 9061">
          <a:extLst>
            <a:ext uri="{FF2B5EF4-FFF2-40B4-BE49-F238E27FC236}">
              <a16:creationId xmlns:a16="http://schemas.microsoft.com/office/drawing/2014/main" id="{9AFFBE2E-D5A8-4C8F-9CDB-7D10C0C653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3" name="TextBox 9062">
          <a:extLst>
            <a:ext uri="{FF2B5EF4-FFF2-40B4-BE49-F238E27FC236}">
              <a16:creationId xmlns:a16="http://schemas.microsoft.com/office/drawing/2014/main" id="{D28FA3C3-8EC3-456D-A645-666160EDEE9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064" name="TextBox 9063">
          <a:extLst>
            <a:ext uri="{FF2B5EF4-FFF2-40B4-BE49-F238E27FC236}">
              <a16:creationId xmlns:a16="http://schemas.microsoft.com/office/drawing/2014/main" id="{17D6CEFB-C065-4361-8ED6-4453F3CDC8E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5" name="TextBox 9064">
          <a:extLst>
            <a:ext uri="{FF2B5EF4-FFF2-40B4-BE49-F238E27FC236}">
              <a16:creationId xmlns:a16="http://schemas.microsoft.com/office/drawing/2014/main" id="{40C69557-B578-485C-8FB8-85CE1DB901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6" name="TextBox 9065">
          <a:extLst>
            <a:ext uri="{FF2B5EF4-FFF2-40B4-BE49-F238E27FC236}">
              <a16:creationId xmlns:a16="http://schemas.microsoft.com/office/drawing/2014/main" id="{EB64E017-E375-46B8-9C20-BFCBD01E65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7" name="TextBox 9066">
          <a:extLst>
            <a:ext uri="{FF2B5EF4-FFF2-40B4-BE49-F238E27FC236}">
              <a16:creationId xmlns:a16="http://schemas.microsoft.com/office/drawing/2014/main" id="{BDA370BC-6985-473A-A14B-683E636396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8" name="TextBox 9067">
          <a:extLst>
            <a:ext uri="{FF2B5EF4-FFF2-40B4-BE49-F238E27FC236}">
              <a16:creationId xmlns:a16="http://schemas.microsoft.com/office/drawing/2014/main" id="{80355762-81F9-4196-9418-345A8510B8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69" name="TextBox 9068">
          <a:extLst>
            <a:ext uri="{FF2B5EF4-FFF2-40B4-BE49-F238E27FC236}">
              <a16:creationId xmlns:a16="http://schemas.microsoft.com/office/drawing/2014/main" id="{91484415-A27E-461C-977C-4C7E8539D1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0" name="TextBox 9069">
          <a:extLst>
            <a:ext uri="{FF2B5EF4-FFF2-40B4-BE49-F238E27FC236}">
              <a16:creationId xmlns:a16="http://schemas.microsoft.com/office/drawing/2014/main" id="{DF532BD1-A9FD-4D86-A0E0-7FECA3C2A8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1" name="TextBox 9070">
          <a:extLst>
            <a:ext uri="{FF2B5EF4-FFF2-40B4-BE49-F238E27FC236}">
              <a16:creationId xmlns:a16="http://schemas.microsoft.com/office/drawing/2014/main" id="{5EF10F70-B27E-4E83-AD7C-65EBB39907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2" name="TextBox 9071">
          <a:extLst>
            <a:ext uri="{FF2B5EF4-FFF2-40B4-BE49-F238E27FC236}">
              <a16:creationId xmlns:a16="http://schemas.microsoft.com/office/drawing/2014/main" id="{44097494-EB39-4BB4-9CF1-334DA527D0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3" name="TextBox 9072">
          <a:extLst>
            <a:ext uri="{FF2B5EF4-FFF2-40B4-BE49-F238E27FC236}">
              <a16:creationId xmlns:a16="http://schemas.microsoft.com/office/drawing/2014/main" id="{72CDA4AF-378A-48F8-AD14-A9904F10DB2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4" name="TextBox 9073">
          <a:extLst>
            <a:ext uri="{FF2B5EF4-FFF2-40B4-BE49-F238E27FC236}">
              <a16:creationId xmlns:a16="http://schemas.microsoft.com/office/drawing/2014/main" id="{603C9D10-3B19-48DE-92DE-382A9394D0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5" name="TextBox 9074">
          <a:extLst>
            <a:ext uri="{FF2B5EF4-FFF2-40B4-BE49-F238E27FC236}">
              <a16:creationId xmlns:a16="http://schemas.microsoft.com/office/drawing/2014/main" id="{DBCCBEF0-188F-451C-A221-0C37F04AE4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6" name="TextBox 9075">
          <a:extLst>
            <a:ext uri="{FF2B5EF4-FFF2-40B4-BE49-F238E27FC236}">
              <a16:creationId xmlns:a16="http://schemas.microsoft.com/office/drawing/2014/main" id="{6BE6614D-5809-4A23-8390-AB426BEF88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7" name="TextBox 9076">
          <a:extLst>
            <a:ext uri="{FF2B5EF4-FFF2-40B4-BE49-F238E27FC236}">
              <a16:creationId xmlns:a16="http://schemas.microsoft.com/office/drawing/2014/main" id="{D421EDCA-9946-4A00-BDF8-60FD926690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8" name="TextBox 9077">
          <a:extLst>
            <a:ext uri="{FF2B5EF4-FFF2-40B4-BE49-F238E27FC236}">
              <a16:creationId xmlns:a16="http://schemas.microsoft.com/office/drawing/2014/main" id="{5F17B273-BC1D-4EA7-AE63-EB2037B04B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79" name="TextBox 9078">
          <a:extLst>
            <a:ext uri="{FF2B5EF4-FFF2-40B4-BE49-F238E27FC236}">
              <a16:creationId xmlns:a16="http://schemas.microsoft.com/office/drawing/2014/main" id="{E9FAB5E6-29BB-45FF-98C2-ED22EB28EB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0" name="TextBox 9079">
          <a:extLst>
            <a:ext uri="{FF2B5EF4-FFF2-40B4-BE49-F238E27FC236}">
              <a16:creationId xmlns:a16="http://schemas.microsoft.com/office/drawing/2014/main" id="{6CF9821E-7282-4E30-A033-A34B9E0C73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1" name="TextBox 9080">
          <a:extLst>
            <a:ext uri="{FF2B5EF4-FFF2-40B4-BE49-F238E27FC236}">
              <a16:creationId xmlns:a16="http://schemas.microsoft.com/office/drawing/2014/main" id="{EBFFEBC8-7395-4E7C-A812-148666B40B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2" name="TextBox 9081">
          <a:extLst>
            <a:ext uri="{FF2B5EF4-FFF2-40B4-BE49-F238E27FC236}">
              <a16:creationId xmlns:a16="http://schemas.microsoft.com/office/drawing/2014/main" id="{ABB5A3D9-EE33-4CB8-9A07-5AE03CC989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3" name="TextBox 9082">
          <a:extLst>
            <a:ext uri="{FF2B5EF4-FFF2-40B4-BE49-F238E27FC236}">
              <a16:creationId xmlns:a16="http://schemas.microsoft.com/office/drawing/2014/main" id="{EAE866FD-596D-4C21-81C8-198BF89FDA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4" name="TextBox 9083">
          <a:extLst>
            <a:ext uri="{FF2B5EF4-FFF2-40B4-BE49-F238E27FC236}">
              <a16:creationId xmlns:a16="http://schemas.microsoft.com/office/drawing/2014/main" id="{1B8F3890-BE5E-417E-B2B7-34EFC7C167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5" name="TextBox 9084">
          <a:extLst>
            <a:ext uri="{FF2B5EF4-FFF2-40B4-BE49-F238E27FC236}">
              <a16:creationId xmlns:a16="http://schemas.microsoft.com/office/drawing/2014/main" id="{E0BDF274-5B34-40B8-B7BF-9B0C93F83F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6" name="TextBox 9085">
          <a:extLst>
            <a:ext uri="{FF2B5EF4-FFF2-40B4-BE49-F238E27FC236}">
              <a16:creationId xmlns:a16="http://schemas.microsoft.com/office/drawing/2014/main" id="{FE9001E5-89B1-42BC-95D9-928CFD61CA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7" name="TextBox 9086">
          <a:extLst>
            <a:ext uri="{FF2B5EF4-FFF2-40B4-BE49-F238E27FC236}">
              <a16:creationId xmlns:a16="http://schemas.microsoft.com/office/drawing/2014/main" id="{20BCCE30-45A3-4372-A9B1-78574B7FF26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8" name="TextBox 9087">
          <a:extLst>
            <a:ext uri="{FF2B5EF4-FFF2-40B4-BE49-F238E27FC236}">
              <a16:creationId xmlns:a16="http://schemas.microsoft.com/office/drawing/2014/main" id="{BDB0EF18-B682-4FBF-826A-BE9691CE3C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89" name="TextBox 9088">
          <a:extLst>
            <a:ext uri="{FF2B5EF4-FFF2-40B4-BE49-F238E27FC236}">
              <a16:creationId xmlns:a16="http://schemas.microsoft.com/office/drawing/2014/main" id="{268A70AD-BE91-45D9-BC16-F6873C692B9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0" name="TextBox 9089">
          <a:extLst>
            <a:ext uri="{FF2B5EF4-FFF2-40B4-BE49-F238E27FC236}">
              <a16:creationId xmlns:a16="http://schemas.microsoft.com/office/drawing/2014/main" id="{9934053F-C63F-4CF7-8B50-16FD8EB86D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1" name="TextBox 9090">
          <a:extLst>
            <a:ext uri="{FF2B5EF4-FFF2-40B4-BE49-F238E27FC236}">
              <a16:creationId xmlns:a16="http://schemas.microsoft.com/office/drawing/2014/main" id="{22037C37-5F2E-4DF1-ABC6-B3AC588E86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2" name="TextBox 9091">
          <a:extLst>
            <a:ext uri="{FF2B5EF4-FFF2-40B4-BE49-F238E27FC236}">
              <a16:creationId xmlns:a16="http://schemas.microsoft.com/office/drawing/2014/main" id="{90591420-21CA-47EC-9237-E21B309260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3" name="TextBox 9092">
          <a:extLst>
            <a:ext uri="{FF2B5EF4-FFF2-40B4-BE49-F238E27FC236}">
              <a16:creationId xmlns:a16="http://schemas.microsoft.com/office/drawing/2014/main" id="{D3BF253F-9C05-486B-BEA2-5574123E78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4" name="TextBox 9093">
          <a:extLst>
            <a:ext uri="{FF2B5EF4-FFF2-40B4-BE49-F238E27FC236}">
              <a16:creationId xmlns:a16="http://schemas.microsoft.com/office/drawing/2014/main" id="{1BF4F371-60C7-499F-A71A-6153D1EA2C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5" name="TextBox 9094">
          <a:extLst>
            <a:ext uri="{FF2B5EF4-FFF2-40B4-BE49-F238E27FC236}">
              <a16:creationId xmlns:a16="http://schemas.microsoft.com/office/drawing/2014/main" id="{AB76B261-9C8D-4CEC-BE50-B54AC46F78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6" name="TextBox 9095">
          <a:extLst>
            <a:ext uri="{FF2B5EF4-FFF2-40B4-BE49-F238E27FC236}">
              <a16:creationId xmlns:a16="http://schemas.microsoft.com/office/drawing/2014/main" id="{7ADE1AE1-46F6-4654-A847-9FE137E80B3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7" name="TextBox 9096">
          <a:extLst>
            <a:ext uri="{FF2B5EF4-FFF2-40B4-BE49-F238E27FC236}">
              <a16:creationId xmlns:a16="http://schemas.microsoft.com/office/drawing/2014/main" id="{024EFBBC-F640-4CCB-99DF-C4BD21524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8" name="TextBox 9097">
          <a:extLst>
            <a:ext uri="{FF2B5EF4-FFF2-40B4-BE49-F238E27FC236}">
              <a16:creationId xmlns:a16="http://schemas.microsoft.com/office/drawing/2014/main" id="{DF477D86-54DE-4E5A-B69D-9ACBCF714B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099" name="TextBox 9098">
          <a:extLst>
            <a:ext uri="{FF2B5EF4-FFF2-40B4-BE49-F238E27FC236}">
              <a16:creationId xmlns:a16="http://schemas.microsoft.com/office/drawing/2014/main" id="{0737D09D-2B66-4FC5-997A-0A78347893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0" name="TextBox 9099">
          <a:extLst>
            <a:ext uri="{FF2B5EF4-FFF2-40B4-BE49-F238E27FC236}">
              <a16:creationId xmlns:a16="http://schemas.microsoft.com/office/drawing/2014/main" id="{1B72FEA2-9A53-4BB5-B8EF-2FC39D0DAD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1" name="TextBox 9100">
          <a:extLst>
            <a:ext uri="{FF2B5EF4-FFF2-40B4-BE49-F238E27FC236}">
              <a16:creationId xmlns:a16="http://schemas.microsoft.com/office/drawing/2014/main" id="{E2162D38-9C12-4028-9BA9-1F5E5ED428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2" name="TextBox 9101">
          <a:extLst>
            <a:ext uri="{FF2B5EF4-FFF2-40B4-BE49-F238E27FC236}">
              <a16:creationId xmlns:a16="http://schemas.microsoft.com/office/drawing/2014/main" id="{A630DA8B-E882-4C2F-85CA-2ED41E3CB0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3" name="TextBox 9102">
          <a:extLst>
            <a:ext uri="{FF2B5EF4-FFF2-40B4-BE49-F238E27FC236}">
              <a16:creationId xmlns:a16="http://schemas.microsoft.com/office/drawing/2014/main" id="{CF94F70C-418A-4F03-AF2C-CB365F2748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4" name="TextBox 9103">
          <a:extLst>
            <a:ext uri="{FF2B5EF4-FFF2-40B4-BE49-F238E27FC236}">
              <a16:creationId xmlns:a16="http://schemas.microsoft.com/office/drawing/2014/main" id="{2097D65A-3627-490B-ADA8-5CC74FDFDF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5" name="TextBox 9104">
          <a:extLst>
            <a:ext uri="{FF2B5EF4-FFF2-40B4-BE49-F238E27FC236}">
              <a16:creationId xmlns:a16="http://schemas.microsoft.com/office/drawing/2014/main" id="{ABBD24AB-8695-4B79-A1C0-80BE6FE8BF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6" name="TextBox 9105">
          <a:extLst>
            <a:ext uri="{FF2B5EF4-FFF2-40B4-BE49-F238E27FC236}">
              <a16:creationId xmlns:a16="http://schemas.microsoft.com/office/drawing/2014/main" id="{BAF26770-DF48-4CEA-8E40-5D02128A37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7" name="TextBox 9106">
          <a:extLst>
            <a:ext uri="{FF2B5EF4-FFF2-40B4-BE49-F238E27FC236}">
              <a16:creationId xmlns:a16="http://schemas.microsoft.com/office/drawing/2014/main" id="{91538AA0-5068-4C73-A6BF-E26BAD1E963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8" name="TextBox 9107">
          <a:extLst>
            <a:ext uri="{FF2B5EF4-FFF2-40B4-BE49-F238E27FC236}">
              <a16:creationId xmlns:a16="http://schemas.microsoft.com/office/drawing/2014/main" id="{9E1EBE9B-1C59-4ABF-A53C-D02861955F9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09" name="TextBox 9108">
          <a:extLst>
            <a:ext uri="{FF2B5EF4-FFF2-40B4-BE49-F238E27FC236}">
              <a16:creationId xmlns:a16="http://schemas.microsoft.com/office/drawing/2014/main" id="{C7FAFCE5-0A13-4A40-A6E2-5690B62637A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0" name="TextBox 9109">
          <a:extLst>
            <a:ext uri="{FF2B5EF4-FFF2-40B4-BE49-F238E27FC236}">
              <a16:creationId xmlns:a16="http://schemas.microsoft.com/office/drawing/2014/main" id="{28BBBE61-C486-4700-9A2A-AF01F0E3086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1" name="TextBox 9110">
          <a:extLst>
            <a:ext uri="{FF2B5EF4-FFF2-40B4-BE49-F238E27FC236}">
              <a16:creationId xmlns:a16="http://schemas.microsoft.com/office/drawing/2014/main" id="{B5E4A777-BEF4-4096-90BD-E420EFEFD7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2" name="TextBox 9111">
          <a:extLst>
            <a:ext uri="{FF2B5EF4-FFF2-40B4-BE49-F238E27FC236}">
              <a16:creationId xmlns:a16="http://schemas.microsoft.com/office/drawing/2014/main" id="{EB985A33-8A0F-4583-9924-270E8DA273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3" name="TextBox 9112">
          <a:extLst>
            <a:ext uri="{FF2B5EF4-FFF2-40B4-BE49-F238E27FC236}">
              <a16:creationId xmlns:a16="http://schemas.microsoft.com/office/drawing/2014/main" id="{9E798C01-BCF2-44AB-BC54-9A89161445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4" name="TextBox 9113">
          <a:extLst>
            <a:ext uri="{FF2B5EF4-FFF2-40B4-BE49-F238E27FC236}">
              <a16:creationId xmlns:a16="http://schemas.microsoft.com/office/drawing/2014/main" id="{06AA3766-0775-420D-8622-EFDC9559FF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5" name="TextBox 9114">
          <a:extLst>
            <a:ext uri="{FF2B5EF4-FFF2-40B4-BE49-F238E27FC236}">
              <a16:creationId xmlns:a16="http://schemas.microsoft.com/office/drawing/2014/main" id="{B72E68F3-2614-43AB-80B8-C60096061C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6" name="TextBox 9115">
          <a:extLst>
            <a:ext uri="{FF2B5EF4-FFF2-40B4-BE49-F238E27FC236}">
              <a16:creationId xmlns:a16="http://schemas.microsoft.com/office/drawing/2014/main" id="{C4F23E13-582B-4C9E-9327-3BE1B89E50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7" name="TextBox 9116">
          <a:extLst>
            <a:ext uri="{FF2B5EF4-FFF2-40B4-BE49-F238E27FC236}">
              <a16:creationId xmlns:a16="http://schemas.microsoft.com/office/drawing/2014/main" id="{58A791FF-1870-4E62-9770-B5147A9784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8" name="TextBox 9117">
          <a:extLst>
            <a:ext uri="{FF2B5EF4-FFF2-40B4-BE49-F238E27FC236}">
              <a16:creationId xmlns:a16="http://schemas.microsoft.com/office/drawing/2014/main" id="{C25830D5-63CC-4260-B8FB-FEAF9CC865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19" name="TextBox 9118">
          <a:extLst>
            <a:ext uri="{FF2B5EF4-FFF2-40B4-BE49-F238E27FC236}">
              <a16:creationId xmlns:a16="http://schemas.microsoft.com/office/drawing/2014/main" id="{76938675-6588-49EE-8D96-2DB1825838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0" name="TextBox 9119">
          <a:extLst>
            <a:ext uri="{FF2B5EF4-FFF2-40B4-BE49-F238E27FC236}">
              <a16:creationId xmlns:a16="http://schemas.microsoft.com/office/drawing/2014/main" id="{0F6635E3-99E6-4DA6-B3B7-52E224357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121" name="TextBox 9120">
          <a:extLst>
            <a:ext uri="{FF2B5EF4-FFF2-40B4-BE49-F238E27FC236}">
              <a16:creationId xmlns:a16="http://schemas.microsoft.com/office/drawing/2014/main" id="{3E4A656D-E40E-4D69-835D-2A01F10419BC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2" name="TextBox 9121">
          <a:extLst>
            <a:ext uri="{FF2B5EF4-FFF2-40B4-BE49-F238E27FC236}">
              <a16:creationId xmlns:a16="http://schemas.microsoft.com/office/drawing/2014/main" id="{CE864468-E3F6-4F0F-8BAF-D1881D7455F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3" name="TextBox 9122">
          <a:extLst>
            <a:ext uri="{FF2B5EF4-FFF2-40B4-BE49-F238E27FC236}">
              <a16:creationId xmlns:a16="http://schemas.microsoft.com/office/drawing/2014/main" id="{31713785-A79A-4BA7-858B-B1E0B39F60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4" name="TextBox 9123">
          <a:extLst>
            <a:ext uri="{FF2B5EF4-FFF2-40B4-BE49-F238E27FC236}">
              <a16:creationId xmlns:a16="http://schemas.microsoft.com/office/drawing/2014/main" id="{16CB4BB4-D91E-4121-95FB-707FC69D37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5" name="TextBox 9124">
          <a:extLst>
            <a:ext uri="{FF2B5EF4-FFF2-40B4-BE49-F238E27FC236}">
              <a16:creationId xmlns:a16="http://schemas.microsoft.com/office/drawing/2014/main" id="{194E156F-6B99-4D2D-AE99-143EEC756AE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6" name="TextBox 9125">
          <a:extLst>
            <a:ext uri="{FF2B5EF4-FFF2-40B4-BE49-F238E27FC236}">
              <a16:creationId xmlns:a16="http://schemas.microsoft.com/office/drawing/2014/main" id="{5E82B556-9F23-45C1-95FF-5FE8A33E0E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7" name="TextBox 9126">
          <a:extLst>
            <a:ext uri="{FF2B5EF4-FFF2-40B4-BE49-F238E27FC236}">
              <a16:creationId xmlns:a16="http://schemas.microsoft.com/office/drawing/2014/main" id="{92CA48A6-AF6A-4659-979F-AC4F3D404C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8" name="TextBox 9127">
          <a:extLst>
            <a:ext uri="{FF2B5EF4-FFF2-40B4-BE49-F238E27FC236}">
              <a16:creationId xmlns:a16="http://schemas.microsoft.com/office/drawing/2014/main" id="{52649498-8729-4DB6-A832-4FA532B74F4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29" name="TextBox 9128">
          <a:extLst>
            <a:ext uri="{FF2B5EF4-FFF2-40B4-BE49-F238E27FC236}">
              <a16:creationId xmlns:a16="http://schemas.microsoft.com/office/drawing/2014/main" id="{B73FDFCD-E7CF-4B1D-81D6-AAF795A0DB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0" name="TextBox 9129">
          <a:extLst>
            <a:ext uri="{FF2B5EF4-FFF2-40B4-BE49-F238E27FC236}">
              <a16:creationId xmlns:a16="http://schemas.microsoft.com/office/drawing/2014/main" id="{C17680C7-30ED-4DA3-BC42-6660D20919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1" name="TextBox 9130">
          <a:extLst>
            <a:ext uri="{FF2B5EF4-FFF2-40B4-BE49-F238E27FC236}">
              <a16:creationId xmlns:a16="http://schemas.microsoft.com/office/drawing/2014/main" id="{D25FE59C-84DB-4B52-93D5-BD99A70943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2" name="TextBox 9131">
          <a:extLst>
            <a:ext uri="{FF2B5EF4-FFF2-40B4-BE49-F238E27FC236}">
              <a16:creationId xmlns:a16="http://schemas.microsoft.com/office/drawing/2014/main" id="{409E62C0-BE72-48E0-BD5D-9C204C9372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3" name="TextBox 9132">
          <a:extLst>
            <a:ext uri="{FF2B5EF4-FFF2-40B4-BE49-F238E27FC236}">
              <a16:creationId xmlns:a16="http://schemas.microsoft.com/office/drawing/2014/main" id="{9F542775-F037-40C7-8211-E5B852AA28C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4" name="TextBox 9133">
          <a:extLst>
            <a:ext uri="{FF2B5EF4-FFF2-40B4-BE49-F238E27FC236}">
              <a16:creationId xmlns:a16="http://schemas.microsoft.com/office/drawing/2014/main" id="{42AC71B6-7BCF-4572-A2D4-111710CB65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5" name="TextBox 9134">
          <a:extLst>
            <a:ext uri="{FF2B5EF4-FFF2-40B4-BE49-F238E27FC236}">
              <a16:creationId xmlns:a16="http://schemas.microsoft.com/office/drawing/2014/main" id="{686B8E85-15E9-4614-9DAF-866A72AD94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6" name="TextBox 9135">
          <a:extLst>
            <a:ext uri="{FF2B5EF4-FFF2-40B4-BE49-F238E27FC236}">
              <a16:creationId xmlns:a16="http://schemas.microsoft.com/office/drawing/2014/main" id="{76E656FA-2D76-4391-949A-FABCE9DE0D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7" name="TextBox 9136">
          <a:extLst>
            <a:ext uri="{FF2B5EF4-FFF2-40B4-BE49-F238E27FC236}">
              <a16:creationId xmlns:a16="http://schemas.microsoft.com/office/drawing/2014/main" id="{EC3D4D1B-650D-492B-A283-6D5EEE6123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8" name="TextBox 9137">
          <a:extLst>
            <a:ext uri="{FF2B5EF4-FFF2-40B4-BE49-F238E27FC236}">
              <a16:creationId xmlns:a16="http://schemas.microsoft.com/office/drawing/2014/main" id="{64F51B66-0BF2-4AC4-BF5B-FD018E0893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39" name="TextBox 9138">
          <a:extLst>
            <a:ext uri="{FF2B5EF4-FFF2-40B4-BE49-F238E27FC236}">
              <a16:creationId xmlns:a16="http://schemas.microsoft.com/office/drawing/2014/main" id="{E6D354F1-69CD-4EE7-AA83-8D60F69CBD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0" name="TextBox 9139">
          <a:extLst>
            <a:ext uri="{FF2B5EF4-FFF2-40B4-BE49-F238E27FC236}">
              <a16:creationId xmlns:a16="http://schemas.microsoft.com/office/drawing/2014/main" id="{6B218C04-10B9-4FA6-AA87-6C5E22AD64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1" name="TextBox 9140">
          <a:extLst>
            <a:ext uri="{FF2B5EF4-FFF2-40B4-BE49-F238E27FC236}">
              <a16:creationId xmlns:a16="http://schemas.microsoft.com/office/drawing/2014/main" id="{3E528996-2474-4737-B2E9-9706039BF8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2" name="TextBox 9141">
          <a:extLst>
            <a:ext uri="{FF2B5EF4-FFF2-40B4-BE49-F238E27FC236}">
              <a16:creationId xmlns:a16="http://schemas.microsoft.com/office/drawing/2014/main" id="{5FD80D23-356F-4D0E-9C6B-20B822B4EA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3" name="TextBox 9142">
          <a:extLst>
            <a:ext uri="{FF2B5EF4-FFF2-40B4-BE49-F238E27FC236}">
              <a16:creationId xmlns:a16="http://schemas.microsoft.com/office/drawing/2014/main" id="{A38E2B77-6F64-404E-8E7D-05D862918F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4" name="TextBox 9143">
          <a:extLst>
            <a:ext uri="{FF2B5EF4-FFF2-40B4-BE49-F238E27FC236}">
              <a16:creationId xmlns:a16="http://schemas.microsoft.com/office/drawing/2014/main" id="{CED2EA75-B6DC-46E2-8383-713D48FD11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5" name="TextBox 9144">
          <a:extLst>
            <a:ext uri="{FF2B5EF4-FFF2-40B4-BE49-F238E27FC236}">
              <a16:creationId xmlns:a16="http://schemas.microsoft.com/office/drawing/2014/main" id="{BB162E79-629C-40C0-9944-D6E305A086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6" name="TextBox 9145">
          <a:extLst>
            <a:ext uri="{FF2B5EF4-FFF2-40B4-BE49-F238E27FC236}">
              <a16:creationId xmlns:a16="http://schemas.microsoft.com/office/drawing/2014/main" id="{876528D9-E2E7-40E7-A2A9-90C2AE7FA5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7" name="TextBox 9146">
          <a:extLst>
            <a:ext uri="{FF2B5EF4-FFF2-40B4-BE49-F238E27FC236}">
              <a16:creationId xmlns:a16="http://schemas.microsoft.com/office/drawing/2014/main" id="{93A24BE8-83C4-4377-A8AD-EB4BBF75F6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8" name="TextBox 9147">
          <a:extLst>
            <a:ext uri="{FF2B5EF4-FFF2-40B4-BE49-F238E27FC236}">
              <a16:creationId xmlns:a16="http://schemas.microsoft.com/office/drawing/2014/main" id="{206E4E47-3E85-422F-ACEE-8673AEEEC2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49" name="TextBox 9148">
          <a:extLst>
            <a:ext uri="{FF2B5EF4-FFF2-40B4-BE49-F238E27FC236}">
              <a16:creationId xmlns:a16="http://schemas.microsoft.com/office/drawing/2014/main" id="{F0DA683D-4CA5-4368-B483-ADD69EE088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0" name="TextBox 9149">
          <a:extLst>
            <a:ext uri="{FF2B5EF4-FFF2-40B4-BE49-F238E27FC236}">
              <a16:creationId xmlns:a16="http://schemas.microsoft.com/office/drawing/2014/main" id="{7D81F623-20E8-48A9-888C-D3E2F3210C8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1" name="TextBox 9150">
          <a:extLst>
            <a:ext uri="{FF2B5EF4-FFF2-40B4-BE49-F238E27FC236}">
              <a16:creationId xmlns:a16="http://schemas.microsoft.com/office/drawing/2014/main" id="{01CD6471-F079-4219-9E9C-A578DE75CD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2" name="TextBox 9151">
          <a:extLst>
            <a:ext uri="{FF2B5EF4-FFF2-40B4-BE49-F238E27FC236}">
              <a16:creationId xmlns:a16="http://schemas.microsoft.com/office/drawing/2014/main" id="{3B6AD6EA-5783-4411-A84E-C45F751D0F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3" name="TextBox 9152">
          <a:extLst>
            <a:ext uri="{FF2B5EF4-FFF2-40B4-BE49-F238E27FC236}">
              <a16:creationId xmlns:a16="http://schemas.microsoft.com/office/drawing/2014/main" id="{94DD48B3-3923-4D37-957F-BFC0CEA1B8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4" name="TextBox 9153">
          <a:extLst>
            <a:ext uri="{FF2B5EF4-FFF2-40B4-BE49-F238E27FC236}">
              <a16:creationId xmlns:a16="http://schemas.microsoft.com/office/drawing/2014/main" id="{1BA1A494-053A-48B1-BF85-303703A003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5" name="TextBox 9154">
          <a:extLst>
            <a:ext uri="{FF2B5EF4-FFF2-40B4-BE49-F238E27FC236}">
              <a16:creationId xmlns:a16="http://schemas.microsoft.com/office/drawing/2014/main" id="{786A6154-6AD0-4120-9422-2FAB1FC0E2B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6" name="TextBox 9155">
          <a:extLst>
            <a:ext uri="{FF2B5EF4-FFF2-40B4-BE49-F238E27FC236}">
              <a16:creationId xmlns:a16="http://schemas.microsoft.com/office/drawing/2014/main" id="{85B9442D-DBAA-462C-87C8-950BCC323A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7" name="TextBox 9156">
          <a:extLst>
            <a:ext uri="{FF2B5EF4-FFF2-40B4-BE49-F238E27FC236}">
              <a16:creationId xmlns:a16="http://schemas.microsoft.com/office/drawing/2014/main" id="{23788EF6-5184-48E4-9244-3B68E6A736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8" name="TextBox 9157">
          <a:extLst>
            <a:ext uri="{FF2B5EF4-FFF2-40B4-BE49-F238E27FC236}">
              <a16:creationId xmlns:a16="http://schemas.microsoft.com/office/drawing/2014/main" id="{EED6620B-C7C3-4EA7-94C3-FF6D50EC24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59" name="TextBox 9158">
          <a:extLst>
            <a:ext uri="{FF2B5EF4-FFF2-40B4-BE49-F238E27FC236}">
              <a16:creationId xmlns:a16="http://schemas.microsoft.com/office/drawing/2014/main" id="{CB04AFB1-56E8-4A51-B3E7-4CB979FC99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0" name="TextBox 9159">
          <a:extLst>
            <a:ext uri="{FF2B5EF4-FFF2-40B4-BE49-F238E27FC236}">
              <a16:creationId xmlns:a16="http://schemas.microsoft.com/office/drawing/2014/main" id="{A8E5F4C8-2CBE-445B-8A2B-47BEEE82D4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1" name="TextBox 9160">
          <a:extLst>
            <a:ext uri="{FF2B5EF4-FFF2-40B4-BE49-F238E27FC236}">
              <a16:creationId xmlns:a16="http://schemas.microsoft.com/office/drawing/2014/main" id="{8AC5DC92-245D-46AC-BAB1-E347A81F87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2" name="TextBox 9161">
          <a:extLst>
            <a:ext uri="{FF2B5EF4-FFF2-40B4-BE49-F238E27FC236}">
              <a16:creationId xmlns:a16="http://schemas.microsoft.com/office/drawing/2014/main" id="{576845C0-6766-4724-9956-A8F5ED7C6D0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3" name="TextBox 9162">
          <a:extLst>
            <a:ext uri="{FF2B5EF4-FFF2-40B4-BE49-F238E27FC236}">
              <a16:creationId xmlns:a16="http://schemas.microsoft.com/office/drawing/2014/main" id="{2F0A5126-3FD5-45B3-8765-F8881947262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4" name="TextBox 9163">
          <a:extLst>
            <a:ext uri="{FF2B5EF4-FFF2-40B4-BE49-F238E27FC236}">
              <a16:creationId xmlns:a16="http://schemas.microsoft.com/office/drawing/2014/main" id="{B5461537-728E-4B9C-86BE-32E21739E3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5" name="TextBox 9164">
          <a:extLst>
            <a:ext uri="{FF2B5EF4-FFF2-40B4-BE49-F238E27FC236}">
              <a16:creationId xmlns:a16="http://schemas.microsoft.com/office/drawing/2014/main" id="{D1756BED-1692-4510-89E2-0830A7756F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6" name="TextBox 9165">
          <a:extLst>
            <a:ext uri="{FF2B5EF4-FFF2-40B4-BE49-F238E27FC236}">
              <a16:creationId xmlns:a16="http://schemas.microsoft.com/office/drawing/2014/main" id="{7F86BFCC-4171-4097-9B51-9A139A293E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7" name="TextBox 9166">
          <a:extLst>
            <a:ext uri="{FF2B5EF4-FFF2-40B4-BE49-F238E27FC236}">
              <a16:creationId xmlns:a16="http://schemas.microsoft.com/office/drawing/2014/main" id="{AA36B236-CF34-4983-8387-9DDC99CB9B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8" name="TextBox 9167">
          <a:extLst>
            <a:ext uri="{FF2B5EF4-FFF2-40B4-BE49-F238E27FC236}">
              <a16:creationId xmlns:a16="http://schemas.microsoft.com/office/drawing/2014/main" id="{B3D61A7E-9745-4F28-AD68-D2A7682472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69" name="TextBox 9168">
          <a:extLst>
            <a:ext uri="{FF2B5EF4-FFF2-40B4-BE49-F238E27FC236}">
              <a16:creationId xmlns:a16="http://schemas.microsoft.com/office/drawing/2014/main" id="{0647B9F5-02C8-4619-A604-EE9BF1CB7B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0" name="TextBox 9169">
          <a:extLst>
            <a:ext uri="{FF2B5EF4-FFF2-40B4-BE49-F238E27FC236}">
              <a16:creationId xmlns:a16="http://schemas.microsoft.com/office/drawing/2014/main" id="{D97F8F32-1744-4C3E-BC7C-B9F182BD81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1" name="TextBox 9170">
          <a:extLst>
            <a:ext uri="{FF2B5EF4-FFF2-40B4-BE49-F238E27FC236}">
              <a16:creationId xmlns:a16="http://schemas.microsoft.com/office/drawing/2014/main" id="{AEFF0277-41EE-41D9-9791-65EF70300C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2" name="TextBox 9171">
          <a:extLst>
            <a:ext uri="{FF2B5EF4-FFF2-40B4-BE49-F238E27FC236}">
              <a16:creationId xmlns:a16="http://schemas.microsoft.com/office/drawing/2014/main" id="{79733554-EF86-4C34-87C9-916EA09C83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3" name="TextBox 9172">
          <a:extLst>
            <a:ext uri="{FF2B5EF4-FFF2-40B4-BE49-F238E27FC236}">
              <a16:creationId xmlns:a16="http://schemas.microsoft.com/office/drawing/2014/main" id="{6AB139CD-434E-4736-BE0C-3BA80B5603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4" name="TextBox 9173">
          <a:extLst>
            <a:ext uri="{FF2B5EF4-FFF2-40B4-BE49-F238E27FC236}">
              <a16:creationId xmlns:a16="http://schemas.microsoft.com/office/drawing/2014/main" id="{C0B779EE-F924-4DB3-B885-4AC774640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5" name="TextBox 9174">
          <a:extLst>
            <a:ext uri="{FF2B5EF4-FFF2-40B4-BE49-F238E27FC236}">
              <a16:creationId xmlns:a16="http://schemas.microsoft.com/office/drawing/2014/main" id="{D7FB324F-CB2D-49B7-950D-86FF6D38CE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6" name="TextBox 9175">
          <a:extLst>
            <a:ext uri="{FF2B5EF4-FFF2-40B4-BE49-F238E27FC236}">
              <a16:creationId xmlns:a16="http://schemas.microsoft.com/office/drawing/2014/main" id="{8F8E97DA-E781-40AA-A3AE-6C1CBE096F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7" name="TextBox 9176">
          <a:extLst>
            <a:ext uri="{FF2B5EF4-FFF2-40B4-BE49-F238E27FC236}">
              <a16:creationId xmlns:a16="http://schemas.microsoft.com/office/drawing/2014/main" id="{E39AF852-E3C6-4052-94DB-F66E34FD29D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8" name="TextBox 9177">
          <a:extLst>
            <a:ext uri="{FF2B5EF4-FFF2-40B4-BE49-F238E27FC236}">
              <a16:creationId xmlns:a16="http://schemas.microsoft.com/office/drawing/2014/main" id="{043270A1-3371-45B4-9C88-8955663BD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179" name="TextBox 9178">
          <a:extLst>
            <a:ext uri="{FF2B5EF4-FFF2-40B4-BE49-F238E27FC236}">
              <a16:creationId xmlns:a16="http://schemas.microsoft.com/office/drawing/2014/main" id="{1AD67C7E-7E16-4235-A16B-BEE7AAF0E1B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180" name="TextBox 9179">
          <a:extLst>
            <a:ext uri="{FF2B5EF4-FFF2-40B4-BE49-F238E27FC236}">
              <a16:creationId xmlns:a16="http://schemas.microsoft.com/office/drawing/2014/main" id="{F02CB2BF-E359-4B9E-BC51-15F8F7B469D7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1" name="TextBox 9180">
          <a:extLst>
            <a:ext uri="{FF2B5EF4-FFF2-40B4-BE49-F238E27FC236}">
              <a16:creationId xmlns:a16="http://schemas.microsoft.com/office/drawing/2014/main" id="{E7BEF0A9-501D-463C-ABF9-5119B0CBBEF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2" name="TextBox 9181">
          <a:extLst>
            <a:ext uri="{FF2B5EF4-FFF2-40B4-BE49-F238E27FC236}">
              <a16:creationId xmlns:a16="http://schemas.microsoft.com/office/drawing/2014/main" id="{B39D42CB-3FD2-48C4-9E98-CEA365AADA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3" name="TextBox 9182">
          <a:extLst>
            <a:ext uri="{FF2B5EF4-FFF2-40B4-BE49-F238E27FC236}">
              <a16:creationId xmlns:a16="http://schemas.microsoft.com/office/drawing/2014/main" id="{7EE295A2-879F-4BE2-856B-F07A6560F8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4" name="TextBox 9183">
          <a:extLst>
            <a:ext uri="{FF2B5EF4-FFF2-40B4-BE49-F238E27FC236}">
              <a16:creationId xmlns:a16="http://schemas.microsoft.com/office/drawing/2014/main" id="{0822A7AB-BB38-4257-93BF-FA8B3C95C6B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5" name="TextBox 9184">
          <a:extLst>
            <a:ext uri="{FF2B5EF4-FFF2-40B4-BE49-F238E27FC236}">
              <a16:creationId xmlns:a16="http://schemas.microsoft.com/office/drawing/2014/main" id="{8F0C8EE6-D56C-42AF-97A6-DA5B7ACD0C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6" name="TextBox 9185">
          <a:extLst>
            <a:ext uri="{FF2B5EF4-FFF2-40B4-BE49-F238E27FC236}">
              <a16:creationId xmlns:a16="http://schemas.microsoft.com/office/drawing/2014/main" id="{30B49EDB-C00A-4AD9-8199-F34289877D6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7" name="TextBox 9186">
          <a:extLst>
            <a:ext uri="{FF2B5EF4-FFF2-40B4-BE49-F238E27FC236}">
              <a16:creationId xmlns:a16="http://schemas.microsoft.com/office/drawing/2014/main" id="{37A40015-5442-45DF-BFFF-85C574027A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8" name="TextBox 9187">
          <a:extLst>
            <a:ext uri="{FF2B5EF4-FFF2-40B4-BE49-F238E27FC236}">
              <a16:creationId xmlns:a16="http://schemas.microsoft.com/office/drawing/2014/main" id="{FD68AAC2-2F54-46EB-BBE6-4C55A1C2A00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89" name="TextBox 9188">
          <a:extLst>
            <a:ext uri="{FF2B5EF4-FFF2-40B4-BE49-F238E27FC236}">
              <a16:creationId xmlns:a16="http://schemas.microsoft.com/office/drawing/2014/main" id="{AD16391D-E095-4736-94B4-CECA4EA7DC2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0" name="TextBox 9189">
          <a:extLst>
            <a:ext uri="{FF2B5EF4-FFF2-40B4-BE49-F238E27FC236}">
              <a16:creationId xmlns:a16="http://schemas.microsoft.com/office/drawing/2014/main" id="{3946DCF9-88FF-4C09-B1BF-F58E9FBA3D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1" name="TextBox 9190">
          <a:extLst>
            <a:ext uri="{FF2B5EF4-FFF2-40B4-BE49-F238E27FC236}">
              <a16:creationId xmlns:a16="http://schemas.microsoft.com/office/drawing/2014/main" id="{6BB3C5F2-59EA-4E03-A04A-B0BB285E217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2" name="TextBox 9191">
          <a:extLst>
            <a:ext uri="{FF2B5EF4-FFF2-40B4-BE49-F238E27FC236}">
              <a16:creationId xmlns:a16="http://schemas.microsoft.com/office/drawing/2014/main" id="{0A12E4BA-53BF-4394-9AF4-E3A84D9365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3" name="TextBox 9192">
          <a:extLst>
            <a:ext uri="{FF2B5EF4-FFF2-40B4-BE49-F238E27FC236}">
              <a16:creationId xmlns:a16="http://schemas.microsoft.com/office/drawing/2014/main" id="{B55A71B1-7AE9-4559-9C1B-3C80C4B2AE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4" name="TextBox 9193">
          <a:extLst>
            <a:ext uri="{FF2B5EF4-FFF2-40B4-BE49-F238E27FC236}">
              <a16:creationId xmlns:a16="http://schemas.microsoft.com/office/drawing/2014/main" id="{A601408E-C311-4F83-AA57-8F2EE4FC7FF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5" name="TextBox 9194">
          <a:extLst>
            <a:ext uri="{FF2B5EF4-FFF2-40B4-BE49-F238E27FC236}">
              <a16:creationId xmlns:a16="http://schemas.microsoft.com/office/drawing/2014/main" id="{8E045F45-6EE2-478A-912A-86611A8C29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6" name="TextBox 9195">
          <a:extLst>
            <a:ext uri="{FF2B5EF4-FFF2-40B4-BE49-F238E27FC236}">
              <a16:creationId xmlns:a16="http://schemas.microsoft.com/office/drawing/2014/main" id="{4914B287-3608-4385-A932-6FDBE68F8A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7" name="TextBox 9196">
          <a:extLst>
            <a:ext uri="{FF2B5EF4-FFF2-40B4-BE49-F238E27FC236}">
              <a16:creationId xmlns:a16="http://schemas.microsoft.com/office/drawing/2014/main" id="{6536E0E7-250D-4D31-AFA6-C347F66D92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8" name="TextBox 9197">
          <a:extLst>
            <a:ext uri="{FF2B5EF4-FFF2-40B4-BE49-F238E27FC236}">
              <a16:creationId xmlns:a16="http://schemas.microsoft.com/office/drawing/2014/main" id="{51067E19-A402-43D0-B0AF-F694D01A434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199" name="TextBox 9198">
          <a:extLst>
            <a:ext uri="{FF2B5EF4-FFF2-40B4-BE49-F238E27FC236}">
              <a16:creationId xmlns:a16="http://schemas.microsoft.com/office/drawing/2014/main" id="{FBCF7C53-4C18-4487-A2C9-4BC3A8EB23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0" name="TextBox 9199">
          <a:extLst>
            <a:ext uri="{FF2B5EF4-FFF2-40B4-BE49-F238E27FC236}">
              <a16:creationId xmlns:a16="http://schemas.microsoft.com/office/drawing/2014/main" id="{EC9102AD-0857-48AA-A9EA-7D58D1629F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1" name="TextBox 9200">
          <a:extLst>
            <a:ext uri="{FF2B5EF4-FFF2-40B4-BE49-F238E27FC236}">
              <a16:creationId xmlns:a16="http://schemas.microsoft.com/office/drawing/2014/main" id="{8EDF2B53-CA5D-4A66-B0B3-59AB2BC77E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2" name="TextBox 9201">
          <a:extLst>
            <a:ext uri="{FF2B5EF4-FFF2-40B4-BE49-F238E27FC236}">
              <a16:creationId xmlns:a16="http://schemas.microsoft.com/office/drawing/2014/main" id="{55167073-A302-474E-B54D-756A8D99539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3" name="TextBox 9202">
          <a:extLst>
            <a:ext uri="{FF2B5EF4-FFF2-40B4-BE49-F238E27FC236}">
              <a16:creationId xmlns:a16="http://schemas.microsoft.com/office/drawing/2014/main" id="{3BA5423E-346A-46B2-B7E1-B98006626C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4" name="TextBox 9203">
          <a:extLst>
            <a:ext uri="{FF2B5EF4-FFF2-40B4-BE49-F238E27FC236}">
              <a16:creationId xmlns:a16="http://schemas.microsoft.com/office/drawing/2014/main" id="{3FCB6898-6E16-486B-92C8-ABF3D392D36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5" name="TextBox 9204">
          <a:extLst>
            <a:ext uri="{FF2B5EF4-FFF2-40B4-BE49-F238E27FC236}">
              <a16:creationId xmlns:a16="http://schemas.microsoft.com/office/drawing/2014/main" id="{48D15B2D-1AA1-4980-B49B-D971DABFAF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6" name="TextBox 9205">
          <a:extLst>
            <a:ext uri="{FF2B5EF4-FFF2-40B4-BE49-F238E27FC236}">
              <a16:creationId xmlns:a16="http://schemas.microsoft.com/office/drawing/2014/main" id="{E1886FA4-E8FE-4FE1-AFBE-E182FE28D0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7" name="TextBox 9206">
          <a:extLst>
            <a:ext uri="{FF2B5EF4-FFF2-40B4-BE49-F238E27FC236}">
              <a16:creationId xmlns:a16="http://schemas.microsoft.com/office/drawing/2014/main" id="{F39EFF37-A290-4B41-818B-381B81F7D93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8" name="TextBox 9207">
          <a:extLst>
            <a:ext uri="{FF2B5EF4-FFF2-40B4-BE49-F238E27FC236}">
              <a16:creationId xmlns:a16="http://schemas.microsoft.com/office/drawing/2014/main" id="{0AB7BEE6-9123-4E50-990E-16191A0527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09" name="TextBox 9208">
          <a:extLst>
            <a:ext uri="{FF2B5EF4-FFF2-40B4-BE49-F238E27FC236}">
              <a16:creationId xmlns:a16="http://schemas.microsoft.com/office/drawing/2014/main" id="{8903016F-1D99-421F-AC37-F449E27EF5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0" name="TextBox 9209">
          <a:extLst>
            <a:ext uri="{FF2B5EF4-FFF2-40B4-BE49-F238E27FC236}">
              <a16:creationId xmlns:a16="http://schemas.microsoft.com/office/drawing/2014/main" id="{D868AA67-8A98-4E32-957A-9F25AF1D4E6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1" name="TextBox 9210">
          <a:extLst>
            <a:ext uri="{FF2B5EF4-FFF2-40B4-BE49-F238E27FC236}">
              <a16:creationId xmlns:a16="http://schemas.microsoft.com/office/drawing/2014/main" id="{2D8FEF10-4A5B-4861-B9FA-4D1B1EF9AB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2" name="TextBox 9211">
          <a:extLst>
            <a:ext uri="{FF2B5EF4-FFF2-40B4-BE49-F238E27FC236}">
              <a16:creationId xmlns:a16="http://schemas.microsoft.com/office/drawing/2014/main" id="{204A6CBA-3F72-42A9-ABFF-67F6232D42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3" name="TextBox 9212">
          <a:extLst>
            <a:ext uri="{FF2B5EF4-FFF2-40B4-BE49-F238E27FC236}">
              <a16:creationId xmlns:a16="http://schemas.microsoft.com/office/drawing/2014/main" id="{612FED55-D8AE-4BF8-8F2A-995652DBB9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4" name="TextBox 9213">
          <a:extLst>
            <a:ext uri="{FF2B5EF4-FFF2-40B4-BE49-F238E27FC236}">
              <a16:creationId xmlns:a16="http://schemas.microsoft.com/office/drawing/2014/main" id="{D20B66B2-18A7-49BD-A468-59D7E19C0D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5" name="TextBox 9214">
          <a:extLst>
            <a:ext uri="{FF2B5EF4-FFF2-40B4-BE49-F238E27FC236}">
              <a16:creationId xmlns:a16="http://schemas.microsoft.com/office/drawing/2014/main" id="{0F579631-AFB2-481C-92A0-2C9551F5497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6" name="TextBox 9215">
          <a:extLst>
            <a:ext uri="{FF2B5EF4-FFF2-40B4-BE49-F238E27FC236}">
              <a16:creationId xmlns:a16="http://schemas.microsoft.com/office/drawing/2014/main" id="{03AFBD09-96AB-41CD-A62F-4596E87919E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7" name="TextBox 9216">
          <a:extLst>
            <a:ext uri="{FF2B5EF4-FFF2-40B4-BE49-F238E27FC236}">
              <a16:creationId xmlns:a16="http://schemas.microsoft.com/office/drawing/2014/main" id="{3DD5A813-9DF8-4B93-AFB8-365CA58138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8" name="TextBox 9217">
          <a:extLst>
            <a:ext uri="{FF2B5EF4-FFF2-40B4-BE49-F238E27FC236}">
              <a16:creationId xmlns:a16="http://schemas.microsoft.com/office/drawing/2014/main" id="{EEE68302-B1D9-4E86-B223-3572659012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19" name="TextBox 9218">
          <a:extLst>
            <a:ext uri="{FF2B5EF4-FFF2-40B4-BE49-F238E27FC236}">
              <a16:creationId xmlns:a16="http://schemas.microsoft.com/office/drawing/2014/main" id="{10327463-D4D1-4131-99DF-5674AFA7B4A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0" name="TextBox 9219">
          <a:extLst>
            <a:ext uri="{FF2B5EF4-FFF2-40B4-BE49-F238E27FC236}">
              <a16:creationId xmlns:a16="http://schemas.microsoft.com/office/drawing/2014/main" id="{42EBAA9A-7759-484E-8767-E619D013C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1" name="TextBox 9220">
          <a:extLst>
            <a:ext uri="{FF2B5EF4-FFF2-40B4-BE49-F238E27FC236}">
              <a16:creationId xmlns:a16="http://schemas.microsoft.com/office/drawing/2014/main" id="{C1D1433C-5127-4F9A-82DD-25C3A7EB85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2" name="TextBox 9221">
          <a:extLst>
            <a:ext uri="{FF2B5EF4-FFF2-40B4-BE49-F238E27FC236}">
              <a16:creationId xmlns:a16="http://schemas.microsoft.com/office/drawing/2014/main" id="{9CB5BE42-6391-4207-B5D1-6963D978692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3" name="TextBox 9222">
          <a:extLst>
            <a:ext uri="{FF2B5EF4-FFF2-40B4-BE49-F238E27FC236}">
              <a16:creationId xmlns:a16="http://schemas.microsoft.com/office/drawing/2014/main" id="{2DDF0A0C-E0F2-4606-9A09-677034F63B6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4" name="TextBox 9223">
          <a:extLst>
            <a:ext uri="{FF2B5EF4-FFF2-40B4-BE49-F238E27FC236}">
              <a16:creationId xmlns:a16="http://schemas.microsoft.com/office/drawing/2014/main" id="{F1D481D3-1EF4-4DEF-8CDA-50C7FC914B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5" name="TextBox 9224">
          <a:extLst>
            <a:ext uri="{FF2B5EF4-FFF2-40B4-BE49-F238E27FC236}">
              <a16:creationId xmlns:a16="http://schemas.microsoft.com/office/drawing/2014/main" id="{76FA74AA-F506-4D0E-AE56-2CC6544B7F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6" name="TextBox 9225">
          <a:extLst>
            <a:ext uri="{FF2B5EF4-FFF2-40B4-BE49-F238E27FC236}">
              <a16:creationId xmlns:a16="http://schemas.microsoft.com/office/drawing/2014/main" id="{11B28D1E-7F57-464E-9F07-78A8D6BD6E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7" name="TextBox 9226">
          <a:extLst>
            <a:ext uri="{FF2B5EF4-FFF2-40B4-BE49-F238E27FC236}">
              <a16:creationId xmlns:a16="http://schemas.microsoft.com/office/drawing/2014/main" id="{6818F9B7-9E77-4150-966B-BFC94905B5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8" name="TextBox 9227">
          <a:extLst>
            <a:ext uri="{FF2B5EF4-FFF2-40B4-BE49-F238E27FC236}">
              <a16:creationId xmlns:a16="http://schemas.microsoft.com/office/drawing/2014/main" id="{B6E46A74-DE83-4B99-A0EB-E2490FEC3D2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29" name="TextBox 9228">
          <a:extLst>
            <a:ext uri="{FF2B5EF4-FFF2-40B4-BE49-F238E27FC236}">
              <a16:creationId xmlns:a16="http://schemas.microsoft.com/office/drawing/2014/main" id="{86EBA006-9D21-4108-A551-314DDC33EA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0" name="TextBox 9229">
          <a:extLst>
            <a:ext uri="{FF2B5EF4-FFF2-40B4-BE49-F238E27FC236}">
              <a16:creationId xmlns:a16="http://schemas.microsoft.com/office/drawing/2014/main" id="{328EEBD3-38A0-4D70-B441-3244861870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1" name="TextBox 9230">
          <a:extLst>
            <a:ext uri="{FF2B5EF4-FFF2-40B4-BE49-F238E27FC236}">
              <a16:creationId xmlns:a16="http://schemas.microsoft.com/office/drawing/2014/main" id="{937843A1-5903-40D4-AF10-760A1617B1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2" name="TextBox 9231">
          <a:extLst>
            <a:ext uri="{FF2B5EF4-FFF2-40B4-BE49-F238E27FC236}">
              <a16:creationId xmlns:a16="http://schemas.microsoft.com/office/drawing/2014/main" id="{AFAD11F9-B17A-47A0-9AB3-7EB84E5B40E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3" name="TextBox 9232">
          <a:extLst>
            <a:ext uri="{FF2B5EF4-FFF2-40B4-BE49-F238E27FC236}">
              <a16:creationId xmlns:a16="http://schemas.microsoft.com/office/drawing/2014/main" id="{A4194CCC-8375-4C9F-8C6B-372B9BE2AD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4" name="TextBox 9233">
          <a:extLst>
            <a:ext uri="{FF2B5EF4-FFF2-40B4-BE49-F238E27FC236}">
              <a16:creationId xmlns:a16="http://schemas.microsoft.com/office/drawing/2014/main" id="{D78D08C5-C604-4E26-B415-5DEBB477C7A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5" name="TextBox 9234">
          <a:extLst>
            <a:ext uri="{FF2B5EF4-FFF2-40B4-BE49-F238E27FC236}">
              <a16:creationId xmlns:a16="http://schemas.microsoft.com/office/drawing/2014/main" id="{C441D802-E605-4C7D-A200-DE919B67F92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6" name="TextBox 9235">
          <a:extLst>
            <a:ext uri="{FF2B5EF4-FFF2-40B4-BE49-F238E27FC236}">
              <a16:creationId xmlns:a16="http://schemas.microsoft.com/office/drawing/2014/main" id="{11149D2D-819B-4908-8B1A-34F2658FB7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237" name="TextBox 9236">
          <a:extLst>
            <a:ext uri="{FF2B5EF4-FFF2-40B4-BE49-F238E27FC236}">
              <a16:creationId xmlns:a16="http://schemas.microsoft.com/office/drawing/2014/main" id="{BD1CC186-9B75-4E26-BB2F-B74357D7C0FE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8" name="TextBox 9237">
          <a:extLst>
            <a:ext uri="{FF2B5EF4-FFF2-40B4-BE49-F238E27FC236}">
              <a16:creationId xmlns:a16="http://schemas.microsoft.com/office/drawing/2014/main" id="{83A59DA4-B6A8-45E9-B791-C34E49E662A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39" name="TextBox 9238">
          <a:extLst>
            <a:ext uri="{FF2B5EF4-FFF2-40B4-BE49-F238E27FC236}">
              <a16:creationId xmlns:a16="http://schemas.microsoft.com/office/drawing/2014/main" id="{32E82290-D074-46E9-A2FC-194A36F36C9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0" name="TextBox 9239">
          <a:extLst>
            <a:ext uri="{FF2B5EF4-FFF2-40B4-BE49-F238E27FC236}">
              <a16:creationId xmlns:a16="http://schemas.microsoft.com/office/drawing/2014/main" id="{67E2FC8D-7133-42CC-BC3E-F0B8816C36A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1" name="TextBox 9240">
          <a:extLst>
            <a:ext uri="{FF2B5EF4-FFF2-40B4-BE49-F238E27FC236}">
              <a16:creationId xmlns:a16="http://schemas.microsoft.com/office/drawing/2014/main" id="{C77A392F-AD03-437E-B752-79E5FA45C9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2" name="TextBox 9241">
          <a:extLst>
            <a:ext uri="{FF2B5EF4-FFF2-40B4-BE49-F238E27FC236}">
              <a16:creationId xmlns:a16="http://schemas.microsoft.com/office/drawing/2014/main" id="{B2226167-8D0D-4B66-B10F-476A413968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3" name="TextBox 9242">
          <a:extLst>
            <a:ext uri="{FF2B5EF4-FFF2-40B4-BE49-F238E27FC236}">
              <a16:creationId xmlns:a16="http://schemas.microsoft.com/office/drawing/2014/main" id="{D3675415-A3CE-4DF9-96A3-8306F04489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4" name="TextBox 9243">
          <a:extLst>
            <a:ext uri="{FF2B5EF4-FFF2-40B4-BE49-F238E27FC236}">
              <a16:creationId xmlns:a16="http://schemas.microsoft.com/office/drawing/2014/main" id="{DFA0069D-9176-4AB1-89DD-E698CE8DFA3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5" name="TextBox 9244">
          <a:extLst>
            <a:ext uri="{FF2B5EF4-FFF2-40B4-BE49-F238E27FC236}">
              <a16:creationId xmlns:a16="http://schemas.microsoft.com/office/drawing/2014/main" id="{297CA78B-C08E-4805-8C27-022F9F3F201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6" name="TextBox 9245">
          <a:extLst>
            <a:ext uri="{FF2B5EF4-FFF2-40B4-BE49-F238E27FC236}">
              <a16:creationId xmlns:a16="http://schemas.microsoft.com/office/drawing/2014/main" id="{4F325E01-585F-4DC3-A4EE-B9887561BE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7" name="TextBox 9246">
          <a:extLst>
            <a:ext uri="{FF2B5EF4-FFF2-40B4-BE49-F238E27FC236}">
              <a16:creationId xmlns:a16="http://schemas.microsoft.com/office/drawing/2014/main" id="{5E773001-FFBC-415C-92DC-87C9D7F6469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8" name="TextBox 9247">
          <a:extLst>
            <a:ext uri="{FF2B5EF4-FFF2-40B4-BE49-F238E27FC236}">
              <a16:creationId xmlns:a16="http://schemas.microsoft.com/office/drawing/2014/main" id="{51831C38-FB0C-4FFF-8A36-6E102B1C97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49" name="TextBox 9248">
          <a:extLst>
            <a:ext uri="{FF2B5EF4-FFF2-40B4-BE49-F238E27FC236}">
              <a16:creationId xmlns:a16="http://schemas.microsoft.com/office/drawing/2014/main" id="{D32EA66E-A8B8-4677-A98F-B7099FA39D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0" name="TextBox 9249">
          <a:extLst>
            <a:ext uri="{FF2B5EF4-FFF2-40B4-BE49-F238E27FC236}">
              <a16:creationId xmlns:a16="http://schemas.microsoft.com/office/drawing/2014/main" id="{9316D8E9-5E5F-402E-87EE-F16155B70C9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1" name="TextBox 9250">
          <a:extLst>
            <a:ext uri="{FF2B5EF4-FFF2-40B4-BE49-F238E27FC236}">
              <a16:creationId xmlns:a16="http://schemas.microsoft.com/office/drawing/2014/main" id="{7C439360-A62A-46A6-A5DA-3854819206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2" name="TextBox 9251">
          <a:extLst>
            <a:ext uri="{FF2B5EF4-FFF2-40B4-BE49-F238E27FC236}">
              <a16:creationId xmlns:a16="http://schemas.microsoft.com/office/drawing/2014/main" id="{C19DF048-E561-4D5C-8B97-C2F6239649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3" name="TextBox 9252">
          <a:extLst>
            <a:ext uri="{FF2B5EF4-FFF2-40B4-BE49-F238E27FC236}">
              <a16:creationId xmlns:a16="http://schemas.microsoft.com/office/drawing/2014/main" id="{C3AEBCF2-D01E-4DF8-9918-1EBD6777C3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4" name="TextBox 9253">
          <a:extLst>
            <a:ext uri="{FF2B5EF4-FFF2-40B4-BE49-F238E27FC236}">
              <a16:creationId xmlns:a16="http://schemas.microsoft.com/office/drawing/2014/main" id="{801CAF70-A1DD-40A2-81C3-BF1D2264EF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5" name="TextBox 9254">
          <a:extLst>
            <a:ext uri="{FF2B5EF4-FFF2-40B4-BE49-F238E27FC236}">
              <a16:creationId xmlns:a16="http://schemas.microsoft.com/office/drawing/2014/main" id="{D38B1B02-FF74-4636-89CD-C4ACD0BB2E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6" name="TextBox 9255">
          <a:extLst>
            <a:ext uri="{FF2B5EF4-FFF2-40B4-BE49-F238E27FC236}">
              <a16:creationId xmlns:a16="http://schemas.microsoft.com/office/drawing/2014/main" id="{EEA4040A-EB53-47B9-BA1B-1FE11291C3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7" name="TextBox 9256">
          <a:extLst>
            <a:ext uri="{FF2B5EF4-FFF2-40B4-BE49-F238E27FC236}">
              <a16:creationId xmlns:a16="http://schemas.microsoft.com/office/drawing/2014/main" id="{4ED4F27B-2535-4817-8A14-00203C7431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8" name="TextBox 9257">
          <a:extLst>
            <a:ext uri="{FF2B5EF4-FFF2-40B4-BE49-F238E27FC236}">
              <a16:creationId xmlns:a16="http://schemas.microsoft.com/office/drawing/2014/main" id="{1202FC0D-0FD9-425D-9B27-BFE95661FA6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59" name="TextBox 9258">
          <a:extLst>
            <a:ext uri="{FF2B5EF4-FFF2-40B4-BE49-F238E27FC236}">
              <a16:creationId xmlns:a16="http://schemas.microsoft.com/office/drawing/2014/main" id="{0A021A50-A0BB-44AE-9ECB-BEFC10E4DA5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0" name="TextBox 9259">
          <a:extLst>
            <a:ext uri="{FF2B5EF4-FFF2-40B4-BE49-F238E27FC236}">
              <a16:creationId xmlns:a16="http://schemas.microsoft.com/office/drawing/2014/main" id="{E69F3BD0-6E64-401B-B974-93B76B56F0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1" name="TextBox 9260">
          <a:extLst>
            <a:ext uri="{FF2B5EF4-FFF2-40B4-BE49-F238E27FC236}">
              <a16:creationId xmlns:a16="http://schemas.microsoft.com/office/drawing/2014/main" id="{7679BE51-4F46-40D9-A550-880116B14F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2" name="TextBox 9261">
          <a:extLst>
            <a:ext uri="{FF2B5EF4-FFF2-40B4-BE49-F238E27FC236}">
              <a16:creationId xmlns:a16="http://schemas.microsoft.com/office/drawing/2014/main" id="{00A0A733-091B-4C0A-B02F-3A203BDFB0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3" name="TextBox 9262">
          <a:extLst>
            <a:ext uri="{FF2B5EF4-FFF2-40B4-BE49-F238E27FC236}">
              <a16:creationId xmlns:a16="http://schemas.microsoft.com/office/drawing/2014/main" id="{D086A52F-0533-478A-8D72-FEC610B93C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4" name="TextBox 9263">
          <a:extLst>
            <a:ext uri="{FF2B5EF4-FFF2-40B4-BE49-F238E27FC236}">
              <a16:creationId xmlns:a16="http://schemas.microsoft.com/office/drawing/2014/main" id="{3A246848-3030-4332-8AA1-50F6E4450FE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5" name="TextBox 9264">
          <a:extLst>
            <a:ext uri="{FF2B5EF4-FFF2-40B4-BE49-F238E27FC236}">
              <a16:creationId xmlns:a16="http://schemas.microsoft.com/office/drawing/2014/main" id="{2CEC83D8-E2E9-4355-9D94-68464AFC06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6" name="TextBox 9265">
          <a:extLst>
            <a:ext uri="{FF2B5EF4-FFF2-40B4-BE49-F238E27FC236}">
              <a16:creationId xmlns:a16="http://schemas.microsoft.com/office/drawing/2014/main" id="{50943E34-99FD-406A-9C8E-E295622623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7" name="TextBox 9266">
          <a:extLst>
            <a:ext uri="{FF2B5EF4-FFF2-40B4-BE49-F238E27FC236}">
              <a16:creationId xmlns:a16="http://schemas.microsoft.com/office/drawing/2014/main" id="{2D8653E5-5C5F-40F8-BA55-9526A248D9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8" name="TextBox 9267">
          <a:extLst>
            <a:ext uri="{FF2B5EF4-FFF2-40B4-BE49-F238E27FC236}">
              <a16:creationId xmlns:a16="http://schemas.microsoft.com/office/drawing/2014/main" id="{399A8DC6-4F6F-41AF-ACD2-8EC1DD1CC1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69" name="TextBox 9268">
          <a:extLst>
            <a:ext uri="{FF2B5EF4-FFF2-40B4-BE49-F238E27FC236}">
              <a16:creationId xmlns:a16="http://schemas.microsoft.com/office/drawing/2014/main" id="{B766E07A-49FA-4092-8BFE-4D8A878036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0" name="TextBox 9269">
          <a:extLst>
            <a:ext uri="{FF2B5EF4-FFF2-40B4-BE49-F238E27FC236}">
              <a16:creationId xmlns:a16="http://schemas.microsoft.com/office/drawing/2014/main" id="{DC1BB83F-1F62-4658-B7C3-2AF43AC7311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1" name="TextBox 9270">
          <a:extLst>
            <a:ext uri="{FF2B5EF4-FFF2-40B4-BE49-F238E27FC236}">
              <a16:creationId xmlns:a16="http://schemas.microsoft.com/office/drawing/2014/main" id="{5C2145A7-5AEB-4B52-BCF7-2B6D227FBF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2" name="TextBox 9271">
          <a:extLst>
            <a:ext uri="{FF2B5EF4-FFF2-40B4-BE49-F238E27FC236}">
              <a16:creationId xmlns:a16="http://schemas.microsoft.com/office/drawing/2014/main" id="{8C3587A0-9499-4D47-A524-6DA337E958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3" name="TextBox 9272">
          <a:extLst>
            <a:ext uri="{FF2B5EF4-FFF2-40B4-BE49-F238E27FC236}">
              <a16:creationId xmlns:a16="http://schemas.microsoft.com/office/drawing/2014/main" id="{A3154CD5-FD98-4C85-97F9-CD9C88432B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4" name="TextBox 9273">
          <a:extLst>
            <a:ext uri="{FF2B5EF4-FFF2-40B4-BE49-F238E27FC236}">
              <a16:creationId xmlns:a16="http://schemas.microsoft.com/office/drawing/2014/main" id="{10EBE3BB-6DAC-4ABF-B68B-55A76FEE65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5" name="TextBox 9274">
          <a:extLst>
            <a:ext uri="{FF2B5EF4-FFF2-40B4-BE49-F238E27FC236}">
              <a16:creationId xmlns:a16="http://schemas.microsoft.com/office/drawing/2014/main" id="{AB6212F4-5A60-446B-849F-75774EF65D9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6" name="TextBox 9275">
          <a:extLst>
            <a:ext uri="{FF2B5EF4-FFF2-40B4-BE49-F238E27FC236}">
              <a16:creationId xmlns:a16="http://schemas.microsoft.com/office/drawing/2014/main" id="{C2E093A0-B5B2-4E82-8347-5FC3FAAEE69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7" name="TextBox 9276">
          <a:extLst>
            <a:ext uri="{FF2B5EF4-FFF2-40B4-BE49-F238E27FC236}">
              <a16:creationId xmlns:a16="http://schemas.microsoft.com/office/drawing/2014/main" id="{4C560212-259D-4A25-99A4-7C5B802A555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8" name="TextBox 9277">
          <a:extLst>
            <a:ext uri="{FF2B5EF4-FFF2-40B4-BE49-F238E27FC236}">
              <a16:creationId xmlns:a16="http://schemas.microsoft.com/office/drawing/2014/main" id="{02AED535-1F12-4F0A-A431-1BCB30C848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79" name="TextBox 9278">
          <a:extLst>
            <a:ext uri="{FF2B5EF4-FFF2-40B4-BE49-F238E27FC236}">
              <a16:creationId xmlns:a16="http://schemas.microsoft.com/office/drawing/2014/main" id="{5F1FA786-D476-497D-B9F8-19B831E740D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0" name="TextBox 9279">
          <a:extLst>
            <a:ext uri="{FF2B5EF4-FFF2-40B4-BE49-F238E27FC236}">
              <a16:creationId xmlns:a16="http://schemas.microsoft.com/office/drawing/2014/main" id="{936D2F2D-FFF9-468E-8AEF-F694C3EC96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1" name="TextBox 9280">
          <a:extLst>
            <a:ext uri="{FF2B5EF4-FFF2-40B4-BE49-F238E27FC236}">
              <a16:creationId xmlns:a16="http://schemas.microsoft.com/office/drawing/2014/main" id="{774101B7-06AA-4566-934E-FDFE2B8BEB1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2" name="TextBox 9281">
          <a:extLst>
            <a:ext uri="{FF2B5EF4-FFF2-40B4-BE49-F238E27FC236}">
              <a16:creationId xmlns:a16="http://schemas.microsoft.com/office/drawing/2014/main" id="{9099D8E2-D97F-4A33-8977-3420C0851A0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3" name="TextBox 9282">
          <a:extLst>
            <a:ext uri="{FF2B5EF4-FFF2-40B4-BE49-F238E27FC236}">
              <a16:creationId xmlns:a16="http://schemas.microsoft.com/office/drawing/2014/main" id="{40E64A82-95FB-44CA-A9F9-F7B590D1656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4" name="TextBox 9283">
          <a:extLst>
            <a:ext uri="{FF2B5EF4-FFF2-40B4-BE49-F238E27FC236}">
              <a16:creationId xmlns:a16="http://schemas.microsoft.com/office/drawing/2014/main" id="{711AC431-03AC-4B2C-8EA2-934D9FD898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5" name="TextBox 9284">
          <a:extLst>
            <a:ext uri="{FF2B5EF4-FFF2-40B4-BE49-F238E27FC236}">
              <a16:creationId xmlns:a16="http://schemas.microsoft.com/office/drawing/2014/main" id="{909D711C-03FB-4FF4-AB5B-E5BBB4552D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6" name="TextBox 9285">
          <a:extLst>
            <a:ext uri="{FF2B5EF4-FFF2-40B4-BE49-F238E27FC236}">
              <a16:creationId xmlns:a16="http://schemas.microsoft.com/office/drawing/2014/main" id="{450D8F61-7750-4C5F-92C3-AEBFC158B7B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7" name="TextBox 9286">
          <a:extLst>
            <a:ext uri="{FF2B5EF4-FFF2-40B4-BE49-F238E27FC236}">
              <a16:creationId xmlns:a16="http://schemas.microsoft.com/office/drawing/2014/main" id="{FFE08357-46AB-40E2-9DCA-A094109D3A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8" name="TextBox 9287">
          <a:extLst>
            <a:ext uri="{FF2B5EF4-FFF2-40B4-BE49-F238E27FC236}">
              <a16:creationId xmlns:a16="http://schemas.microsoft.com/office/drawing/2014/main" id="{AE911128-7A9E-40BC-9F4E-F415069E25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89" name="TextBox 9288">
          <a:extLst>
            <a:ext uri="{FF2B5EF4-FFF2-40B4-BE49-F238E27FC236}">
              <a16:creationId xmlns:a16="http://schemas.microsoft.com/office/drawing/2014/main" id="{98D1FBCE-1704-4AA7-8AFA-5F67C264D2B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0" name="TextBox 9289">
          <a:extLst>
            <a:ext uri="{FF2B5EF4-FFF2-40B4-BE49-F238E27FC236}">
              <a16:creationId xmlns:a16="http://schemas.microsoft.com/office/drawing/2014/main" id="{D445DD83-DB07-4C5C-9E08-26C5AFDD02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1" name="TextBox 9290">
          <a:extLst>
            <a:ext uri="{FF2B5EF4-FFF2-40B4-BE49-F238E27FC236}">
              <a16:creationId xmlns:a16="http://schemas.microsoft.com/office/drawing/2014/main" id="{D781595F-3FD7-4BB2-951E-96C3551BB08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2" name="TextBox 9291">
          <a:extLst>
            <a:ext uri="{FF2B5EF4-FFF2-40B4-BE49-F238E27FC236}">
              <a16:creationId xmlns:a16="http://schemas.microsoft.com/office/drawing/2014/main" id="{1841399B-E7CB-4583-9A68-F1CDD26A83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3" name="TextBox 9292">
          <a:extLst>
            <a:ext uri="{FF2B5EF4-FFF2-40B4-BE49-F238E27FC236}">
              <a16:creationId xmlns:a16="http://schemas.microsoft.com/office/drawing/2014/main" id="{8326EC99-6929-4126-871C-669E7B48D9D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4" name="TextBox 9293">
          <a:extLst>
            <a:ext uri="{FF2B5EF4-FFF2-40B4-BE49-F238E27FC236}">
              <a16:creationId xmlns:a16="http://schemas.microsoft.com/office/drawing/2014/main" id="{F0F41665-D2C8-4596-99DD-9A8D4CC100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295" name="TextBox 9294">
          <a:extLst>
            <a:ext uri="{FF2B5EF4-FFF2-40B4-BE49-F238E27FC236}">
              <a16:creationId xmlns:a16="http://schemas.microsoft.com/office/drawing/2014/main" id="{A836453E-8B70-43B6-952C-3868DFF299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296" name="TextBox 9295">
          <a:extLst>
            <a:ext uri="{FF2B5EF4-FFF2-40B4-BE49-F238E27FC236}">
              <a16:creationId xmlns:a16="http://schemas.microsoft.com/office/drawing/2014/main" id="{4227E278-A503-4B7F-9E0D-46FC96BE8E8E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7" name="TextBox 9296">
          <a:extLst>
            <a:ext uri="{FF2B5EF4-FFF2-40B4-BE49-F238E27FC236}">
              <a16:creationId xmlns:a16="http://schemas.microsoft.com/office/drawing/2014/main" id="{C324F4E7-075A-4999-A640-7054898531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8" name="TextBox 9297">
          <a:extLst>
            <a:ext uri="{FF2B5EF4-FFF2-40B4-BE49-F238E27FC236}">
              <a16:creationId xmlns:a16="http://schemas.microsoft.com/office/drawing/2014/main" id="{F1464AE0-1A5F-4CF5-95E7-C541D6E163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299" name="TextBox 9298">
          <a:extLst>
            <a:ext uri="{FF2B5EF4-FFF2-40B4-BE49-F238E27FC236}">
              <a16:creationId xmlns:a16="http://schemas.microsoft.com/office/drawing/2014/main" id="{3F9DFB1B-6E41-4AB4-BE43-A16996DA81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0" name="TextBox 9299">
          <a:extLst>
            <a:ext uri="{FF2B5EF4-FFF2-40B4-BE49-F238E27FC236}">
              <a16:creationId xmlns:a16="http://schemas.microsoft.com/office/drawing/2014/main" id="{BB1F8B63-4F36-4275-8936-6362FE68AE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1" name="TextBox 9300">
          <a:extLst>
            <a:ext uri="{FF2B5EF4-FFF2-40B4-BE49-F238E27FC236}">
              <a16:creationId xmlns:a16="http://schemas.microsoft.com/office/drawing/2014/main" id="{931D2CA2-7B41-4996-8571-84AE37815F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2" name="TextBox 9301">
          <a:extLst>
            <a:ext uri="{FF2B5EF4-FFF2-40B4-BE49-F238E27FC236}">
              <a16:creationId xmlns:a16="http://schemas.microsoft.com/office/drawing/2014/main" id="{89359936-99E8-422F-B26F-26B6B90086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3" name="TextBox 9302">
          <a:extLst>
            <a:ext uri="{FF2B5EF4-FFF2-40B4-BE49-F238E27FC236}">
              <a16:creationId xmlns:a16="http://schemas.microsoft.com/office/drawing/2014/main" id="{8C981E4F-E198-4D88-8261-E3F932A49A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4" name="TextBox 9303">
          <a:extLst>
            <a:ext uri="{FF2B5EF4-FFF2-40B4-BE49-F238E27FC236}">
              <a16:creationId xmlns:a16="http://schemas.microsoft.com/office/drawing/2014/main" id="{D0C127C3-C772-4984-9706-3C1C3A9506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5" name="TextBox 9304">
          <a:extLst>
            <a:ext uri="{FF2B5EF4-FFF2-40B4-BE49-F238E27FC236}">
              <a16:creationId xmlns:a16="http://schemas.microsoft.com/office/drawing/2014/main" id="{C39ED734-1B97-4C0F-9F1A-02F682BB1E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6" name="TextBox 9305">
          <a:extLst>
            <a:ext uri="{FF2B5EF4-FFF2-40B4-BE49-F238E27FC236}">
              <a16:creationId xmlns:a16="http://schemas.microsoft.com/office/drawing/2014/main" id="{3EFC058B-703A-4FD3-9571-263F0339CE5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7" name="TextBox 9306">
          <a:extLst>
            <a:ext uri="{FF2B5EF4-FFF2-40B4-BE49-F238E27FC236}">
              <a16:creationId xmlns:a16="http://schemas.microsoft.com/office/drawing/2014/main" id="{12285FE2-FE9B-46DA-BD36-A03F5C50CE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8" name="TextBox 9307">
          <a:extLst>
            <a:ext uri="{FF2B5EF4-FFF2-40B4-BE49-F238E27FC236}">
              <a16:creationId xmlns:a16="http://schemas.microsoft.com/office/drawing/2014/main" id="{65A8F73D-D4C1-4AC2-B0B0-24ACE4EFBA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09" name="TextBox 9308">
          <a:extLst>
            <a:ext uri="{FF2B5EF4-FFF2-40B4-BE49-F238E27FC236}">
              <a16:creationId xmlns:a16="http://schemas.microsoft.com/office/drawing/2014/main" id="{D0B01EBC-2A28-479D-9BFF-C65A1DCABC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0" name="TextBox 9309">
          <a:extLst>
            <a:ext uri="{FF2B5EF4-FFF2-40B4-BE49-F238E27FC236}">
              <a16:creationId xmlns:a16="http://schemas.microsoft.com/office/drawing/2014/main" id="{31435FBE-A911-4EB6-B464-3DFC0360B3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1" name="TextBox 9310">
          <a:extLst>
            <a:ext uri="{FF2B5EF4-FFF2-40B4-BE49-F238E27FC236}">
              <a16:creationId xmlns:a16="http://schemas.microsoft.com/office/drawing/2014/main" id="{AB1BF91A-45F8-4C85-89F5-E9D154884A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2" name="TextBox 9311">
          <a:extLst>
            <a:ext uri="{FF2B5EF4-FFF2-40B4-BE49-F238E27FC236}">
              <a16:creationId xmlns:a16="http://schemas.microsoft.com/office/drawing/2014/main" id="{777AE73E-C90B-4AB2-BBB0-EA46B7C4C3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3" name="TextBox 9312">
          <a:extLst>
            <a:ext uri="{FF2B5EF4-FFF2-40B4-BE49-F238E27FC236}">
              <a16:creationId xmlns:a16="http://schemas.microsoft.com/office/drawing/2014/main" id="{287D17D4-18BE-4459-9CC2-0BAAC47DE7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4" name="TextBox 9313">
          <a:extLst>
            <a:ext uri="{FF2B5EF4-FFF2-40B4-BE49-F238E27FC236}">
              <a16:creationId xmlns:a16="http://schemas.microsoft.com/office/drawing/2014/main" id="{3E0D489E-746F-4D23-8BAA-55AFC0228C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5" name="TextBox 9314">
          <a:extLst>
            <a:ext uri="{FF2B5EF4-FFF2-40B4-BE49-F238E27FC236}">
              <a16:creationId xmlns:a16="http://schemas.microsoft.com/office/drawing/2014/main" id="{66DE0A7B-5F36-4F9F-9971-783EF6A785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6" name="TextBox 9315">
          <a:extLst>
            <a:ext uri="{FF2B5EF4-FFF2-40B4-BE49-F238E27FC236}">
              <a16:creationId xmlns:a16="http://schemas.microsoft.com/office/drawing/2014/main" id="{1B17C5A8-DDE3-43F7-AB2F-32D5D1392B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7" name="TextBox 9316">
          <a:extLst>
            <a:ext uri="{FF2B5EF4-FFF2-40B4-BE49-F238E27FC236}">
              <a16:creationId xmlns:a16="http://schemas.microsoft.com/office/drawing/2014/main" id="{5A7D1EE8-E3F5-4B06-A106-B28A2CF836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8" name="TextBox 9317">
          <a:extLst>
            <a:ext uri="{FF2B5EF4-FFF2-40B4-BE49-F238E27FC236}">
              <a16:creationId xmlns:a16="http://schemas.microsoft.com/office/drawing/2014/main" id="{5D3027A2-5321-4BD1-A42E-44356C42D0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19" name="TextBox 9318">
          <a:extLst>
            <a:ext uri="{FF2B5EF4-FFF2-40B4-BE49-F238E27FC236}">
              <a16:creationId xmlns:a16="http://schemas.microsoft.com/office/drawing/2014/main" id="{436E8A5D-25CD-4720-828C-B30679F2B0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0" name="TextBox 9319">
          <a:extLst>
            <a:ext uri="{FF2B5EF4-FFF2-40B4-BE49-F238E27FC236}">
              <a16:creationId xmlns:a16="http://schemas.microsoft.com/office/drawing/2014/main" id="{E59A11EE-B77E-4F95-90BB-4DEC47BCE4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1" name="TextBox 9320">
          <a:extLst>
            <a:ext uri="{FF2B5EF4-FFF2-40B4-BE49-F238E27FC236}">
              <a16:creationId xmlns:a16="http://schemas.microsoft.com/office/drawing/2014/main" id="{605E541B-45B9-4851-8927-A79B424AC2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2" name="TextBox 9321">
          <a:extLst>
            <a:ext uri="{FF2B5EF4-FFF2-40B4-BE49-F238E27FC236}">
              <a16:creationId xmlns:a16="http://schemas.microsoft.com/office/drawing/2014/main" id="{D10FDE72-D407-4902-805A-C7B56D4065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3" name="TextBox 9322">
          <a:extLst>
            <a:ext uri="{FF2B5EF4-FFF2-40B4-BE49-F238E27FC236}">
              <a16:creationId xmlns:a16="http://schemas.microsoft.com/office/drawing/2014/main" id="{E324C68A-6DFE-42C4-B12F-3622DCBB84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4" name="TextBox 9323">
          <a:extLst>
            <a:ext uri="{FF2B5EF4-FFF2-40B4-BE49-F238E27FC236}">
              <a16:creationId xmlns:a16="http://schemas.microsoft.com/office/drawing/2014/main" id="{DBBCABB6-1D2F-4DA8-9EA9-DCA51C091F6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5" name="TextBox 9324">
          <a:extLst>
            <a:ext uri="{FF2B5EF4-FFF2-40B4-BE49-F238E27FC236}">
              <a16:creationId xmlns:a16="http://schemas.microsoft.com/office/drawing/2014/main" id="{096F3B78-85F9-45C7-A332-2C96E6E120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6" name="TextBox 9325">
          <a:extLst>
            <a:ext uri="{FF2B5EF4-FFF2-40B4-BE49-F238E27FC236}">
              <a16:creationId xmlns:a16="http://schemas.microsoft.com/office/drawing/2014/main" id="{634618AD-62E2-44E4-A6CE-AA19C99C21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7" name="TextBox 9326">
          <a:extLst>
            <a:ext uri="{FF2B5EF4-FFF2-40B4-BE49-F238E27FC236}">
              <a16:creationId xmlns:a16="http://schemas.microsoft.com/office/drawing/2014/main" id="{9B4C7E12-E4E6-41E4-A301-BF1E721FE2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8" name="TextBox 9327">
          <a:extLst>
            <a:ext uri="{FF2B5EF4-FFF2-40B4-BE49-F238E27FC236}">
              <a16:creationId xmlns:a16="http://schemas.microsoft.com/office/drawing/2014/main" id="{35420B2A-1493-40E9-80A2-AFC80C8CD5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29" name="TextBox 9328">
          <a:extLst>
            <a:ext uri="{FF2B5EF4-FFF2-40B4-BE49-F238E27FC236}">
              <a16:creationId xmlns:a16="http://schemas.microsoft.com/office/drawing/2014/main" id="{2FABDDB2-AB26-46DF-9153-E77E196413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0" name="TextBox 9329">
          <a:extLst>
            <a:ext uri="{FF2B5EF4-FFF2-40B4-BE49-F238E27FC236}">
              <a16:creationId xmlns:a16="http://schemas.microsoft.com/office/drawing/2014/main" id="{9C4089F6-9BB9-45FF-90C1-5FD5D372C2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1" name="TextBox 9330">
          <a:extLst>
            <a:ext uri="{FF2B5EF4-FFF2-40B4-BE49-F238E27FC236}">
              <a16:creationId xmlns:a16="http://schemas.microsoft.com/office/drawing/2014/main" id="{0C4E3E56-C489-49BE-8BC8-45FDF0CE0C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2" name="TextBox 9331">
          <a:extLst>
            <a:ext uri="{FF2B5EF4-FFF2-40B4-BE49-F238E27FC236}">
              <a16:creationId xmlns:a16="http://schemas.microsoft.com/office/drawing/2014/main" id="{DDA35B1F-E375-4C50-8B2A-1511638E78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3" name="TextBox 9332">
          <a:extLst>
            <a:ext uri="{FF2B5EF4-FFF2-40B4-BE49-F238E27FC236}">
              <a16:creationId xmlns:a16="http://schemas.microsoft.com/office/drawing/2014/main" id="{96C18124-B104-4C5E-960C-743D242A41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4" name="TextBox 9333">
          <a:extLst>
            <a:ext uri="{FF2B5EF4-FFF2-40B4-BE49-F238E27FC236}">
              <a16:creationId xmlns:a16="http://schemas.microsoft.com/office/drawing/2014/main" id="{239A0DAB-734F-44A8-8105-274639930B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5" name="TextBox 9334">
          <a:extLst>
            <a:ext uri="{FF2B5EF4-FFF2-40B4-BE49-F238E27FC236}">
              <a16:creationId xmlns:a16="http://schemas.microsoft.com/office/drawing/2014/main" id="{45DA1A32-31EB-41C0-81D0-117EE85BD53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6" name="TextBox 9335">
          <a:extLst>
            <a:ext uri="{FF2B5EF4-FFF2-40B4-BE49-F238E27FC236}">
              <a16:creationId xmlns:a16="http://schemas.microsoft.com/office/drawing/2014/main" id="{6089939E-3B42-49EC-BF4D-EE0F8E6D9D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7" name="TextBox 9336">
          <a:extLst>
            <a:ext uri="{FF2B5EF4-FFF2-40B4-BE49-F238E27FC236}">
              <a16:creationId xmlns:a16="http://schemas.microsoft.com/office/drawing/2014/main" id="{685AEA4E-182B-406E-AF5A-7CF4602B99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8" name="TextBox 9337">
          <a:extLst>
            <a:ext uri="{FF2B5EF4-FFF2-40B4-BE49-F238E27FC236}">
              <a16:creationId xmlns:a16="http://schemas.microsoft.com/office/drawing/2014/main" id="{6D1F44EF-5A16-4774-BDA6-B7D2DE0B0E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39" name="TextBox 9338">
          <a:extLst>
            <a:ext uri="{FF2B5EF4-FFF2-40B4-BE49-F238E27FC236}">
              <a16:creationId xmlns:a16="http://schemas.microsoft.com/office/drawing/2014/main" id="{A5E2A787-A079-4D25-8C87-E3142D5B69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0" name="TextBox 9339">
          <a:extLst>
            <a:ext uri="{FF2B5EF4-FFF2-40B4-BE49-F238E27FC236}">
              <a16:creationId xmlns:a16="http://schemas.microsoft.com/office/drawing/2014/main" id="{C217B6AA-8846-4B69-AE57-426DC4FD8E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1" name="TextBox 9340">
          <a:extLst>
            <a:ext uri="{FF2B5EF4-FFF2-40B4-BE49-F238E27FC236}">
              <a16:creationId xmlns:a16="http://schemas.microsoft.com/office/drawing/2014/main" id="{D3EFB89F-D1E9-4B51-9FDB-930C5BAE08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2" name="TextBox 9341">
          <a:extLst>
            <a:ext uri="{FF2B5EF4-FFF2-40B4-BE49-F238E27FC236}">
              <a16:creationId xmlns:a16="http://schemas.microsoft.com/office/drawing/2014/main" id="{FAB5D594-E722-43F7-8E00-6A854A9DED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3" name="TextBox 9342">
          <a:extLst>
            <a:ext uri="{FF2B5EF4-FFF2-40B4-BE49-F238E27FC236}">
              <a16:creationId xmlns:a16="http://schemas.microsoft.com/office/drawing/2014/main" id="{B040968B-B404-4733-854F-66BFC6806A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4" name="TextBox 9343">
          <a:extLst>
            <a:ext uri="{FF2B5EF4-FFF2-40B4-BE49-F238E27FC236}">
              <a16:creationId xmlns:a16="http://schemas.microsoft.com/office/drawing/2014/main" id="{E06A47B5-971A-4AC8-9E0E-5404077B48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5" name="TextBox 9344">
          <a:extLst>
            <a:ext uri="{FF2B5EF4-FFF2-40B4-BE49-F238E27FC236}">
              <a16:creationId xmlns:a16="http://schemas.microsoft.com/office/drawing/2014/main" id="{04FB1D81-4FA0-4EEE-988B-7D41BA0482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6" name="TextBox 9345">
          <a:extLst>
            <a:ext uri="{FF2B5EF4-FFF2-40B4-BE49-F238E27FC236}">
              <a16:creationId xmlns:a16="http://schemas.microsoft.com/office/drawing/2014/main" id="{E4E67B6F-B1B2-41E9-ACA6-BF6DF1A4A2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7" name="TextBox 9346">
          <a:extLst>
            <a:ext uri="{FF2B5EF4-FFF2-40B4-BE49-F238E27FC236}">
              <a16:creationId xmlns:a16="http://schemas.microsoft.com/office/drawing/2014/main" id="{AD5B5C83-4AAA-4F78-8F8C-8AF8F509AA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8" name="TextBox 9347">
          <a:extLst>
            <a:ext uri="{FF2B5EF4-FFF2-40B4-BE49-F238E27FC236}">
              <a16:creationId xmlns:a16="http://schemas.microsoft.com/office/drawing/2014/main" id="{35070814-EBE6-4496-A56A-BE9DBA8BBD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49" name="TextBox 9348">
          <a:extLst>
            <a:ext uri="{FF2B5EF4-FFF2-40B4-BE49-F238E27FC236}">
              <a16:creationId xmlns:a16="http://schemas.microsoft.com/office/drawing/2014/main" id="{21C2A5B9-D597-4460-B2EC-CD675915C0F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0" name="TextBox 9349">
          <a:extLst>
            <a:ext uri="{FF2B5EF4-FFF2-40B4-BE49-F238E27FC236}">
              <a16:creationId xmlns:a16="http://schemas.microsoft.com/office/drawing/2014/main" id="{2D349854-B55D-4782-8285-B734CE7DA2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1" name="TextBox 9350">
          <a:extLst>
            <a:ext uri="{FF2B5EF4-FFF2-40B4-BE49-F238E27FC236}">
              <a16:creationId xmlns:a16="http://schemas.microsoft.com/office/drawing/2014/main" id="{7ABC7803-4D5A-4E2F-B285-E39D8E0F48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2" name="TextBox 9351">
          <a:extLst>
            <a:ext uri="{FF2B5EF4-FFF2-40B4-BE49-F238E27FC236}">
              <a16:creationId xmlns:a16="http://schemas.microsoft.com/office/drawing/2014/main" id="{5E80A1E5-80CE-49B1-A7AA-239C8D607D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353" name="TextBox 9352">
          <a:extLst>
            <a:ext uri="{FF2B5EF4-FFF2-40B4-BE49-F238E27FC236}">
              <a16:creationId xmlns:a16="http://schemas.microsoft.com/office/drawing/2014/main" id="{AD94FE8C-2FD3-4D96-A8BF-F6A358479664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4" name="TextBox 9353">
          <a:extLst>
            <a:ext uri="{FF2B5EF4-FFF2-40B4-BE49-F238E27FC236}">
              <a16:creationId xmlns:a16="http://schemas.microsoft.com/office/drawing/2014/main" id="{E618BDF1-0BA5-4532-BEEC-B9156445D77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5" name="TextBox 9354">
          <a:extLst>
            <a:ext uri="{FF2B5EF4-FFF2-40B4-BE49-F238E27FC236}">
              <a16:creationId xmlns:a16="http://schemas.microsoft.com/office/drawing/2014/main" id="{62C8B55D-0F06-4B2F-A98E-2F823EE1E4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6" name="TextBox 9355">
          <a:extLst>
            <a:ext uri="{FF2B5EF4-FFF2-40B4-BE49-F238E27FC236}">
              <a16:creationId xmlns:a16="http://schemas.microsoft.com/office/drawing/2014/main" id="{FF7DB894-CFF2-4056-8F80-FE58530505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7" name="TextBox 9356">
          <a:extLst>
            <a:ext uri="{FF2B5EF4-FFF2-40B4-BE49-F238E27FC236}">
              <a16:creationId xmlns:a16="http://schemas.microsoft.com/office/drawing/2014/main" id="{27D4F42C-B40C-41CB-BD9A-923CBEC1A3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8" name="TextBox 9357">
          <a:extLst>
            <a:ext uri="{FF2B5EF4-FFF2-40B4-BE49-F238E27FC236}">
              <a16:creationId xmlns:a16="http://schemas.microsoft.com/office/drawing/2014/main" id="{57C9D6F5-3F07-485D-AF43-FAF97BA445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59" name="TextBox 9358">
          <a:extLst>
            <a:ext uri="{FF2B5EF4-FFF2-40B4-BE49-F238E27FC236}">
              <a16:creationId xmlns:a16="http://schemas.microsoft.com/office/drawing/2014/main" id="{7972E963-5D50-4A47-852F-35A19C780E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0" name="TextBox 9359">
          <a:extLst>
            <a:ext uri="{FF2B5EF4-FFF2-40B4-BE49-F238E27FC236}">
              <a16:creationId xmlns:a16="http://schemas.microsoft.com/office/drawing/2014/main" id="{7080E094-FFBF-4358-A0AD-659E045217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1" name="TextBox 9360">
          <a:extLst>
            <a:ext uri="{FF2B5EF4-FFF2-40B4-BE49-F238E27FC236}">
              <a16:creationId xmlns:a16="http://schemas.microsoft.com/office/drawing/2014/main" id="{514162C8-EE01-4285-A91F-3A914A99F5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2" name="TextBox 9361">
          <a:extLst>
            <a:ext uri="{FF2B5EF4-FFF2-40B4-BE49-F238E27FC236}">
              <a16:creationId xmlns:a16="http://schemas.microsoft.com/office/drawing/2014/main" id="{0D485F44-6C31-4DAB-B60F-195B702BAB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3" name="TextBox 9362">
          <a:extLst>
            <a:ext uri="{FF2B5EF4-FFF2-40B4-BE49-F238E27FC236}">
              <a16:creationId xmlns:a16="http://schemas.microsoft.com/office/drawing/2014/main" id="{46CBF935-C933-46DB-81CA-EEB92C4D82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4" name="TextBox 9363">
          <a:extLst>
            <a:ext uri="{FF2B5EF4-FFF2-40B4-BE49-F238E27FC236}">
              <a16:creationId xmlns:a16="http://schemas.microsoft.com/office/drawing/2014/main" id="{AFBF9DCD-7616-4780-8F32-732F5C53AF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5" name="TextBox 9364">
          <a:extLst>
            <a:ext uri="{FF2B5EF4-FFF2-40B4-BE49-F238E27FC236}">
              <a16:creationId xmlns:a16="http://schemas.microsoft.com/office/drawing/2014/main" id="{391C2E0B-F8D3-4FCC-A5CB-667F8B4112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6" name="TextBox 9365">
          <a:extLst>
            <a:ext uri="{FF2B5EF4-FFF2-40B4-BE49-F238E27FC236}">
              <a16:creationId xmlns:a16="http://schemas.microsoft.com/office/drawing/2014/main" id="{BD73BB99-90B5-447B-8FC4-E1825D21F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7" name="TextBox 9366">
          <a:extLst>
            <a:ext uri="{FF2B5EF4-FFF2-40B4-BE49-F238E27FC236}">
              <a16:creationId xmlns:a16="http://schemas.microsoft.com/office/drawing/2014/main" id="{89429435-676E-4B6C-AC42-99A19A70FA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8" name="TextBox 9367">
          <a:extLst>
            <a:ext uri="{FF2B5EF4-FFF2-40B4-BE49-F238E27FC236}">
              <a16:creationId xmlns:a16="http://schemas.microsoft.com/office/drawing/2014/main" id="{0A969403-457B-405B-B4BB-07607B35CA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69" name="TextBox 9368">
          <a:extLst>
            <a:ext uri="{FF2B5EF4-FFF2-40B4-BE49-F238E27FC236}">
              <a16:creationId xmlns:a16="http://schemas.microsoft.com/office/drawing/2014/main" id="{C9D2B679-B75F-4A1C-AC0C-D1D3C20D5E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0" name="TextBox 9369">
          <a:extLst>
            <a:ext uri="{FF2B5EF4-FFF2-40B4-BE49-F238E27FC236}">
              <a16:creationId xmlns:a16="http://schemas.microsoft.com/office/drawing/2014/main" id="{2209D672-5FDB-47F5-AC18-FC117F6393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1" name="TextBox 9370">
          <a:extLst>
            <a:ext uri="{FF2B5EF4-FFF2-40B4-BE49-F238E27FC236}">
              <a16:creationId xmlns:a16="http://schemas.microsoft.com/office/drawing/2014/main" id="{97FC0815-290A-4E89-9010-0010429D35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2" name="TextBox 9371">
          <a:extLst>
            <a:ext uri="{FF2B5EF4-FFF2-40B4-BE49-F238E27FC236}">
              <a16:creationId xmlns:a16="http://schemas.microsoft.com/office/drawing/2014/main" id="{6800C6C3-D26E-4893-8A13-69909F1E98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3" name="TextBox 9372">
          <a:extLst>
            <a:ext uri="{FF2B5EF4-FFF2-40B4-BE49-F238E27FC236}">
              <a16:creationId xmlns:a16="http://schemas.microsoft.com/office/drawing/2014/main" id="{335B8450-3894-4130-89A6-4702230C9B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4" name="TextBox 9373">
          <a:extLst>
            <a:ext uri="{FF2B5EF4-FFF2-40B4-BE49-F238E27FC236}">
              <a16:creationId xmlns:a16="http://schemas.microsoft.com/office/drawing/2014/main" id="{028BE084-38C1-45EE-8A16-E60DB2C841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5" name="TextBox 9374">
          <a:extLst>
            <a:ext uri="{FF2B5EF4-FFF2-40B4-BE49-F238E27FC236}">
              <a16:creationId xmlns:a16="http://schemas.microsoft.com/office/drawing/2014/main" id="{A45D0B19-1EB0-41A1-AA86-ABECC4938A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6" name="TextBox 9375">
          <a:extLst>
            <a:ext uri="{FF2B5EF4-FFF2-40B4-BE49-F238E27FC236}">
              <a16:creationId xmlns:a16="http://schemas.microsoft.com/office/drawing/2014/main" id="{2ED4E46D-58C1-4A64-90FD-98CA50AFC7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7" name="TextBox 9376">
          <a:extLst>
            <a:ext uri="{FF2B5EF4-FFF2-40B4-BE49-F238E27FC236}">
              <a16:creationId xmlns:a16="http://schemas.microsoft.com/office/drawing/2014/main" id="{6E4A42C1-571A-4679-8DF4-AD808F181B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8" name="TextBox 9377">
          <a:extLst>
            <a:ext uri="{FF2B5EF4-FFF2-40B4-BE49-F238E27FC236}">
              <a16:creationId xmlns:a16="http://schemas.microsoft.com/office/drawing/2014/main" id="{B23CF783-5B38-44ED-B65C-E930221F27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79" name="TextBox 9378">
          <a:extLst>
            <a:ext uri="{FF2B5EF4-FFF2-40B4-BE49-F238E27FC236}">
              <a16:creationId xmlns:a16="http://schemas.microsoft.com/office/drawing/2014/main" id="{91023A61-7EAE-4A96-B574-376BBEBF95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0" name="TextBox 9379">
          <a:extLst>
            <a:ext uri="{FF2B5EF4-FFF2-40B4-BE49-F238E27FC236}">
              <a16:creationId xmlns:a16="http://schemas.microsoft.com/office/drawing/2014/main" id="{3597616D-0C3D-489F-8D04-CA9801B026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1" name="TextBox 9380">
          <a:extLst>
            <a:ext uri="{FF2B5EF4-FFF2-40B4-BE49-F238E27FC236}">
              <a16:creationId xmlns:a16="http://schemas.microsoft.com/office/drawing/2014/main" id="{7A7E45E6-454F-4612-B566-424AF378265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2" name="TextBox 9381">
          <a:extLst>
            <a:ext uri="{FF2B5EF4-FFF2-40B4-BE49-F238E27FC236}">
              <a16:creationId xmlns:a16="http://schemas.microsoft.com/office/drawing/2014/main" id="{8D42C66E-6E8B-4204-B0A0-860EADC5A9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3" name="TextBox 9382">
          <a:extLst>
            <a:ext uri="{FF2B5EF4-FFF2-40B4-BE49-F238E27FC236}">
              <a16:creationId xmlns:a16="http://schemas.microsoft.com/office/drawing/2014/main" id="{E46F0587-E854-44D6-9106-0BE7D4AA7F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4" name="TextBox 9383">
          <a:extLst>
            <a:ext uri="{FF2B5EF4-FFF2-40B4-BE49-F238E27FC236}">
              <a16:creationId xmlns:a16="http://schemas.microsoft.com/office/drawing/2014/main" id="{FAAD80F9-BAAE-40B1-8F76-91B2F4A8C89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5" name="TextBox 9384">
          <a:extLst>
            <a:ext uri="{FF2B5EF4-FFF2-40B4-BE49-F238E27FC236}">
              <a16:creationId xmlns:a16="http://schemas.microsoft.com/office/drawing/2014/main" id="{8EA15372-6C81-483E-BE29-12A8608D87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6" name="TextBox 9385">
          <a:extLst>
            <a:ext uri="{FF2B5EF4-FFF2-40B4-BE49-F238E27FC236}">
              <a16:creationId xmlns:a16="http://schemas.microsoft.com/office/drawing/2014/main" id="{57EDF2EA-CEE9-47A1-BE70-9218D38081E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7" name="TextBox 9386">
          <a:extLst>
            <a:ext uri="{FF2B5EF4-FFF2-40B4-BE49-F238E27FC236}">
              <a16:creationId xmlns:a16="http://schemas.microsoft.com/office/drawing/2014/main" id="{316C4DA8-9C1C-4FDE-98E4-B40E1225ED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8" name="TextBox 9387">
          <a:extLst>
            <a:ext uri="{FF2B5EF4-FFF2-40B4-BE49-F238E27FC236}">
              <a16:creationId xmlns:a16="http://schemas.microsoft.com/office/drawing/2014/main" id="{9184B5D6-8756-4E25-9B84-FF2FE091C5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89" name="TextBox 9388">
          <a:extLst>
            <a:ext uri="{FF2B5EF4-FFF2-40B4-BE49-F238E27FC236}">
              <a16:creationId xmlns:a16="http://schemas.microsoft.com/office/drawing/2014/main" id="{E7317F0F-9B63-4F27-8FD6-DB2486800E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0" name="TextBox 9389">
          <a:extLst>
            <a:ext uri="{FF2B5EF4-FFF2-40B4-BE49-F238E27FC236}">
              <a16:creationId xmlns:a16="http://schemas.microsoft.com/office/drawing/2014/main" id="{1F6245F4-7CD9-40C7-B571-504B4C4D9E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1" name="TextBox 9390">
          <a:extLst>
            <a:ext uri="{FF2B5EF4-FFF2-40B4-BE49-F238E27FC236}">
              <a16:creationId xmlns:a16="http://schemas.microsoft.com/office/drawing/2014/main" id="{C288B96A-934D-49E2-85AE-B86AB08D60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2" name="TextBox 9391">
          <a:extLst>
            <a:ext uri="{FF2B5EF4-FFF2-40B4-BE49-F238E27FC236}">
              <a16:creationId xmlns:a16="http://schemas.microsoft.com/office/drawing/2014/main" id="{751499B8-648E-4E67-AA3E-1B356A07F7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3" name="TextBox 9392">
          <a:extLst>
            <a:ext uri="{FF2B5EF4-FFF2-40B4-BE49-F238E27FC236}">
              <a16:creationId xmlns:a16="http://schemas.microsoft.com/office/drawing/2014/main" id="{AB494812-1F71-44B8-A611-C5F0649663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4" name="TextBox 9393">
          <a:extLst>
            <a:ext uri="{FF2B5EF4-FFF2-40B4-BE49-F238E27FC236}">
              <a16:creationId xmlns:a16="http://schemas.microsoft.com/office/drawing/2014/main" id="{8BEE0CF6-7C80-44BC-AC7B-729BE7819A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5" name="TextBox 9394">
          <a:extLst>
            <a:ext uri="{FF2B5EF4-FFF2-40B4-BE49-F238E27FC236}">
              <a16:creationId xmlns:a16="http://schemas.microsoft.com/office/drawing/2014/main" id="{2E60670C-F805-4270-AD61-52DDAD8DD5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6" name="TextBox 9395">
          <a:extLst>
            <a:ext uri="{FF2B5EF4-FFF2-40B4-BE49-F238E27FC236}">
              <a16:creationId xmlns:a16="http://schemas.microsoft.com/office/drawing/2014/main" id="{C5E200F1-3EE1-4149-B6AC-DAE1FF9EAA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7" name="TextBox 9396">
          <a:extLst>
            <a:ext uri="{FF2B5EF4-FFF2-40B4-BE49-F238E27FC236}">
              <a16:creationId xmlns:a16="http://schemas.microsoft.com/office/drawing/2014/main" id="{5BBEEACF-69CE-460D-B16B-1CE06D14F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8" name="TextBox 9397">
          <a:extLst>
            <a:ext uri="{FF2B5EF4-FFF2-40B4-BE49-F238E27FC236}">
              <a16:creationId xmlns:a16="http://schemas.microsoft.com/office/drawing/2014/main" id="{10D61AB0-A157-4043-A19D-3C2B452DC0C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399" name="TextBox 9398">
          <a:extLst>
            <a:ext uri="{FF2B5EF4-FFF2-40B4-BE49-F238E27FC236}">
              <a16:creationId xmlns:a16="http://schemas.microsoft.com/office/drawing/2014/main" id="{23C06BD6-0385-4118-85D5-F1CF7E4F3F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0" name="TextBox 9399">
          <a:extLst>
            <a:ext uri="{FF2B5EF4-FFF2-40B4-BE49-F238E27FC236}">
              <a16:creationId xmlns:a16="http://schemas.microsoft.com/office/drawing/2014/main" id="{2FF25F8F-0679-4B2A-A482-7906F8F023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1" name="TextBox 9400">
          <a:extLst>
            <a:ext uri="{FF2B5EF4-FFF2-40B4-BE49-F238E27FC236}">
              <a16:creationId xmlns:a16="http://schemas.microsoft.com/office/drawing/2014/main" id="{98FCEFDE-6305-49EF-AD63-56DFB0E16D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2" name="TextBox 9401">
          <a:extLst>
            <a:ext uri="{FF2B5EF4-FFF2-40B4-BE49-F238E27FC236}">
              <a16:creationId xmlns:a16="http://schemas.microsoft.com/office/drawing/2014/main" id="{6D3E4690-6D96-4182-85EE-71ECC40B11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3" name="TextBox 9402">
          <a:extLst>
            <a:ext uri="{FF2B5EF4-FFF2-40B4-BE49-F238E27FC236}">
              <a16:creationId xmlns:a16="http://schemas.microsoft.com/office/drawing/2014/main" id="{BB06B970-7359-4E65-8400-2F25871ED88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4" name="TextBox 9403">
          <a:extLst>
            <a:ext uri="{FF2B5EF4-FFF2-40B4-BE49-F238E27FC236}">
              <a16:creationId xmlns:a16="http://schemas.microsoft.com/office/drawing/2014/main" id="{0A3CAE04-A80B-49E6-BCA3-EE104193F9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5" name="TextBox 9404">
          <a:extLst>
            <a:ext uri="{FF2B5EF4-FFF2-40B4-BE49-F238E27FC236}">
              <a16:creationId xmlns:a16="http://schemas.microsoft.com/office/drawing/2014/main" id="{3EB58857-470B-4AFA-8224-59D083E7D8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6" name="TextBox 9405">
          <a:extLst>
            <a:ext uri="{FF2B5EF4-FFF2-40B4-BE49-F238E27FC236}">
              <a16:creationId xmlns:a16="http://schemas.microsoft.com/office/drawing/2014/main" id="{99D5964F-284C-4599-824F-30E2341AF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7" name="TextBox 9406">
          <a:extLst>
            <a:ext uri="{FF2B5EF4-FFF2-40B4-BE49-F238E27FC236}">
              <a16:creationId xmlns:a16="http://schemas.microsoft.com/office/drawing/2014/main" id="{B2F1C7AB-9C98-4EB9-B757-6AC64488A8D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8" name="TextBox 9407">
          <a:extLst>
            <a:ext uri="{FF2B5EF4-FFF2-40B4-BE49-F238E27FC236}">
              <a16:creationId xmlns:a16="http://schemas.microsoft.com/office/drawing/2014/main" id="{CD1EA115-3E7E-4AF8-A44D-909CACA31B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09" name="TextBox 9408">
          <a:extLst>
            <a:ext uri="{FF2B5EF4-FFF2-40B4-BE49-F238E27FC236}">
              <a16:creationId xmlns:a16="http://schemas.microsoft.com/office/drawing/2014/main" id="{783D303D-0B4E-4EE4-B78C-F3F3838B47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0" name="TextBox 9409">
          <a:extLst>
            <a:ext uri="{FF2B5EF4-FFF2-40B4-BE49-F238E27FC236}">
              <a16:creationId xmlns:a16="http://schemas.microsoft.com/office/drawing/2014/main" id="{A9E72BC4-8DCA-43C7-B794-5EE97FF503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1" name="TextBox 9410">
          <a:extLst>
            <a:ext uri="{FF2B5EF4-FFF2-40B4-BE49-F238E27FC236}">
              <a16:creationId xmlns:a16="http://schemas.microsoft.com/office/drawing/2014/main" id="{51678887-AE74-4074-B0B0-BBCB45D9D3F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412" name="TextBox 9411">
          <a:extLst>
            <a:ext uri="{FF2B5EF4-FFF2-40B4-BE49-F238E27FC236}">
              <a16:creationId xmlns:a16="http://schemas.microsoft.com/office/drawing/2014/main" id="{E203BB21-72A6-45A9-9780-D765BE00C3B3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3" name="TextBox 9412">
          <a:extLst>
            <a:ext uri="{FF2B5EF4-FFF2-40B4-BE49-F238E27FC236}">
              <a16:creationId xmlns:a16="http://schemas.microsoft.com/office/drawing/2014/main" id="{12AFF815-1A4B-41DA-A5B1-B16BB5D1DB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4" name="TextBox 9413">
          <a:extLst>
            <a:ext uri="{FF2B5EF4-FFF2-40B4-BE49-F238E27FC236}">
              <a16:creationId xmlns:a16="http://schemas.microsoft.com/office/drawing/2014/main" id="{69FB9C9A-6F95-46C7-ABA7-428529F7A7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5" name="TextBox 9414">
          <a:extLst>
            <a:ext uri="{FF2B5EF4-FFF2-40B4-BE49-F238E27FC236}">
              <a16:creationId xmlns:a16="http://schemas.microsoft.com/office/drawing/2014/main" id="{2AEF1306-481F-47C2-8874-03AA3291B1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6" name="TextBox 9415">
          <a:extLst>
            <a:ext uri="{FF2B5EF4-FFF2-40B4-BE49-F238E27FC236}">
              <a16:creationId xmlns:a16="http://schemas.microsoft.com/office/drawing/2014/main" id="{E0506D43-B8E7-4DF8-B851-D6BE877AE8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7" name="TextBox 9416">
          <a:extLst>
            <a:ext uri="{FF2B5EF4-FFF2-40B4-BE49-F238E27FC236}">
              <a16:creationId xmlns:a16="http://schemas.microsoft.com/office/drawing/2014/main" id="{2A060D25-354F-4F92-882E-55C112BCF0E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8" name="TextBox 9417">
          <a:extLst>
            <a:ext uri="{FF2B5EF4-FFF2-40B4-BE49-F238E27FC236}">
              <a16:creationId xmlns:a16="http://schemas.microsoft.com/office/drawing/2014/main" id="{0057237F-D54B-42AE-8044-DF5045B42E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19" name="TextBox 9418">
          <a:extLst>
            <a:ext uri="{FF2B5EF4-FFF2-40B4-BE49-F238E27FC236}">
              <a16:creationId xmlns:a16="http://schemas.microsoft.com/office/drawing/2014/main" id="{DF667DF4-4852-487F-B1DC-E66E8D10CF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0" name="TextBox 9419">
          <a:extLst>
            <a:ext uri="{FF2B5EF4-FFF2-40B4-BE49-F238E27FC236}">
              <a16:creationId xmlns:a16="http://schemas.microsoft.com/office/drawing/2014/main" id="{36B52B81-172D-40C8-B687-0D5F324D87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1" name="TextBox 9420">
          <a:extLst>
            <a:ext uri="{FF2B5EF4-FFF2-40B4-BE49-F238E27FC236}">
              <a16:creationId xmlns:a16="http://schemas.microsoft.com/office/drawing/2014/main" id="{4FEFB221-7D23-4B19-ACCF-5348244598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2" name="TextBox 9421">
          <a:extLst>
            <a:ext uri="{FF2B5EF4-FFF2-40B4-BE49-F238E27FC236}">
              <a16:creationId xmlns:a16="http://schemas.microsoft.com/office/drawing/2014/main" id="{EC61E12F-290C-4173-8044-EFADA089970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3" name="TextBox 9422">
          <a:extLst>
            <a:ext uri="{FF2B5EF4-FFF2-40B4-BE49-F238E27FC236}">
              <a16:creationId xmlns:a16="http://schemas.microsoft.com/office/drawing/2014/main" id="{49E60457-A98C-44DE-B50A-F2B4F587B35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4" name="TextBox 9423">
          <a:extLst>
            <a:ext uri="{FF2B5EF4-FFF2-40B4-BE49-F238E27FC236}">
              <a16:creationId xmlns:a16="http://schemas.microsoft.com/office/drawing/2014/main" id="{74EA7BEA-BB57-4F29-BD7C-6A18908365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5" name="TextBox 9424">
          <a:extLst>
            <a:ext uri="{FF2B5EF4-FFF2-40B4-BE49-F238E27FC236}">
              <a16:creationId xmlns:a16="http://schemas.microsoft.com/office/drawing/2014/main" id="{8FD6A16F-B3C8-4A27-A334-E8C290CCA4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6" name="TextBox 9425">
          <a:extLst>
            <a:ext uri="{FF2B5EF4-FFF2-40B4-BE49-F238E27FC236}">
              <a16:creationId xmlns:a16="http://schemas.microsoft.com/office/drawing/2014/main" id="{E466F7CB-89DD-4022-AFE9-0DB85EEA04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7" name="TextBox 9426">
          <a:extLst>
            <a:ext uri="{FF2B5EF4-FFF2-40B4-BE49-F238E27FC236}">
              <a16:creationId xmlns:a16="http://schemas.microsoft.com/office/drawing/2014/main" id="{68B2B102-D844-4A67-A5AB-9A8E6E28AD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8" name="TextBox 9427">
          <a:extLst>
            <a:ext uri="{FF2B5EF4-FFF2-40B4-BE49-F238E27FC236}">
              <a16:creationId xmlns:a16="http://schemas.microsoft.com/office/drawing/2014/main" id="{DCD5D122-752D-43AC-81BF-FB4C7F56EF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29" name="TextBox 9428">
          <a:extLst>
            <a:ext uri="{FF2B5EF4-FFF2-40B4-BE49-F238E27FC236}">
              <a16:creationId xmlns:a16="http://schemas.microsoft.com/office/drawing/2014/main" id="{D68A4D9C-AD98-473A-A1C7-CCA0BE9145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0" name="TextBox 9429">
          <a:extLst>
            <a:ext uri="{FF2B5EF4-FFF2-40B4-BE49-F238E27FC236}">
              <a16:creationId xmlns:a16="http://schemas.microsoft.com/office/drawing/2014/main" id="{48D1651A-5656-4B97-B469-E4C251FCC9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1" name="TextBox 9430">
          <a:extLst>
            <a:ext uri="{FF2B5EF4-FFF2-40B4-BE49-F238E27FC236}">
              <a16:creationId xmlns:a16="http://schemas.microsoft.com/office/drawing/2014/main" id="{15F87DB8-6FFB-4B61-9A5D-79E5CC2347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2" name="TextBox 9431">
          <a:extLst>
            <a:ext uri="{FF2B5EF4-FFF2-40B4-BE49-F238E27FC236}">
              <a16:creationId xmlns:a16="http://schemas.microsoft.com/office/drawing/2014/main" id="{5F67D620-BD7E-4B0F-915C-82078E6F29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3" name="TextBox 9432">
          <a:extLst>
            <a:ext uri="{FF2B5EF4-FFF2-40B4-BE49-F238E27FC236}">
              <a16:creationId xmlns:a16="http://schemas.microsoft.com/office/drawing/2014/main" id="{F20CAEC8-8923-4D7E-A2D1-747FA5B6A7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4" name="TextBox 9433">
          <a:extLst>
            <a:ext uri="{FF2B5EF4-FFF2-40B4-BE49-F238E27FC236}">
              <a16:creationId xmlns:a16="http://schemas.microsoft.com/office/drawing/2014/main" id="{13C980FB-CF66-4B87-89BE-77B292B3C5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5" name="TextBox 9434">
          <a:extLst>
            <a:ext uri="{FF2B5EF4-FFF2-40B4-BE49-F238E27FC236}">
              <a16:creationId xmlns:a16="http://schemas.microsoft.com/office/drawing/2014/main" id="{9654E3DE-8DFC-446D-A8E7-2AC12B28A7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6" name="TextBox 9435">
          <a:extLst>
            <a:ext uri="{FF2B5EF4-FFF2-40B4-BE49-F238E27FC236}">
              <a16:creationId xmlns:a16="http://schemas.microsoft.com/office/drawing/2014/main" id="{0B9CC507-34DE-4B47-9DEE-7AE7F8A905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7" name="TextBox 9436">
          <a:extLst>
            <a:ext uri="{FF2B5EF4-FFF2-40B4-BE49-F238E27FC236}">
              <a16:creationId xmlns:a16="http://schemas.microsoft.com/office/drawing/2014/main" id="{BE8CDB8B-0902-490C-B8AF-F0610F21A5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8" name="TextBox 9437">
          <a:extLst>
            <a:ext uri="{FF2B5EF4-FFF2-40B4-BE49-F238E27FC236}">
              <a16:creationId xmlns:a16="http://schemas.microsoft.com/office/drawing/2014/main" id="{E5ECE398-C5C5-43C9-9EEB-415CEFB6E4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39" name="TextBox 9438">
          <a:extLst>
            <a:ext uri="{FF2B5EF4-FFF2-40B4-BE49-F238E27FC236}">
              <a16:creationId xmlns:a16="http://schemas.microsoft.com/office/drawing/2014/main" id="{8EA76CA0-B3C6-4405-A917-B92FCDD432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0" name="TextBox 9439">
          <a:extLst>
            <a:ext uri="{FF2B5EF4-FFF2-40B4-BE49-F238E27FC236}">
              <a16:creationId xmlns:a16="http://schemas.microsoft.com/office/drawing/2014/main" id="{1F63D7D0-5DEB-412C-9FEB-0360A8B79C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1" name="TextBox 9440">
          <a:extLst>
            <a:ext uri="{FF2B5EF4-FFF2-40B4-BE49-F238E27FC236}">
              <a16:creationId xmlns:a16="http://schemas.microsoft.com/office/drawing/2014/main" id="{E91B1C22-90FF-4508-ABBB-BFDAD69679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2" name="TextBox 9441">
          <a:extLst>
            <a:ext uri="{FF2B5EF4-FFF2-40B4-BE49-F238E27FC236}">
              <a16:creationId xmlns:a16="http://schemas.microsoft.com/office/drawing/2014/main" id="{BB8FD7AE-B21E-400F-A5F8-AED5F4C86B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3" name="TextBox 9442">
          <a:extLst>
            <a:ext uri="{FF2B5EF4-FFF2-40B4-BE49-F238E27FC236}">
              <a16:creationId xmlns:a16="http://schemas.microsoft.com/office/drawing/2014/main" id="{DD4AA0D5-544D-4F1B-8F56-60532A7216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4" name="TextBox 9443">
          <a:extLst>
            <a:ext uri="{FF2B5EF4-FFF2-40B4-BE49-F238E27FC236}">
              <a16:creationId xmlns:a16="http://schemas.microsoft.com/office/drawing/2014/main" id="{1DE18512-2E7F-4E20-A99E-50000FE5E6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5" name="TextBox 9444">
          <a:extLst>
            <a:ext uri="{FF2B5EF4-FFF2-40B4-BE49-F238E27FC236}">
              <a16:creationId xmlns:a16="http://schemas.microsoft.com/office/drawing/2014/main" id="{9CA2C26F-94AE-4536-AD0E-7955CE0C8B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6" name="TextBox 9445">
          <a:extLst>
            <a:ext uri="{FF2B5EF4-FFF2-40B4-BE49-F238E27FC236}">
              <a16:creationId xmlns:a16="http://schemas.microsoft.com/office/drawing/2014/main" id="{71512C80-340E-4124-B2AD-CCFA5B531C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7" name="TextBox 9446">
          <a:extLst>
            <a:ext uri="{FF2B5EF4-FFF2-40B4-BE49-F238E27FC236}">
              <a16:creationId xmlns:a16="http://schemas.microsoft.com/office/drawing/2014/main" id="{943B5B3F-F69F-4B7B-848D-E568ACF9A6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8" name="TextBox 9447">
          <a:extLst>
            <a:ext uri="{FF2B5EF4-FFF2-40B4-BE49-F238E27FC236}">
              <a16:creationId xmlns:a16="http://schemas.microsoft.com/office/drawing/2014/main" id="{76C5A516-01A5-45E2-9060-808A9607DA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49" name="TextBox 9448">
          <a:extLst>
            <a:ext uri="{FF2B5EF4-FFF2-40B4-BE49-F238E27FC236}">
              <a16:creationId xmlns:a16="http://schemas.microsoft.com/office/drawing/2014/main" id="{12E6D9E8-4B4B-4575-95D4-606E836C4A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0" name="TextBox 9449">
          <a:extLst>
            <a:ext uri="{FF2B5EF4-FFF2-40B4-BE49-F238E27FC236}">
              <a16:creationId xmlns:a16="http://schemas.microsoft.com/office/drawing/2014/main" id="{AF6C6927-A558-4937-AC11-EC6E21C905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1" name="TextBox 9450">
          <a:extLst>
            <a:ext uri="{FF2B5EF4-FFF2-40B4-BE49-F238E27FC236}">
              <a16:creationId xmlns:a16="http://schemas.microsoft.com/office/drawing/2014/main" id="{A2BE1C17-2850-4D81-9A9B-8EFADE0E87E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2" name="TextBox 9451">
          <a:extLst>
            <a:ext uri="{FF2B5EF4-FFF2-40B4-BE49-F238E27FC236}">
              <a16:creationId xmlns:a16="http://schemas.microsoft.com/office/drawing/2014/main" id="{3E73CE02-E387-49FD-84B1-8302322016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3" name="TextBox 9452">
          <a:extLst>
            <a:ext uri="{FF2B5EF4-FFF2-40B4-BE49-F238E27FC236}">
              <a16:creationId xmlns:a16="http://schemas.microsoft.com/office/drawing/2014/main" id="{5FEBEB91-FD26-442D-94AB-A2EA7177F7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4" name="TextBox 9453">
          <a:extLst>
            <a:ext uri="{FF2B5EF4-FFF2-40B4-BE49-F238E27FC236}">
              <a16:creationId xmlns:a16="http://schemas.microsoft.com/office/drawing/2014/main" id="{A5E0B2F0-4779-48B5-A189-382BD7A561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5" name="TextBox 9454">
          <a:extLst>
            <a:ext uri="{FF2B5EF4-FFF2-40B4-BE49-F238E27FC236}">
              <a16:creationId xmlns:a16="http://schemas.microsoft.com/office/drawing/2014/main" id="{A543F2BD-59DC-4E1C-AF5E-E3ADA89F02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6" name="TextBox 9455">
          <a:extLst>
            <a:ext uri="{FF2B5EF4-FFF2-40B4-BE49-F238E27FC236}">
              <a16:creationId xmlns:a16="http://schemas.microsoft.com/office/drawing/2014/main" id="{9DEA1045-1C20-4B4D-83AE-1E35CA4BDB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7" name="TextBox 9456">
          <a:extLst>
            <a:ext uri="{FF2B5EF4-FFF2-40B4-BE49-F238E27FC236}">
              <a16:creationId xmlns:a16="http://schemas.microsoft.com/office/drawing/2014/main" id="{EEAAD27C-A746-401A-82C7-086C2159F3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8" name="TextBox 9457">
          <a:extLst>
            <a:ext uri="{FF2B5EF4-FFF2-40B4-BE49-F238E27FC236}">
              <a16:creationId xmlns:a16="http://schemas.microsoft.com/office/drawing/2014/main" id="{E6BDE689-D61F-4155-AC84-92C0476640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59" name="TextBox 9458">
          <a:extLst>
            <a:ext uri="{FF2B5EF4-FFF2-40B4-BE49-F238E27FC236}">
              <a16:creationId xmlns:a16="http://schemas.microsoft.com/office/drawing/2014/main" id="{8028F6E9-F342-4F52-B6D1-32B21A9BD2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0" name="TextBox 9459">
          <a:extLst>
            <a:ext uri="{FF2B5EF4-FFF2-40B4-BE49-F238E27FC236}">
              <a16:creationId xmlns:a16="http://schemas.microsoft.com/office/drawing/2014/main" id="{8C691D50-B5DA-491D-A7AA-8F6FC2E607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1" name="TextBox 9460">
          <a:extLst>
            <a:ext uri="{FF2B5EF4-FFF2-40B4-BE49-F238E27FC236}">
              <a16:creationId xmlns:a16="http://schemas.microsoft.com/office/drawing/2014/main" id="{696B941B-BD04-425F-88AD-6E825C8BC1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2" name="TextBox 9461">
          <a:extLst>
            <a:ext uri="{FF2B5EF4-FFF2-40B4-BE49-F238E27FC236}">
              <a16:creationId xmlns:a16="http://schemas.microsoft.com/office/drawing/2014/main" id="{E97E89B8-5217-4A19-90B3-10D1097193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3" name="TextBox 9462">
          <a:extLst>
            <a:ext uri="{FF2B5EF4-FFF2-40B4-BE49-F238E27FC236}">
              <a16:creationId xmlns:a16="http://schemas.microsoft.com/office/drawing/2014/main" id="{97C0A549-AF80-4FA0-B2C7-BFDC84AB3A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4" name="TextBox 9463">
          <a:extLst>
            <a:ext uri="{FF2B5EF4-FFF2-40B4-BE49-F238E27FC236}">
              <a16:creationId xmlns:a16="http://schemas.microsoft.com/office/drawing/2014/main" id="{304CC467-E585-4EA3-9A77-386DF51FA2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5" name="TextBox 9464">
          <a:extLst>
            <a:ext uri="{FF2B5EF4-FFF2-40B4-BE49-F238E27FC236}">
              <a16:creationId xmlns:a16="http://schemas.microsoft.com/office/drawing/2014/main" id="{8370C930-3D21-4807-B161-45B54B0F93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6" name="TextBox 9465">
          <a:extLst>
            <a:ext uri="{FF2B5EF4-FFF2-40B4-BE49-F238E27FC236}">
              <a16:creationId xmlns:a16="http://schemas.microsoft.com/office/drawing/2014/main" id="{1DD488F3-E5B5-4325-AA2B-47576ED20D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7" name="TextBox 9466">
          <a:extLst>
            <a:ext uri="{FF2B5EF4-FFF2-40B4-BE49-F238E27FC236}">
              <a16:creationId xmlns:a16="http://schemas.microsoft.com/office/drawing/2014/main" id="{B5C0867B-AA1A-4190-BBA8-23847FBE23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68" name="TextBox 9467">
          <a:extLst>
            <a:ext uri="{FF2B5EF4-FFF2-40B4-BE49-F238E27FC236}">
              <a16:creationId xmlns:a16="http://schemas.microsoft.com/office/drawing/2014/main" id="{6A688C45-F857-42E3-9CBF-415BA649A7D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469" name="TextBox 9468">
          <a:extLst>
            <a:ext uri="{FF2B5EF4-FFF2-40B4-BE49-F238E27FC236}">
              <a16:creationId xmlns:a16="http://schemas.microsoft.com/office/drawing/2014/main" id="{2AE929C2-BD57-43A5-8C75-263EE6AEC7E3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0" name="TextBox 9469">
          <a:extLst>
            <a:ext uri="{FF2B5EF4-FFF2-40B4-BE49-F238E27FC236}">
              <a16:creationId xmlns:a16="http://schemas.microsoft.com/office/drawing/2014/main" id="{BAE24197-D8F4-4284-B040-1F836964EE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1" name="TextBox 9470">
          <a:extLst>
            <a:ext uri="{FF2B5EF4-FFF2-40B4-BE49-F238E27FC236}">
              <a16:creationId xmlns:a16="http://schemas.microsoft.com/office/drawing/2014/main" id="{EF6DB82C-AD70-4957-BAE8-4F0442349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2" name="TextBox 9471">
          <a:extLst>
            <a:ext uri="{FF2B5EF4-FFF2-40B4-BE49-F238E27FC236}">
              <a16:creationId xmlns:a16="http://schemas.microsoft.com/office/drawing/2014/main" id="{951E4288-8585-4105-B9AE-65E00AB7D5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3" name="TextBox 9472">
          <a:extLst>
            <a:ext uri="{FF2B5EF4-FFF2-40B4-BE49-F238E27FC236}">
              <a16:creationId xmlns:a16="http://schemas.microsoft.com/office/drawing/2014/main" id="{17654248-1700-4B7F-99E0-4998374B1DB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4" name="TextBox 9473">
          <a:extLst>
            <a:ext uri="{FF2B5EF4-FFF2-40B4-BE49-F238E27FC236}">
              <a16:creationId xmlns:a16="http://schemas.microsoft.com/office/drawing/2014/main" id="{1A539FA8-7721-4823-92A0-15F812147D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5" name="TextBox 9474">
          <a:extLst>
            <a:ext uri="{FF2B5EF4-FFF2-40B4-BE49-F238E27FC236}">
              <a16:creationId xmlns:a16="http://schemas.microsoft.com/office/drawing/2014/main" id="{9CF48F64-7002-4BFC-BB18-CDBF3374D4A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6" name="TextBox 9475">
          <a:extLst>
            <a:ext uri="{FF2B5EF4-FFF2-40B4-BE49-F238E27FC236}">
              <a16:creationId xmlns:a16="http://schemas.microsoft.com/office/drawing/2014/main" id="{5A70A1D0-4158-485A-AD96-6DD65CE405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7" name="TextBox 9476">
          <a:extLst>
            <a:ext uri="{FF2B5EF4-FFF2-40B4-BE49-F238E27FC236}">
              <a16:creationId xmlns:a16="http://schemas.microsoft.com/office/drawing/2014/main" id="{2C4522F9-5346-479A-AC39-85C51A112A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8" name="TextBox 9477">
          <a:extLst>
            <a:ext uri="{FF2B5EF4-FFF2-40B4-BE49-F238E27FC236}">
              <a16:creationId xmlns:a16="http://schemas.microsoft.com/office/drawing/2014/main" id="{267C6E4E-242E-48BE-819E-BC8ED6411D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79" name="TextBox 9478">
          <a:extLst>
            <a:ext uri="{FF2B5EF4-FFF2-40B4-BE49-F238E27FC236}">
              <a16:creationId xmlns:a16="http://schemas.microsoft.com/office/drawing/2014/main" id="{394E0E0D-C18C-447D-8A45-69CB219476E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0" name="TextBox 9479">
          <a:extLst>
            <a:ext uri="{FF2B5EF4-FFF2-40B4-BE49-F238E27FC236}">
              <a16:creationId xmlns:a16="http://schemas.microsoft.com/office/drawing/2014/main" id="{4133B15C-F411-47E8-A9EF-879CF025A3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1" name="TextBox 9480">
          <a:extLst>
            <a:ext uri="{FF2B5EF4-FFF2-40B4-BE49-F238E27FC236}">
              <a16:creationId xmlns:a16="http://schemas.microsoft.com/office/drawing/2014/main" id="{57D6B03A-0C1C-4BE8-B4ED-41E40B5911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2" name="TextBox 9481">
          <a:extLst>
            <a:ext uri="{FF2B5EF4-FFF2-40B4-BE49-F238E27FC236}">
              <a16:creationId xmlns:a16="http://schemas.microsoft.com/office/drawing/2014/main" id="{95E40CBC-3590-478D-96C5-8ACB6CA343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3" name="TextBox 9482">
          <a:extLst>
            <a:ext uri="{FF2B5EF4-FFF2-40B4-BE49-F238E27FC236}">
              <a16:creationId xmlns:a16="http://schemas.microsoft.com/office/drawing/2014/main" id="{71E952CA-503F-4214-8488-E0BA49DC400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4" name="TextBox 9483">
          <a:extLst>
            <a:ext uri="{FF2B5EF4-FFF2-40B4-BE49-F238E27FC236}">
              <a16:creationId xmlns:a16="http://schemas.microsoft.com/office/drawing/2014/main" id="{35F42D1D-3EDB-42EA-ABD6-80E8FB0A3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5" name="TextBox 9484">
          <a:extLst>
            <a:ext uri="{FF2B5EF4-FFF2-40B4-BE49-F238E27FC236}">
              <a16:creationId xmlns:a16="http://schemas.microsoft.com/office/drawing/2014/main" id="{D4691BC2-E96E-4928-B238-1BB5AADD3D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6" name="TextBox 9485">
          <a:extLst>
            <a:ext uri="{FF2B5EF4-FFF2-40B4-BE49-F238E27FC236}">
              <a16:creationId xmlns:a16="http://schemas.microsoft.com/office/drawing/2014/main" id="{59D5F1E5-D580-45A1-BE34-79D282C50D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7" name="TextBox 9486">
          <a:extLst>
            <a:ext uri="{FF2B5EF4-FFF2-40B4-BE49-F238E27FC236}">
              <a16:creationId xmlns:a16="http://schemas.microsoft.com/office/drawing/2014/main" id="{D363C816-E100-46DA-B69C-9F0496B65A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8" name="TextBox 9487">
          <a:extLst>
            <a:ext uri="{FF2B5EF4-FFF2-40B4-BE49-F238E27FC236}">
              <a16:creationId xmlns:a16="http://schemas.microsoft.com/office/drawing/2014/main" id="{CF77132A-C6BD-424A-AA82-5808910689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89" name="TextBox 9488">
          <a:extLst>
            <a:ext uri="{FF2B5EF4-FFF2-40B4-BE49-F238E27FC236}">
              <a16:creationId xmlns:a16="http://schemas.microsoft.com/office/drawing/2014/main" id="{5F4B262C-C360-4F87-9C51-1B9F845268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0" name="TextBox 9489">
          <a:extLst>
            <a:ext uri="{FF2B5EF4-FFF2-40B4-BE49-F238E27FC236}">
              <a16:creationId xmlns:a16="http://schemas.microsoft.com/office/drawing/2014/main" id="{A27BDC64-232A-4343-B072-0C41942E855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1" name="TextBox 9490">
          <a:extLst>
            <a:ext uri="{FF2B5EF4-FFF2-40B4-BE49-F238E27FC236}">
              <a16:creationId xmlns:a16="http://schemas.microsoft.com/office/drawing/2014/main" id="{BE1233CE-117C-4638-87D7-8F103BD5C6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2" name="TextBox 9491">
          <a:extLst>
            <a:ext uri="{FF2B5EF4-FFF2-40B4-BE49-F238E27FC236}">
              <a16:creationId xmlns:a16="http://schemas.microsoft.com/office/drawing/2014/main" id="{760C1479-5D48-42A7-8DD0-0B33F214DC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3" name="TextBox 9492">
          <a:extLst>
            <a:ext uri="{FF2B5EF4-FFF2-40B4-BE49-F238E27FC236}">
              <a16:creationId xmlns:a16="http://schemas.microsoft.com/office/drawing/2014/main" id="{2E6DD15E-2F7F-457A-A2AE-7AC2E82ADB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4" name="TextBox 9493">
          <a:extLst>
            <a:ext uri="{FF2B5EF4-FFF2-40B4-BE49-F238E27FC236}">
              <a16:creationId xmlns:a16="http://schemas.microsoft.com/office/drawing/2014/main" id="{78D7DD0D-FFD9-43C1-94E0-FD06AC8E3A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5" name="TextBox 9494">
          <a:extLst>
            <a:ext uri="{FF2B5EF4-FFF2-40B4-BE49-F238E27FC236}">
              <a16:creationId xmlns:a16="http://schemas.microsoft.com/office/drawing/2014/main" id="{D79AAF91-9A99-43DF-A4B9-F767DBA12CE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6" name="TextBox 9495">
          <a:extLst>
            <a:ext uri="{FF2B5EF4-FFF2-40B4-BE49-F238E27FC236}">
              <a16:creationId xmlns:a16="http://schemas.microsoft.com/office/drawing/2014/main" id="{3B06D78B-61B4-49B7-88B1-1E01ECD18C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7" name="TextBox 9496">
          <a:extLst>
            <a:ext uri="{FF2B5EF4-FFF2-40B4-BE49-F238E27FC236}">
              <a16:creationId xmlns:a16="http://schemas.microsoft.com/office/drawing/2014/main" id="{9A582665-EB00-43A5-ACAE-728DB23A44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8" name="TextBox 9497">
          <a:extLst>
            <a:ext uri="{FF2B5EF4-FFF2-40B4-BE49-F238E27FC236}">
              <a16:creationId xmlns:a16="http://schemas.microsoft.com/office/drawing/2014/main" id="{959E693C-3577-4A0D-BB1D-A6F9963B43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499" name="TextBox 9498">
          <a:extLst>
            <a:ext uri="{FF2B5EF4-FFF2-40B4-BE49-F238E27FC236}">
              <a16:creationId xmlns:a16="http://schemas.microsoft.com/office/drawing/2014/main" id="{E7C6F55A-A6E4-43DE-B98C-7C1FD1DE30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0" name="TextBox 9499">
          <a:extLst>
            <a:ext uri="{FF2B5EF4-FFF2-40B4-BE49-F238E27FC236}">
              <a16:creationId xmlns:a16="http://schemas.microsoft.com/office/drawing/2014/main" id="{E0A8AF2B-E04A-4D18-85E7-034473DBA98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1" name="TextBox 9500">
          <a:extLst>
            <a:ext uri="{FF2B5EF4-FFF2-40B4-BE49-F238E27FC236}">
              <a16:creationId xmlns:a16="http://schemas.microsoft.com/office/drawing/2014/main" id="{89243D54-D8CD-4650-953D-D254C27E4E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2" name="TextBox 9501">
          <a:extLst>
            <a:ext uri="{FF2B5EF4-FFF2-40B4-BE49-F238E27FC236}">
              <a16:creationId xmlns:a16="http://schemas.microsoft.com/office/drawing/2014/main" id="{B96D40E2-D403-4280-840B-5523FACFF3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3" name="TextBox 9502">
          <a:extLst>
            <a:ext uri="{FF2B5EF4-FFF2-40B4-BE49-F238E27FC236}">
              <a16:creationId xmlns:a16="http://schemas.microsoft.com/office/drawing/2014/main" id="{34DB9D24-CA93-471A-AEFA-292BBF5F6F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4" name="TextBox 9503">
          <a:extLst>
            <a:ext uri="{FF2B5EF4-FFF2-40B4-BE49-F238E27FC236}">
              <a16:creationId xmlns:a16="http://schemas.microsoft.com/office/drawing/2014/main" id="{E829E552-2EA9-4940-BFC1-D19D0DC3E0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5" name="TextBox 9504">
          <a:extLst>
            <a:ext uri="{FF2B5EF4-FFF2-40B4-BE49-F238E27FC236}">
              <a16:creationId xmlns:a16="http://schemas.microsoft.com/office/drawing/2014/main" id="{F9F02802-A5E4-43B2-B8E8-19FA0C76B2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6" name="TextBox 9505">
          <a:extLst>
            <a:ext uri="{FF2B5EF4-FFF2-40B4-BE49-F238E27FC236}">
              <a16:creationId xmlns:a16="http://schemas.microsoft.com/office/drawing/2014/main" id="{AB0D1EE5-875B-44DC-BC02-4DD738E117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7" name="TextBox 9506">
          <a:extLst>
            <a:ext uri="{FF2B5EF4-FFF2-40B4-BE49-F238E27FC236}">
              <a16:creationId xmlns:a16="http://schemas.microsoft.com/office/drawing/2014/main" id="{00C446A8-B5DD-4F2C-901E-6411152574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8" name="TextBox 9507">
          <a:extLst>
            <a:ext uri="{FF2B5EF4-FFF2-40B4-BE49-F238E27FC236}">
              <a16:creationId xmlns:a16="http://schemas.microsoft.com/office/drawing/2014/main" id="{21A05090-5FE9-4096-978C-2AE4F06014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09" name="TextBox 9508">
          <a:extLst>
            <a:ext uri="{FF2B5EF4-FFF2-40B4-BE49-F238E27FC236}">
              <a16:creationId xmlns:a16="http://schemas.microsoft.com/office/drawing/2014/main" id="{D74D40DB-39DA-47F6-9DC3-241EEE93E6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0" name="TextBox 9509">
          <a:extLst>
            <a:ext uri="{FF2B5EF4-FFF2-40B4-BE49-F238E27FC236}">
              <a16:creationId xmlns:a16="http://schemas.microsoft.com/office/drawing/2014/main" id="{81C681DF-B491-46CE-895E-65CCBDB9E62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1" name="TextBox 9510">
          <a:extLst>
            <a:ext uri="{FF2B5EF4-FFF2-40B4-BE49-F238E27FC236}">
              <a16:creationId xmlns:a16="http://schemas.microsoft.com/office/drawing/2014/main" id="{D3C82040-3304-45E1-9359-2633B40EC4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2" name="TextBox 9511">
          <a:extLst>
            <a:ext uri="{FF2B5EF4-FFF2-40B4-BE49-F238E27FC236}">
              <a16:creationId xmlns:a16="http://schemas.microsoft.com/office/drawing/2014/main" id="{000E2020-68ED-4E1B-A400-13C1F9A235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3" name="TextBox 9512">
          <a:extLst>
            <a:ext uri="{FF2B5EF4-FFF2-40B4-BE49-F238E27FC236}">
              <a16:creationId xmlns:a16="http://schemas.microsoft.com/office/drawing/2014/main" id="{65AAEC38-CF7D-4E7A-AC79-19DD4CDC2C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4" name="TextBox 9513">
          <a:extLst>
            <a:ext uri="{FF2B5EF4-FFF2-40B4-BE49-F238E27FC236}">
              <a16:creationId xmlns:a16="http://schemas.microsoft.com/office/drawing/2014/main" id="{472BDA65-2EF6-4509-A142-C4FFBD70CD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5" name="TextBox 9514">
          <a:extLst>
            <a:ext uri="{FF2B5EF4-FFF2-40B4-BE49-F238E27FC236}">
              <a16:creationId xmlns:a16="http://schemas.microsoft.com/office/drawing/2014/main" id="{5D00A187-EAAA-477F-B914-E01AC8CAEB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6" name="TextBox 9515">
          <a:extLst>
            <a:ext uri="{FF2B5EF4-FFF2-40B4-BE49-F238E27FC236}">
              <a16:creationId xmlns:a16="http://schemas.microsoft.com/office/drawing/2014/main" id="{81D8B819-F90E-41D0-A61B-ADC9331E03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7" name="TextBox 9516">
          <a:extLst>
            <a:ext uri="{FF2B5EF4-FFF2-40B4-BE49-F238E27FC236}">
              <a16:creationId xmlns:a16="http://schemas.microsoft.com/office/drawing/2014/main" id="{AA04E99D-5666-477C-870B-523E75228D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8" name="TextBox 9517">
          <a:extLst>
            <a:ext uri="{FF2B5EF4-FFF2-40B4-BE49-F238E27FC236}">
              <a16:creationId xmlns:a16="http://schemas.microsoft.com/office/drawing/2014/main" id="{11220E8D-07CE-4024-8263-55A411FBF9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19" name="TextBox 9518">
          <a:extLst>
            <a:ext uri="{FF2B5EF4-FFF2-40B4-BE49-F238E27FC236}">
              <a16:creationId xmlns:a16="http://schemas.microsoft.com/office/drawing/2014/main" id="{44C971B2-93C6-41D9-BB8F-CAF272BCC26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0" name="TextBox 9519">
          <a:extLst>
            <a:ext uri="{FF2B5EF4-FFF2-40B4-BE49-F238E27FC236}">
              <a16:creationId xmlns:a16="http://schemas.microsoft.com/office/drawing/2014/main" id="{D903343A-330D-41FE-8914-186A2175C3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1" name="TextBox 9520">
          <a:extLst>
            <a:ext uri="{FF2B5EF4-FFF2-40B4-BE49-F238E27FC236}">
              <a16:creationId xmlns:a16="http://schemas.microsoft.com/office/drawing/2014/main" id="{9E0189FF-4601-4AE2-99F9-AA117AC90C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2" name="TextBox 9521">
          <a:extLst>
            <a:ext uri="{FF2B5EF4-FFF2-40B4-BE49-F238E27FC236}">
              <a16:creationId xmlns:a16="http://schemas.microsoft.com/office/drawing/2014/main" id="{5CF2B38A-092F-4E37-A79F-3C636D0FE2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3" name="TextBox 9522">
          <a:extLst>
            <a:ext uri="{FF2B5EF4-FFF2-40B4-BE49-F238E27FC236}">
              <a16:creationId xmlns:a16="http://schemas.microsoft.com/office/drawing/2014/main" id="{9D48F572-B865-4B4C-BDC6-05BAC7A42C5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4" name="TextBox 9523">
          <a:extLst>
            <a:ext uri="{FF2B5EF4-FFF2-40B4-BE49-F238E27FC236}">
              <a16:creationId xmlns:a16="http://schemas.microsoft.com/office/drawing/2014/main" id="{D2F76543-5A1D-4B5A-A601-AF40512780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5" name="TextBox 9524">
          <a:extLst>
            <a:ext uri="{FF2B5EF4-FFF2-40B4-BE49-F238E27FC236}">
              <a16:creationId xmlns:a16="http://schemas.microsoft.com/office/drawing/2014/main" id="{848E63DF-2E99-4391-9F82-F4C45F7752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6" name="TextBox 9525">
          <a:extLst>
            <a:ext uri="{FF2B5EF4-FFF2-40B4-BE49-F238E27FC236}">
              <a16:creationId xmlns:a16="http://schemas.microsoft.com/office/drawing/2014/main" id="{11934E57-9489-4538-98AC-5996ECFA56B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527" name="TextBox 9526">
          <a:extLst>
            <a:ext uri="{FF2B5EF4-FFF2-40B4-BE49-F238E27FC236}">
              <a16:creationId xmlns:a16="http://schemas.microsoft.com/office/drawing/2014/main" id="{11465C99-62D2-4F3F-9FF2-7DA1CE195C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528" name="TextBox 9527">
          <a:extLst>
            <a:ext uri="{FF2B5EF4-FFF2-40B4-BE49-F238E27FC236}">
              <a16:creationId xmlns:a16="http://schemas.microsoft.com/office/drawing/2014/main" id="{35524E26-E499-478F-89AE-16F16053F46B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29" name="TextBox 9528">
          <a:extLst>
            <a:ext uri="{FF2B5EF4-FFF2-40B4-BE49-F238E27FC236}">
              <a16:creationId xmlns:a16="http://schemas.microsoft.com/office/drawing/2014/main" id="{2069CCF9-B565-48BE-9EB9-6F7A1F743FD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0" name="TextBox 9529">
          <a:extLst>
            <a:ext uri="{FF2B5EF4-FFF2-40B4-BE49-F238E27FC236}">
              <a16:creationId xmlns:a16="http://schemas.microsoft.com/office/drawing/2014/main" id="{9216D91F-F452-46E3-A573-6DA84FE54D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1" name="TextBox 9530">
          <a:extLst>
            <a:ext uri="{FF2B5EF4-FFF2-40B4-BE49-F238E27FC236}">
              <a16:creationId xmlns:a16="http://schemas.microsoft.com/office/drawing/2014/main" id="{51CE5D3C-8521-4116-9050-4585647FD8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2" name="TextBox 9531">
          <a:extLst>
            <a:ext uri="{FF2B5EF4-FFF2-40B4-BE49-F238E27FC236}">
              <a16:creationId xmlns:a16="http://schemas.microsoft.com/office/drawing/2014/main" id="{59A8584C-A6C9-4D9B-B8DA-8FFF1126C0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3" name="TextBox 9532">
          <a:extLst>
            <a:ext uri="{FF2B5EF4-FFF2-40B4-BE49-F238E27FC236}">
              <a16:creationId xmlns:a16="http://schemas.microsoft.com/office/drawing/2014/main" id="{E3B6DD15-10EC-4860-9806-52D13DEB90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4" name="TextBox 9533">
          <a:extLst>
            <a:ext uri="{FF2B5EF4-FFF2-40B4-BE49-F238E27FC236}">
              <a16:creationId xmlns:a16="http://schemas.microsoft.com/office/drawing/2014/main" id="{5EE5A597-A9CA-4020-B801-E12824C97FC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5" name="TextBox 9534">
          <a:extLst>
            <a:ext uri="{FF2B5EF4-FFF2-40B4-BE49-F238E27FC236}">
              <a16:creationId xmlns:a16="http://schemas.microsoft.com/office/drawing/2014/main" id="{E9478049-52FF-45A1-8BF0-92933473AAD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6" name="TextBox 9535">
          <a:extLst>
            <a:ext uri="{FF2B5EF4-FFF2-40B4-BE49-F238E27FC236}">
              <a16:creationId xmlns:a16="http://schemas.microsoft.com/office/drawing/2014/main" id="{3B7FD588-05A7-4F62-9E97-985EEF5C907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7" name="TextBox 9536">
          <a:extLst>
            <a:ext uri="{FF2B5EF4-FFF2-40B4-BE49-F238E27FC236}">
              <a16:creationId xmlns:a16="http://schemas.microsoft.com/office/drawing/2014/main" id="{3C0CC9ED-9AC8-46DA-9597-8E0247B186A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8" name="TextBox 9537">
          <a:extLst>
            <a:ext uri="{FF2B5EF4-FFF2-40B4-BE49-F238E27FC236}">
              <a16:creationId xmlns:a16="http://schemas.microsoft.com/office/drawing/2014/main" id="{8A605622-06FC-4752-B584-9A0F3472D21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39" name="TextBox 9538">
          <a:extLst>
            <a:ext uri="{FF2B5EF4-FFF2-40B4-BE49-F238E27FC236}">
              <a16:creationId xmlns:a16="http://schemas.microsoft.com/office/drawing/2014/main" id="{8A85BBFA-8BCD-46CE-8C3A-EFFDF7FE0C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0" name="TextBox 9539">
          <a:extLst>
            <a:ext uri="{FF2B5EF4-FFF2-40B4-BE49-F238E27FC236}">
              <a16:creationId xmlns:a16="http://schemas.microsoft.com/office/drawing/2014/main" id="{ED60DA09-14A5-44E3-88BC-163CDBB446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1" name="TextBox 9540">
          <a:extLst>
            <a:ext uri="{FF2B5EF4-FFF2-40B4-BE49-F238E27FC236}">
              <a16:creationId xmlns:a16="http://schemas.microsoft.com/office/drawing/2014/main" id="{25E8968D-ACDB-4B4F-8984-19AF660BC08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2" name="TextBox 9541">
          <a:extLst>
            <a:ext uri="{FF2B5EF4-FFF2-40B4-BE49-F238E27FC236}">
              <a16:creationId xmlns:a16="http://schemas.microsoft.com/office/drawing/2014/main" id="{B2D2E8BD-5A5F-4E83-A28E-07D9F9B1614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3" name="TextBox 9542">
          <a:extLst>
            <a:ext uri="{FF2B5EF4-FFF2-40B4-BE49-F238E27FC236}">
              <a16:creationId xmlns:a16="http://schemas.microsoft.com/office/drawing/2014/main" id="{0725F45C-724D-47B5-87E4-A617399730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4" name="TextBox 9543">
          <a:extLst>
            <a:ext uri="{FF2B5EF4-FFF2-40B4-BE49-F238E27FC236}">
              <a16:creationId xmlns:a16="http://schemas.microsoft.com/office/drawing/2014/main" id="{C1780662-5998-4717-8A11-B26E40EA28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5" name="TextBox 9544">
          <a:extLst>
            <a:ext uri="{FF2B5EF4-FFF2-40B4-BE49-F238E27FC236}">
              <a16:creationId xmlns:a16="http://schemas.microsoft.com/office/drawing/2014/main" id="{7D9A48A1-1800-4602-A759-813C7B95300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6" name="TextBox 9545">
          <a:extLst>
            <a:ext uri="{FF2B5EF4-FFF2-40B4-BE49-F238E27FC236}">
              <a16:creationId xmlns:a16="http://schemas.microsoft.com/office/drawing/2014/main" id="{CC9D9C0C-444C-4967-8A93-00FAEE4477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7" name="TextBox 9546">
          <a:extLst>
            <a:ext uri="{FF2B5EF4-FFF2-40B4-BE49-F238E27FC236}">
              <a16:creationId xmlns:a16="http://schemas.microsoft.com/office/drawing/2014/main" id="{D9C8C9F1-7418-49EF-B149-F9516485F6D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8" name="TextBox 9547">
          <a:extLst>
            <a:ext uri="{FF2B5EF4-FFF2-40B4-BE49-F238E27FC236}">
              <a16:creationId xmlns:a16="http://schemas.microsoft.com/office/drawing/2014/main" id="{EFFDC139-DBE4-4DB9-949C-60D65FCC5FB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49" name="TextBox 9548">
          <a:extLst>
            <a:ext uri="{FF2B5EF4-FFF2-40B4-BE49-F238E27FC236}">
              <a16:creationId xmlns:a16="http://schemas.microsoft.com/office/drawing/2014/main" id="{A2AABA78-84BF-484C-8629-EC2F2F29F3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0" name="TextBox 9549">
          <a:extLst>
            <a:ext uri="{FF2B5EF4-FFF2-40B4-BE49-F238E27FC236}">
              <a16:creationId xmlns:a16="http://schemas.microsoft.com/office/drawing/2014/main" id="{28CA0319-F0E2-4EB7-8CEE-85C400D9B8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1" name="TextBox 9550">
          <a:extLst>
            <a:ext uri="{FF2B5EF4-FFF2-40B4-BE49-F238E27FC236}">
              <a16:creationId xmlns:a16="http://schemas.microsoft.com/office/drawing/2014/main" id="{AC60F59B-5ACC-4172-B224-2C3DBDA6D83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2" name="TextBox 9551">
          <a:extLst>
            <a:ext uri="{FF2B5EF4-FFF2-40B4-BE49-F238E27FC236}">
              <a16:creationId xmlns:a16="http://schemas.microsoft.com/office/drawing/2014/main" id="{3FB4EC8A-B45D-4CD8-B547-B0E25FAD2B3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3" name="TextBox 9552">
          <a:extLst>
            <a:ext uri="{FF2B5EF4-FFF2-40B4-BE49-F238E27FC236}">
              <a16:creationId xmlns:a16="http://schemas.microsoft.com/office/drawing/2014/main" id="{3F61CA98-D8E7-4628-ABB9-680DB8878B2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4" name="TextBox 9553">
          <a:extLst>
            <a:ext uri="{FF2B5EF4-FFF2-40B4-BE49-F238E27FC236}">
              <a16:creationId xmlns:a16="http://schemas.microsoft.com/office/drawing/2014/main" id="{DC948B55-F999-403B-97CB-1EBB990461D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5" name="TextBox 9554">
          <a:extLst>
            <a:ext uri="{FF2B5EF4-FFF2-40B4-BE49-F238E27FC236}">
              <a16:creationId xmlns:a16="http://schemas.microsoft.com/office/drawing/2014/main" id="{0FFD7FA9-0F4F-499D-BA67-1AE2721690F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6" name="TextBox 9555">
          <a:extLst>
            <a:ext uri="{FF2B5EF4-FFF2-40B4-BE49-F238E27FC236}">
              <a16:creationId xmlns:a16="http://schemas.microsoft.com/office/drawing/2014/main" id="{D557ED48-0F81-45ED-93AE-89EE7F406DA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7" name="TextBox 9556">
          <a:extLst>
            <a:ext uri="{FF2B5EF4-FFF2-40B4-BE49-F238E27FC236}">
              <a16:creationId xmlns:a16="http://schemas.microsoft.com/office/drawing/2014/main" id="{367FC253-0704-4BCB-BDB8-D50F35F159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8" name="TextBox 9557">
          <a:extLst>
            <a:ext uri="{FF2B5EF4-FFF2-40B4-BE49-F238E27FC236}">
              <a16:creationId xmlns:a16="http://schemas.microsoft.com/office/drawing/2014/main" id="{D273DD91-A639-4D23-89C5-17C4819343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59" name="TextBox 9558">
          <a:extLst>
            <a:ext uri="{FF2B5EF4-FFF2-40B4-BE49-F238E27FC236}">
              <a16:creationId xmlns:a16="http://schemas.microsoft.com/office/drawing/2014/main" id="{8D19AFF8-DE27-4317-B249-D077618BEEA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0" name="TextBox 9559">
          <a:extLst>
            <a:ext uri="{FF2B5EF4-FFF2-40B4-BE49-F238E27FC236}">
              <a16:creationId xmlns:a16="http://schemas.microsoft.com/office/drawing/2014/main" id="{1B535B85-67B7-4318-8E6B-A8C0E8811B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1" name="TextBox 9560">
          <a:extLst>
            <a:ext uri="{FF2B5EF4-FFF2-40B4-BE49-F238E27FC236}">
              <a16:creationId xmlns:a16="http://schemas.microsoft.com/office/drawing/2014/main" id="{5A0806D3-AC97-4457-850D-4DBA95F38C0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2" name="TextBox 9561">
          <a:extLst>
            <a:ext uri="{FF2B5EF4-FFF2-40B4-BE49-F238E27FC236}">
              <a16:creationId xmlns:a16="http://schemas.microsoft.com/office/drawing/2014/main" id="{3C7B7E82-9213-421D-A74C-89093F06517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3" name="TextBox 9562">
          <a:extLst>
            <a:ext uri="{FF2B5EF4-FFF2-40B4-BE49-F238E27FC236}">
              <a16:creationId xmlns:a16="http://schemas.microsoft.com/office/drawing/2014/main" id="{DF3D2D62-5ADA-4B30-91DC-0A811F1A9B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4" name="TextBox 9563">
          <a:extLst>
            <a:ext uri="{FF2B5EF4-FFF2-40B4-BE49-F238E27FC236}">
              <a16:creationId xmlns:a16="http://schemas.microsoft.com/office/drawing/2014/main" id="{62FB9502-5101-4885-9110-106C9FF06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5" name="TextBox 9564">
          <a:extLst>
            <a:ext uri="{FF2B5EF4-FFF2-40B4-BE49-F238E27FC236}">
              <a16:creationId xmlns:a16="http://schemas.microsoft.com/office/drawing/2014/main" id="{09DDF6E0-B491-48B2-9048-73E31BCCCA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6" name="TextBox 9565">
          <a:extLst>
            <a:ext uri="{FF2B5EF4-FFF2-40B4-BE49-F238E27FC236}">
              <a16:creationId xmlns:a16="http://schemas.microsoft.com/office/drawing/2014/main" id="{2585412C-8D65-477A-8BC8-ACB1B22BC4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7" name="TextBox 9566">
          <a:extLst>
            <a:ext uri="{FF2B5EF4-FFF2-40B4-BE49-F238E27FC236}">
              <a16:creationId xmlns:a16="http://schemas.microsoft.com/office/drawing/2014/main" id="{B844EAC7-A058-458B-97E0-A7959FF077A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8" name="TextBox 9567">
          <a:extLst>
            <a:ext uri="{FF2B5EF4-FFF2-40B4-BE49-F238E27FC236}">
              <a16:creationId xmlns:a16="http://schemas.microsoft.com/office/drawing/2014/main" id="{BF7436CE-EEF6-4C22-948D-8B5F5AF36B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69" name="TextBox 9568">
          <a:extLst>
            <a:ext uri="{FF2B5EF4-FFF2-40B4-BE49-F238E27FC236}">
              <a16:creationId xmlns:a16="http://schemas.microsoft.com/office/drawing/2014/main" id="{18DEF78B-B0C1-4739-AB1F-B385E0CB17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0" name="TextBox 9569">
          <a:extLst>
            <a:ext uri="{FF2B5EF4-FFF2-40B4-BE49-F238E27FC236}">
              <a16:creationId xmlns:a16="http://schemas.microsoft.com/office/drawing/2014/main" id="{436E6AED-4903-4762-9799-92F6A74C3B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1" name="TextBox 9570">
          <a:extLst>
            <a:ext uri="{FF2B5EF4-FFF2-40B4-BE49-F238E27FC236}">
              <a16:creationId xmlns:a16="http://schemas.microsoft.com/office/drawing/2014/main" id="{448EF41D-18B4-47F3-B8F1-611AE57587F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2" name="TextBox 9571">
          <a:extLst>
            <a:ext uri="{FF2B5EF4-FFF2-40B4-BE49-F238E27FC236}">
              <a16:creationId xmlns:a16="http://schemas.microsoft.com/office/drawing/2014/main" id="{4612C02C-8E15-4456-BF10-BAF49A6C2CC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3" name="TextBox 9572">
          <a:extLst>
            <a:ext uri="{FF2B5EF4-FFF2-40B4-BE49-F238E27FC236}">
              <a16:creationId xmlns:a16="http://schemas.microsoft.com/office/drawing/2014/main" id="{880A8D12-21F9-40B4-AFAC-8747D64FFA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4" name="TextBox 9573">
          <a:extLst>
            <a:ext uri="{FF2B5EF4-FFF2-40B4-BE49-F238E27FC236}">
              <a16:creationId xmlns:a16="http://schemas.microsoft.com/office/drawing/2014/main" id="{CBDA30C2-C77A-4C99-9531-C291DD8360A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5" name="TextBox 9574">
          <a:extLst>
            <a:ext uri="{FF2B5EF4-FFF2-40B4-BE49-F238E27FC236}">
              <a16:creationId xmlns:a16="http://schemas.microsoft.com/office/drawing/2014/main" id="{81C3D753-4E69-4107-A0D9-3BD6DDB865C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6" name="TextBox 9575">
          <a:extLst>
            <a:ext uri="{FF2B5EF4-FFF2-40B4-BE49-F238E27FC236}">
              <a16:creationId xmlns:a16="http://schemas.microsoft.com/office/drawing/2014/main" id="{BC8C7ADB-596F-4420-B2BA-E2103613547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7" name="TextBox 9576">
          <a:extLst>
            <a:ext uri="{FF2B5EF4-FFF2-40B4-BE49-F238E27FC236}">
              <a16:creationId xmlns:a16="http://schemas.microsoft.com/office/drawing/2014/main" id="{3652C43D-E670-4097-BBBA-5E61E5542F7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8" name="TextBox 9577">
          <a:extLst>
            <a:ext uri="{FF2B5EF4-FFF2-40B4-BE49-F238E27FC236}">
              <a16:creationId xmlns:a16="http://schemas.microsoft.com/office/drawing/2014/main" id="{D76505F4-7E20-4CC0-8381-EE8A3B4DC4E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79" name="TextBox 9578">
          <a:extLst>
            <a:ext uri="{FF2B5EF4-FFF2-40B4-BE49-F238E27FC236}">
              <a16:creationId xmlns:a16="http://schemas.microsoft.com/office/drawing/2014/main" id="{09B1249A-60CF-466C-B2E0-ECAC7C08D69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0" name="TextBox 9579">
          <a:extLst>
            <a:ext uri="{FF2B5EF4-FFF2-40B4-BE49-F238E27FC236}">
              <a16:creationId xmlns:a16="http://schemas.microsoft.com/office/drawing/2014/main" id="{9CF529C6-F3A1-4F0A-86AE-FCB001F13BC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1" name="TextBox 9580">
          <a:extLst>
            <a:ext uri="{FF2B5EF4-FFF2-40B4-BE49-F238E27FC236}">
              <a16:creationId xmlns:a16="http://schemas.microsoft.com/office/drawing/2014/main" id="{05C4FB09-99B6-492F-AA0B-6A93BB99F0A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2" name="TextBox 9581">
          <a:extLst>
            <a:ext uri="{FF2B5EF4-FFF2-40B4-BE49-F238E27FC236}">
              <a16:creationId xmlns:a16="http://schemas.microsoft.com/office/drawing/2014/main" id="{525C83D6-AE0D-4EE1-B26F-54ACABAC792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3" name="TextBox 9582">
          <a:extLst>
            <a:ext uri="{FF2B5EF4-FFF2-40B4-BE49-F238E27FC236}">
              <a16:creationId xmlns:a16="http://schemas.microsoft.com/office/drawing/2014/main" id="{58434681-B0F9-4814-BF7D-353C35465D5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4" name="TextBox 9583">
          <a:extLst>
            <a:ext uri="{FF2B5EF4-FFF2-40B4-BE49-F238E27FC236}">
              <a16:creationId xmlns:a16="http://schemas.microsoft.com/office/drawing/2014/main" id="{10797259-8AFE-4FF7-8020-73EB5AEC6A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585" name="TextBox 9584">
          <a:extLst>
            <a:ext uri="{FF2B5EF4-FFF2-40B4-BE49-F238E27FC236}">
              <a16:creationId xmlns:a16="http://schemas.microsoft.com/office/drawing/2014/main" id="{2AF00B5A-5CE0-47B5-9766-31610F17FF0F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6" name="TextBox 9585">
          <a:extLst>
            <a:ext uri="{FF2B5EF4-FFF2-40B4-BE49-F238E27FC236}">
              <a16:creationId xmlns:a16="http://schemas.microsoft.com/office/drawing/2014/main" id="{5C78FE87-CCDF-4B11-9650-CEE767D652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7" name="TextBox 9586">
          <a:extLst>
            <a:ext uri="{FF2B5EF4-FFF2-40B4-BE49-F238E27FC236}">
              <a16:creationId xmlns:a16="http://schemas.microsoft.com/office/drawing/2014/main" id="{25026CDE-AD60-46BF-B26D-DDE78EC7F5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8" name="TextBox 9587">
          <a:extLst>
            <a:ext uri="{FF2B5EF4-FFF2-40B4-BE49-F238E27FC236}">
              <a16:creationId xmlns:a16="http://schemas.microsoft.com/office/drawing/2014/main" id="{D88D7380-3BCC-4AA4-B18D-1D4A1CC1F93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89" name="TextBox 9588">
          <a:extLst>
            <a:ext uri="{FF2B5EF4-FFF2-40B4-BE49-F238E27FC236}">
              <a16:creationId xmlns:a16="http://schemas.microsoft.com/office/drawing/2014/main" id="{11A4B483-DE1F-4292-A8A0-49A3F7785B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0" name="TextBox 9589">
          <a:extLst>
            <a:ext uri="{FF2B5EF4-FFF2-40B4-BE49-F238E27FC236}">
              <a16:creationId xmlns:a16="http://schemas.microsoft.com/office/drawing/2014/main" id="{03408123-AFC0-4305-84E7-D7DDCA2CEA2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1" name="TextBox 9590">
          <a:extLst>
            <a:ext uri="{FF2B5EF4-FFF2-40B4-BE49-F238E27FC236}">
              <a16:creationId xmlns:a16="http://schemas.microsoft.com/office/drawing/2014/main" id="{928C2B26-2906-41E6-82FB-8E61F0EE047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2" name="TextBox 9591">
          <a:extLst>
            <a:ext uri="{FF2B5EF4-FFF2-40B4-BE49-F238E27FC236}">
              <a16:creationId xmlns:a16="http://schemas.microsoft.com/office/drawing/2014/main" id="{3605DAAE-07DC-461C-8760-67CBD57434A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3" name="TextBox 9592">
          <a:extLst>
            <a:ext uri="{FF2B5EF4-FFF2-40B4-BE49-F238E27FC236}">
              <a16:creationId xmlns:a16="http://schemas.microsoft.com/office/drawing/2014/main" id="{3F29BAB9-3385-4117-8A11-71D9FD5330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4" name="TextBox 9593">
          <a:extLst>
            <a:ext uri="{FF2B5EF4-FFF2-40B4-BE49-F238E27FC236}">
              <a16:creationId xmlns:a16="http://schemas.microsoft.com/office/drawing/2014/main" id="{386994B9-1F3E-44D1-B326-F0EE2BAFE4E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5" name="TextBox 9594">
          <a:extLst>
            <a:ext uri="{FF2B5EF4-FFF2-40B4-BE49-F238E27FC236}">
              <a16:creationId xmlns:a16="http://schemas.microsoft.com/office/drawing/2014/main" id="{BA55A278-4D3E-4A54-AD80-A845137296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6" name="TextBox 9595">
          <a:extLst>
            <a:ext uri="{FF2B5EF4-FFF2-40B4-BE49-F238E27FC236}">
              <a16:creationId xmlns:a16="http://schemas.microsoft.com/office/drawing/2014/main" id="{C175F752-4BEE-4D2F-81FE-86D2CEFAF2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7" name="TextBox 9596">
          <a:extLst>
            <a:ext uri="{FF2B5EF4-FFF2-40B4-BE49-F238E27FC236}">
              <a16:creationId xmlns:a16="http://schemas.microsoft.com/office/drawing/2014/main" id="{8815316F-0C35-4F26-BA80-EC5006E29C0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8" name="TextBox 9597">
          <a:extLst>
            <a:ext uri="{FF2B5EF4-FFF2-40B4-BE49-F238E27FC236}">
              <a16:creationId xmlns:a16="http://schemas.microsoft.com/office/drawing/2014/main" id="{34FF171C-E93B-40F7-81DE-DF2A934CD9B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599" name="TextBox 9598">
          <a:extLst>
            <a:ext uri="{FF2B5EF4-FFF2-40B4-BE49-F238E27FC236}">
              <a16:creationId xmlns:a16="http://schemas.microsoft.com/office/drawing/2014/main" id="{5D557628-8797-49A7-9FB2-EE7F75C6456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0" name="TextBox 9599">
          <a:extLst>
            <a:ext uri="{FF2B5EF4-FFF2-40B4-BE49-F238E27FC236}">
              <a16:creationId xmlns:a16="http://schemas.microsoft.com/office/drawing/2014/main" id="{64FDC238-963C-4E83-80A6-289CAEC8A1B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1" name="TextBox 9600">
          <a:extLst>
            <a:ext uri="{FF2B5EF4-FFF2-40B4-BE49-F238E27FC236}">
              <a16:creationId xmlns:a16="http://schemas.microsoft.com/office/drawing/2014/main" id="{6E97EC3A-262E-4A8F-B27A-0B1D362477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2" name="TextBox 9601">
          <a:extLst>
            <a:ext uri="{FF2B5EF4-FFF2-40B4-BE49-F238E27FC236}">
              <a16:creationId xmlns:a16="http://schemas.microsoft.com/office/drawing/2014/main" id="{345E7483-B05F-4346-9AFA-3ABA16967C9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3" name="TextBox 9602">
          <a:extLst>
            <a:ext uri="{FF2B5EF4-FFF2-40B4-BE49-F238E27FC236}">
              <a16:creationId xmlns:a16="http://schemas.microsoft.com/office/drawing/2014/main" id="{DE426B87-7A40-4474-81BA-3EA2B94D36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4" name="TextBox 9603">
          <a:extLst>
            <a:ext uri="{FF2B5EF4-FFF2-40B4-BE49-F238E27FC236}">
              <a16:creationId xmlns:a16="http://schemas.microsoft.com/office/drawing/2014/main" id="{5DE5BA1B-7FB2-418F-A84E-AE7B2C1A4E0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5" name="TextBox 9604">
          <a:extLst>
            <a:ext uri="{FF2B5EF4-FFF2-40B4-BE49-F238E27FC236}">
              <a16:creationId xmlns:a16="http://schemas.microsoft.com/office/drawing/2014/main" id="{859E21D1-46E7-4A85-92D0-1D1DC9E4F16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6" name="TextBox 9605">
          <a:extLst>
            <a:ext uri="{FF2B5EF4-FFF2-40B4-BE49-F238E27FC236}">
              <a16:creationId xmlns:a16="http://schemas.microsoft.com/office/drawing/2014/main" id="{F2C2EADF-43E9-4E0C-871C-DE9DD6DAD1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7" name="TextBox 9606">
          <a:extLst>
            <a:ext uri="{FF2B5EF4-FFF2-40B4-BE49-F238E27FC236}">
              <a16:creationId xmlns:a16="http://schemas.microsoft.com/office/drawing/2014/main" id="{CDBA2D1F-5977-4579-9916-331CAF7FC25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8" name="TextBox 9607">
          <a:extLst>
            <a:ext uri="{FF2B5EF4-FFF2-40B4-BE49-F238E27FC236}">
              <a16:creationId xmlns:a16="http://schemas.microsoft.com/office/drawing/2014/main" id="{9EF7B182-FD0E-4F5C-94F5-A8F30ECB31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09" name="TextBox 9608">
          <a:extLst>
            <a:ext uri="{FF2B5EF4-FFF2-40B4-BE49-F238E27FC236}">
              <a16:creationId xmlns:a16="http://schemas.microsoft.com/office/drawing/2014/main" id="{2ADD54D8-9421-4655-A122-8E26E528342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0" name="TextBox 9609">
          <a:extLst>
            <a:ext uri="{FF2B5EF4-FFF2-40B4-BE49-F238E27FC236}">
              <a16:creationId xmlns:a16="http://schemas.microsoft.com/office/drawing/2014/main" id="{CDF82ADA-7B02-456F-817D-DADF7B63768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1" name="TextBox 9610">
          <a:extLst>
            <a:ext uri="{FF2B5EF4-FFF2-40B4-BE49-F238E27FC236}">
              <a16:creationId xmlns:a16="http://schemas.microsoft.com/office/drawing/2014/main" id="{93C09E3C-32A4-4BE8-ABF9-ABFB5D2D0F3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2" name="TextBox 9611">
          <a:extLst>
            <a:ext uri="{FF2B5EF4-FFF2-40B4-BE49-F238E27FC236}">
              <a16:creationId xmlns:a16="http://schemas.microsoft.com/office/drawing/2014/main" id="{02362BAB-695A-4312-B4E0-2A7E9839983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3" name="TextBox 9612">
          <a:extLst>
            <a:ext uri="{FF2B5EF4-FFF2-40B4-BE49-F238E27FC236}">
              <a16:creationId xmlns:a16="http://schemas.microsoft.com/office/drawing/2014/main" id="{46930011-EA8A-4320-BCFA-AB94F2F384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4" name="TextBox 9613">
          <a:extLst>
            <a:ext uri="{FF2B5EF4-FFF2-40B4-BE49-F238E27FC236}">
              <a16:creationId xmlns:a16="http://schemas.microsoft.com/office/drawing/2014/main" id="{04FF34A3-23CD-4287-AD48-2A83FB8459F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5" name="TextBox 9614">
          <a:extLst>
            <a:ext uri="{FF2B5EF4-FFF2-40B4-BE49-F238E27FC236}">
              <a16:creationId xmlns:a16="http://schemas.microsoft.com/office/drawing/2014/main" id="{43224371-A8E2-4235-88CD-4BADD21762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6" name="TextBox 9615">
          <a:extLst>
            <a:ext uri="{FF2B5EF4-FFF2-40B4-BE49-F238E27FC236}">
              <a16:creationId xmlns:a16="http://schemas.microsoft.com/office/drawing/2014/main" id="{CCF3BA37-C5D7-402C-8FAF-BF804A9F8A1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7" name="TextBox 9616">
          <a:extLst>
            <a:ext uri="{FF2B5EF4-FFF2-40B4-BE49-F238E27FC236}">
              <a16:creationId xmlns:a16="http://schemas.microsoft.com/office/drawing/2014/main" id="{8495CEE9-5EC3-490D-B2AF-EA9A2CFF5A4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8" name="TextBox 9617">
          <a:extLst>
            <a:ext uri="{FF2B5EF4-FFF2-40B4-BE49-F238E27FC236}">
              <a16:creationId xmlns:a16="http://schemas.microsoft.com/office/drawing/2014/main" id="{E3E803C1-F38A-433F-9ACA-CE7DDA04EDF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19" name="TextBox 9618">
          <a:extLst>
            <a:ext uri="{FF2B5EF4-FFF2-40B4-BE49-F238E27FC236}">
              <a16:creationId xmlns:a16="http://schemas.microsoft.com/office/drawing/2014/main" id="{913FC3A5-E226-4BD3-9C7E-81C64E14A5A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0" name="TextBox 9619">
          <a:extLst>
            <a:ext uri="{FF2B5EF4-FFF2-40B4-BE49-F238E27FC236}">
              <a16:creationId xmlns:a16="http://schemas.microsoft.com/office/drawing/2014/main" id="{01913B60-A2AD-48E9-9E05-99CA40F773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1" name="TextBox 9620">
          <a:extLst>
            <a:ext uri="{FF2B5EF4-FFF2-40B4-BE49-F238E27FC236}">
              <a16:creationId xmlns:a16="http://schemas.microsoft.com/office/drawing/2014/main" id="{31602AB3-23E4-4A0E-BAC7-E31D397B7A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2" name="TextBox 9621">
          <a:extLst>
            <a:ext uri="{FF2B5EF4-FFF2-40B4-BE49-F238E27FC236}">
              <a16:creationId xmlns:a16="http://schemas.microsoft.com/office/drawing/2014/main" id="{F59FEFAF-9459-4271-BA7A-59F111DF6B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3" name="TextBox 9622">
          <a:extLst>
            <a:ext uri="{FF2B5EF4-FFF2-40B4-BE49-F238E27FC236}">
              <a16:creationId xmlns:a16="http://schemas.microsoft.com/office/drawing/2014/main" id="{FB1C1651-B424-437D-9D7C-9C14A8745BB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4" name="TextBox 9623">
          <a:extLst>
            <a:ext uri="{FF2B5EF4-FFF2-40B4-BE49-F238E27FC236}">
              <a16:creationId xmlns:a16="http://schemas.microsoft.com/office/drawing/2014/main" id="{FCDA4964-F641-4C8F-B4EC-E1506A9CC23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5" name="TextBox 9624">
          <a:extLst>
            <a:ext uri="{FF2B5EF4-FFF2-40B4-BE49-F238E27FC236}">
              <a16:creationId xmlns:a16="http://schemas.microsoft.com/office/drawing/2014/main" id="{65551184-AC05-4871-826F-A8CB3A98850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6" name="TextBox 9625">
          <a:extLst>
            <a:ext uri="{FF2B5EF4-FFF2-40B4-BE49-F238E27FC236}">
              <a16:creationId xmlns:a16="http://schemas.microsoft.com/office/drawing/2014/main" id="{6E0210D7-13DC-4621-9367-1DD262AACA6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7" name="TextBox 9626">
          <a:extLst>
            <a:ext uri="{FF2B5EF4-FFF2-40B4-BE49-F238E27FC236}">
              <a16:creationId xmlns:a16="http://schemas.microsoft.com/office/drawing/2014/main" id="{00C034B6-B940-4216-8371-2D77ECD1DE7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8" name="TextBox 9627">
          <a:extLst>
            <a:ext uri="{FF2B5EF4-FFF2-40B4-BE49-F238E27FC236}">
              <a16:creationId xmlns:a16="http://schemas.microsoft.com/office/drawing/2014/main" id="{89702FB1-0B2A-4783-89DA-4A32DCA5C5E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29" name="TextBox 9628">
          <a:extLst>
            <a:ext uri="{FF2B5EF4-FFF2-40B4-BE49-F238E27FC236}">
              <a16:creationId xmlns:a16="http://schemas.microsoft.com/office/drawing/2014/main" id="{94700719-62C9-40EF-BAA5-038E2B1491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0" name="TextBox 9629">
          <a:extLst>
            <a:ext uri="{FF2B5EF4-FFF2-40B4-BE49-F238E27FC236}">
              <a16:creationId xmlns:a16="http://schemas.microsoft.com/office/drawing/2014/main" id="{D5CE54B0-3ED2-42DE-89CF-87B9572A0BB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1" name="TextBox 9630">
          <a:extLst>
            <a:ext uri="{FF2B5EF4-FFF2-40B4-BE49-F238E27FC236}">
              <a16:creationId xmlns:a16="http://schemas.microsoft.com/office/drawing/2014/main" id="{63CE2F1D-3DD6-4F1A-88AF-A106DD21B8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2" name="TextBox 9631">
          <a:extLst>
            <a:ext uri="{FF2B5EF4-FFF2-40B4-BE49-F238E27FC236}">
              <a16:creationId xmlns:a16="http://schemas.microsoft.com/office/drawing/2014/main" id="{82EBD90F-9BBF-43EC-B625-E8FCD85D804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3" name="TextBox 9632">
          <a:extLst>
            <a:ext uri="{FF2B5EF4-FFF2-40B4-BE49-F238E27FC236}">
              <a16:creationId xmlns:a16="http://schemas.microsoft.com/office/drawing/2014/main" id="{823924FD-2A14-4D37-B8B0-98B82ADBAE9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4" name="TextBox 9633">
          <a:extLst>
            <a:ext uri="{FF2B5EF4-FFF2-40B4-BE49-F238E27FC236}">
              <a16:creationId xmlns:a16="http://schemas.microsoft.com/office/drawing/2014/main" id="{214DD533-E8CB-411E-825F-D3089CA03D2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5" name="TextBox 9634">
          <a:extLst>
            <a:ext uri="{FF2B5EF4-FFF2-40B4-BE49-F238E27FC236}">
              <a16:creationId xmlns:a16="http://schemas.microsoft.com/office/drawing/2014/main" id="{120B0B18-E404-4A7B-B350-89E6779B650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6" name="TextBox 9635">
          <a:extLst>
            <a:ext uri="{FF2B5EF4-FFF2-40B4-BE49-F238E27FC236}">
              <a16:creationId xmlns:a16="http://schemas.microsoft.com/office/drawing/2014/main" id="{CF1525BB-16A6-4BBC-B679-733BA200C6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7" name="TextBox 9636">
          <a:extLst>
            <a:ext uri="{FF2B5EF4-FFF2-40B4-BE49-F238E27FC236}">
              <a16:creationId xmlns:a16="http://schemas.microsoft.com/office/drawing/2014/main" id="{FBF78594-A9BB-42B2-BE41-EDD85AB56F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8" name="TextBox 9637">
          <a:extLst>
            <a:ext uri="{FF2B5EF4-FFF2-40B4-BE49-F238E27FC236}">
              <a16:creationId xmlns:a16="http://schemas.microsoft.com/office/drawing/2014/main" id="{9E7BF222-91EA-4850-9FB6-6E9C4D76ED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39" name="TextBox 9638">
          <a:extLst>
            <a:ext uri="{FF2B5EF4-FFF2-40B4-BE49-F238E27FC236}">
              <a16:creationId xmlns:a16="http://schemas.microsoft.com/office/drawing/2014/main" id="{AC7ED7FE-7F24-4120-897C-81B94EED294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0" name="TextBox 9639">
          <a:extLst>
            <a:ext uri="{FF2B5EF4-FFF2-40B4-BE49-F238E27FC236}">
              <a16:creationId xmlns:a16="http://schemas.microsoft.com/office/drawing/2014/main" id="{D8E6760E-D735-4661-B276-08DFDA8D05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1" name="TextBox 9640">
          <a:extLst>
            <a:ext uri="{FF2B5EF4-FFF2-40B4-BE49-F238E27FC236}">
              <a16:creationId xmlns:a16="http://schemas.microsoft.com/office/drawing/2014/main" id="{F7369B46-5239-4076-9018-DE77976FDE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2" name="TextBox 9641">
          <a:extLst>
            <a:ext uri="{FF2B5EF4-FFF2-40B4-BE49-F238E27FC236}">
              <a16:creationId xmlns:a16="http://schemas.microsoft.com/office/drawing/2014/main" id="{B85FC60E-9457-4C69-B190-FB87A183C1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643" name="TextBox 9642">
          <a:extLst>
            <a:ext uri="{FF2B5EF4-FFF2-40B4-BE49-F238E27FC236}">
              <a16:creationId xmlns:a16="http://schemas.microsoft.com/office/drawing/2014/main" id="{5F0F69EB-8CA8-404A-B798-F1A9BDB899C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644" name="TextBox 9643">
          <a:extLst>
            <a:ext uri="{FF2B5EF4-FFF2-40B4-BE49-F238E27FC236}">
              <a16:creationId xmlns:a16="http://schemas.microsoft.com/office/drawing/2014/main" id="{AA155241-131D-4BCC-ABC2-97D52A19A0C6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5" name="TextBox 9644">
          <a:extLst>
            <a:ext uri="{FF2B5EF4-FFF2-40B4-BE49-F238E27FC236}">
              <a16:creationId xmlns:a16="http://schemas.microsoft.com/office/drawing/2014/main" id="{F3E350A4-1561-4661-9143-BB2CD3C856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6" name="TextBox 9645">
          <a:extLst>
            <a:ext uri="{FF2B5EF4-FFF2-40B4-BE49-F238E27FC236}">
              <a16:creationId xmlns:a16="http://schemas.microsoft.com/office/drawing/2014/main" id="{05D6514C-10F4-42D4-A690-877C28474D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7" name="TextBox 9646">
          <a:extLst>
            <a:ext uri="{FF2B5EF4-FFF2-40B4-BE49-F238E27FC236}">
              <a16:creationId xmlns:a16="http://schemas.microsoft.com/office/drawing/2014/main" id="{B6918209-100E-4F0D-9025-976BF766004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8" name="TextBox 9647">
          <a:extLst>
            <a:ext uri="{FF2B5EF4-FFF2-40B4-BE49-F238E27FC236}">
              <a16:creationId xmlns:a16="http://schemas.microsoft.com/office/drawing/2014/main" id="{383ED4B2-1178-4794-BDB4-B039E701B2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49" name="TextBox 9648">
          <a:extLst>
            <a:ext uri="{FF2B5EF4-FFF2-40B4-BE49-F238E27FC236}">
              <a16:creationId xmlns:a16="http://schemas.microsoft.com/office/drawing/2014/main" id="{44E27C39-1527-4FDE-B8DA-D50F66715E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0" name="TextBox 9649">
          <a:extLst>
            <a:ext uri="{FF2B5EF4-FFF2-40B4-BE49-F238E27FC236}">
              <a16:creationId xmlns:a16="http://schemas.microsoft.com/office/drawing/2014/main" id="{42FEFB89-8A7B-4E9F-8310-0D3DD829A2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1" name="TextBox 9650">
          <a:extLst>
            <a:ext uri="{FF2B5EF4-FFF2-40B4-BE49-F238E27FC236}">
              <a16:creationId xmlns:a16="http://schemas.microsoft.com/office/drawing/2014/main" id="{A30A0633-230F-4F63-91EF-8D46B143AA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2" name="TextBox 9651">
          <a:extLst>
            <a:ext uri="{FF2B5EF4-FFF2-40B4-BE49-F238E27FC236}">
              <a16:creationId xmlns:a16="http://schemas.microsoft.com/office/drawing/2014/main" id="{26681DFB-70C4-42EE-95FF-6FFC971225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3" name="TextBox 9652">
          <a:extLst>
            <a:ext uri="{FF2B5EF4-FFF2-40B4-BE49-F238E27FC236}">
              <a16:creationId xmlns:a16="http://schemas.microsoft.com/office/drawing/2014/main" id="{751AEE33-0828-49FB-87FC-B724F76501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4" name="TextBox 9653">
          <a:extLst>
            <a:ext uri="{FF2B5EF4-FFF2-40B4-BE49-F238E27FC236}">
              <a16:creationId xmlns:a16="http://schemas.microsoft.com/office/drawing/2014/main" id="{F3A6CD84-C624-4A2F-96B5-2850217740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5" name="TextBox 9654">
          <a:extLst>
            <a:ext uri="{FF2B5EF4-FFF2-40B4-BE49-F238E27FC236}">
              <a16:creationId xmlns:a16="http://schemas.microsoft.com/office/drawing/2014/main" id="{5E6DA89B-EB5A-40A1-9A6A-8273821DE8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6" name="TextBox 9655">
          <a:extLst>
            <a:ext uri="{FF2B5EF4-FFF2-40B4-BE49-F238E27FC236}">
              <a16:creationId xmlns:a16="http://schemas.microsoft.com/office/drawing/2014/main" id="{0E7DF798-70E8-41C4-8D49-EF970D7D3E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7" name="TextBox 9656">
          <a:extLst>
            <a:ext uri="{FF2B5EF4-FFF2-40B4-BE49-F238E27FC236}">
              <a16:creationId xmlns:a16="http://schemas.microsoft.com/office/drawing/2014/main" id="{9647ED3B-57AD-4FDB-B7D1-C065E6F6CB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8" name="TextBox 9657">
          <a:extLst>
            <a:ext uri="{FF2B5EF4-FFF2-40B4-BE49-F238E27FC236}">
              <a16:creationId xmlns:a16="http://schemas.microsoft.com/office/drawing/2014/main" id="{02FF4D6B-FF0B-4FF0-95C7-46660C3636D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59" name="TextBox 9658">
          <a:extLst>
            <a:ext uri="{FF2B5EF4-FFF2-40B4-BE49-F238E27FC236}">
              <a16:creationId xmlns:a16="http://schemas.microsoft.com/office/drawing/2014/main" id="{76CE7E07-4867-4AF3-9591-7A5E8578BA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0" name="TextBox 9659">
          <a:extLst>
            <a:ext uri="{FF2B5EF4-FFF2-40B4-BE49-F238E27FC236}">
              <a16:creationId xmlns:a16="http://schemas.microsoft.com/office/drawing/2014/main" id="{E1697232-D85D-4743-9210-AD21B7EB03C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1" name="TextBox 9660">
          <a:extLst>
            <a:ext uri="{FF2B5EF4-FFF2-40B4-BE49-F238E27FC236}">
              <a16:creationId xmlns:a16="http://schemas.microsoft.com/office/drawing/2014/main" id="{D8EBE029-B69D-4F1B-8405-4D14D5DCF9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2" name="TextBox 9661">
          <a:extLst>
            <a:ext uri="{FF2B5EF4-FFF2-40B4-BE49-F238E27FC236}">
              <a16:creationId xmlns:a16="http://schemas.microsoft.com/office/drawing/2014/main" id="{710F542B-91A0-4CE4-AE3C-4782AA667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3" name="TextBox 9662">
          <a:extLst>
            <a:ext uri="{FF2B5EF4-FFF2-40B4-BE49-F238E27FC236}">
              <a16:creationId xmlns:a16="http://schemas.microsoft.com/office/drawing/2014/main" id="{1602D494-A0DE-4463-8722-95FB2A28E9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4" name="TextBox 9663">
          <a:extLst>
            <a:ext uri="{FF2B5EF4-FFF2-40B4-BE49-F238E27FC236}">
              <a16:creationId xmlns:a16="http://schemas.microsoft.com/office/drawing/2014/main" id="{18BF3FC2-CE32-4680-8D56-AA5890FBD9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5" name="TextBox 9664">
          <a:extLst>
            <a:ext uri="{FF2B5EF4-FFF2-40B4-BE49-F238E27FC236}">
              <a16:creationId xmlns:a16="http://schemas.microsoft.com/office/drawing/2014/main" id="{179DFAEC-DEB1-4182-9A63-0CE6A94F8F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6" name="TextBox 9665">
          <a:extLst>
            <a:ext uri="{FF2B5EF4-FFF2-40B4-BE49-F238E27FC236}">
              <a16:creationId xmlns:a16="http://schemas.microsoft.com/office/drawing/2014/main" id="{9EC2B5BE-C596-43EE-8E08-9E985A2BC8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7" name="TextBox 9666">
          <a:extLst>
            <a:ext uri="{FF2B5EF4-FFF2-40B4-BE49-F238E27FC236}">
              <a16:creationId xmlns:a16="http://schemas.microsoft.com/office/drawing/2014/main" id="{5D7D0FD7-5562-47DF-B4FB-91D53B747A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8" name="TextBox 9667">
          <a:extLst>
            <a:ext uri="{FF2B5EF4-FFF2-40B4-BE49-F238E27FC236}">
              <a16:creationId xmlns:a16="http://schemas.microsoft.com/office/drawing/2014/main" id="{F474E36E-2052-45CC-9762-2A494677FE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69" name="TextBox 9668">
          <a:extLst>
            <a:ext uri="{FF2B5EF4-FFF2-40B4-BE49-F238E27FC236}">
              <a16:creationId xmlns:a16="http://schemas.microsoft.com/office/drawing/2014/main" id="{9B52968B-5DAA-4D24-906C-E9806A30E0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0" name="TextBox 9669">
          <a:extLst>
            <a:ext uri="{FF2B5EF4-FFF2-40B4-BE49-F238E27FC236}">
              <a16:creationId xmlns:a16="http://schemas.microsoft.com/office/drawing/2014/main" id="{01E5D810-C028-456B-B2BF-4DD520AE70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1" name="TextBox 9670">
          <a:extLst>
            <a:ext uri="{FF2B5EF4-FFF2-40B4-BE49-F238E27FC236}">
              <a16:creationId xmlns:a16="http://schemas.microsoft.com/office/drawing/2014/main" id="{7416A304-32CA-4748-B409-0E1325E161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2" name="TextBox 9671">
          <a:extLst>
            <a:ext uri="{FF2B5EF4-FFF2-40B4-BE49-F238E27FC236}">
              <a16:creationId xmlns:a16="http://schemas.microsoft.com/office/drawing/2014/main" id="{0B81DEB3-13A4-4213-BFF2-979530A4CDF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3" name="TextBox 9672">
          <a:extLst>
            <a:ext uri="{FF2B5EF4-FFF2-40B4-BE49-F238E27FC236}">
              <a16:creationId xmlns:a16="http://schemas.microsoft.com/office/drawing/2014/main" id="{4A71AFC1-27D7-4402-BEF0-CE8ED22AD4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4" name="TextBox 9673">
          <a:extLst>
            <a:ext uri="{FF2B5EF4-FFF2-40B4-BE49-F238E27FC236}">
              <a16:creationId xmlns:a16="http://schemas.microsoft.com/office/drawing/2014/main" id="{485624E3-ED78-4074-B7C3-C13D6EC11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5" name="TextBox 9674">
          <a:extLst>
            <a:ext uri="{FF2B5EF4-FFF2-40B4-BE49-F238E27FC236}">
              <a16:creationId xmlns:a16="http://schemas.microsoft.com/office/drawing/2014/main" id="{EB50279D-E380-4735-BC85-31E0868F44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6" name="TextBox 9675">
          <a:extLst>
            <a:ext uri="{FF2B5EF4-FFF2-40B4-BE49-F238E27FC236}">
              <a16:creationId xmlns:a16="http://schemas.microsoft.com/office/drawing/2014/main" id="{7B60553B-4378-4F8D-A145-DB00050E3A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7" name="TextBox 9676">
          <a:extLst>
            <a:ext uri="{FF2B5EF4-FFF2-40B4-BE49-F238E27FC236}">
              <a16:creationId xmlns:a16="http://schemas.microsoft.com/office/drawing/2014/main" id="{0535EA15-0622-443B-B7EC-0DD23E3AE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8" name="TextBox 9677">
          <a:extLst>
            <a:ext uri="{FF2B5EF4-FFF2-40B4-BE49-F238E27FC236}">
              <a16:creationId xmlns:a16="http://schemas.microsoft.com/office/drawing/2014/main" id="{7F1451D0-A1AA-4F9A-B167-7D48832176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79" name="TextBox 9678">
          <a:extLst>
            <a:ext uri="{FF2B5EF4-FFF2-40B4-BE49-F238E27FC236}">
              <a16:creationId xmlns:a16="http://schemas.microsoft.com/office/drawing/2014/main" id="{151B65F5-20B5-4F08-BF01-B608B6BFEA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0" name="TextBox 9679">
          <a:extLst>
            <a:ext uri="{FF2B5EF4-FFF2-40B4-BE49-F238E27FC236}">
              <a16:creationId xmlns:a16="http://schemas.microsoft.com/office/drawing/2014/main" id="{A8F3AE18-2EA3-4FCE-AEDF-9A77C52959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1" name="TextBox 9680">
          <a:extLst>
            <a:ext uri="{FF2B5EF4-FFF2-40B4-BE49-F238E27FC236}">
              <a16:creationId xmlns:a16="http://schemas.microsoft.com/office/drawing/2014/main" id="{D571B3C4-E274-49B4-9989-1BA5C3DBEE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2" name="TextBox 9681">
          <a:extLst>
            <a:ext uri="{FF2B5EF4-FFF2-40B4-BE49-F238E27FC236}">
              <a16:creationId xmlns:a16="http://schemas.microsoft.com/office/drawing/2014/main" id="{364131EA-287C-400B-927C-CC5C8CA5AA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3" name="TextBox 9682">
          <a:extLst>
            <a:ext uri="{FF2B5EF4-FFF2-40B4-BE49-F238E27FC236}">
              <a16:creationId xmlns:a16="http://schemas.microsoft.com/office/drawing/2014/main" id="{796CA6E7-DF25-4107-8AEE-CFC5808E95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4" name="TextBox 9683">
          <a:extLst>
            <a:ext uri="{FF2B5EF4-FFF2-40B4-BE49-F238E27FC236}">
              <a16:creationId xmlns:a16="http://schemas.microsoft.com/office/drawing/2014/main" id="{2F12CB69-756E-4D91-A139-98888A0861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5" name="TextBox 9684">
          <a:extLst>
            <a:ext uri="{FF2B5EF4-FFF2-40B4-BE49-F238E27FC236}">
              <a16:creationId xmlns:a16="http://schemas.microsoft.com/office/drawing/2014/main" id="{D131AE2B-F2BA-442E-9845-802529BB46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6" name="TextBox 9685">
          <a:extLst>
            <a:ext uri="{FF2B5EF4-FFF2-40B4-BE49-F238E27FC236}">
              <a16:creationId xmlns:a16="http://schemas.microsoft.com/office/drawing/2014/main" id="{502F4428-4273-4CD5-8A34-1FC8547C5A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7" name="TextBox 9686">
          <a:extLst>
            <a:ext uri="{FF2B5EF4-FFF2-40B4-BE49-F238E27FC236}">
              <a16:creationId xmlns:a16="http://schemas.microsoft.com/office/drawing/2014/main" id="{A6956692-B14F-4B25-B9FC-FF004390BD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8" name="TextBox 9687">
          <a:extLst>
            <a:ext uri="{FF2B5EF4-FFF2-40B4-BE49-F238E27FC236}">
              <a16:creationId xmlns:a16="http://schemas.microsoft.com/office/drawing/2014/main" id="{CD165BEA-6374-4CB7-A506-EA6AFDE0DCC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89" name="TextBox 9688">
          <a:extLst>
            <a:ext uri="{FF2B5EF4-FFF2-40B4-BE49-F238E27FC236}">
              <a16:creationId xmlns:a16="http://schemas.microsoft.com/office/drawing/2014/main" id="{FFD14922-EE7C-4476-9E56-B1B80C5F78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0" name="TextBox 9689">
          <a:extLst>
            <a:ext uri="{FF2B5EF4-FFF2-40B4-BE49-F238E27FC236}">
              <a16:creationId xmlns:a16="http://schemas.microsoft.com/office/drawing/2014/main" id="{75DF6642-FEBC-489C-BF70-235903420D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1" name="TextBox 9690">
          <a:extLst>
            <a:ext uri="{FF2B5EF4-FFF2-40B4-BE49-F238E27FC236}">
              <a16:creationId xmlns:a16="http://schemas.microsoft.com/office/drawing/2014/main" id="{EDBB087A-FB79-489B-9F0E-FC71DAB2F6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2" name="TextBox 9691">
          <a:extLst>
            <a:ext uri="{FF2B5EF4-FFF2-40B4-BE49-F238E27FC236}">
              <a16:creationId xmlns:a16="http://schemas.microsoft.com/office/drawing/2014/main" id="{7A4AB4FF-141E-4FF2-9F38-E0E34F1564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3" name="TextBox 9692">
          <a:extLst>
            <a:ext uri="{FF2B5EF4-FFF2-40B4-BE49-F238E27FC236}">
              <a16:creationId xmlns:a16="http://schemas.microsoft.com/office/drawing/2014/main" id="{C3DA0640-B92F-4A79-907F-F1F8CA1A90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4" name="TextBox 9693">
          <a:extLst>
            <a:ext uri="{FF2B5EF4-FFF2-40B4-BE49-F238E27FC236}">
              <a16:creationId xmlns:a16="http://schemas.microsoft.com/office/drawing/2014/main" id="{D24DFD5C-E922-4EBD-95C8-D32BE0B333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5" name="TextBox 9694">
          <a:extLst>
            <a:ext uri="{FF2B5EF4-FFF2-40B4-BE49-F238E27FC236}">
              <a16:creationId xmlns:a16="http://schemas.microsoft.com/office/drawing/2014/main" id="{BB3A87A7-E7C0-4A4C-A9A0-B0A8A00B89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6" name="TextBox 9695">
          <a:extLst>
            <a:ext uri="{FF2B5EF4-FFF2-40B4-BE49-F238E27FC236}">
              <a16:creationId xmlns:a16="http://schemas.microsoft.com/office/drawing/2014/main" id="{60C365BD-DFA8-4F8A-A8BF-8D58D7F6E1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7" name="TextBox 9696">
          <a:extLst>
            <a:ext uri="{FF2B5EF4-FFF2-40B4-BE49-F238E27FC236}">
              <a16:creationId xmlns:a16="http://schemas.microsoft.com/office/drawing/2014/main" id="{23A671CA-9878-484F-9F3B-827B896508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8" name="TextBox 9697">
          <a:extLst>
            <a:ext uri="{FF2B5EF4-FFF2-40B4-BE49-F238E27FC236}">
              <a16:creationId xmlns:a16="http://schemas.microsoft.com/office/drawing/2014/main" id="{0DADACEB-CAD8-4518-9CEC-5EB93FCFE1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699" name="TextBox 9698">
          <a:extLst>
            <a:ext uri="{FF2B5EF4-FFF2-40B4-BE49-F238E27FC236}">
              <a16:creationId xmlns:a16="http://schemas.microsoft.com/office/drawing/2014/main" id="{16EE8A11-5A97-4CEC-82B4-672AA85E90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0" name="TextBox 9699">
          <a:extLst>
            <a:ext uri="{FF2B5EF4-FFF2-40B4-BE49-F238E27FC236}">
              <a16:creationId xmlns:a16="http://schemas.microsoft.com/office/drawing/2014/main" id="{F4D07EE2-402D-4285-B571-2FD99FD7D6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701" name="TextBox 9700">
          <a:extLst>
            <a:ext uri="{FF2B5EF4-FFF2-40B4-BE49-F238E27FC236}">
              <a16:creationId xmlns:a16="http://schemas.microsoft.com/office/drawing/2014/main" id="{B34ACA34-D51C-4C91-AD81-419A5B97C0B8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2" name="TextBox 9701">
          <a:extLst>
            <a:ext uri="{FF2B5EF4-FFF2-40B4-BE49-F238E27FC236}">
              <a16:creationId xmlns:a16="http://schemas.microsoft.com/office/drawing/2014/main" id="{84ABBE33-F0A4-41F4-8AB3-A1BDBE957E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3" name="TextBox 9702">
          <a:extLst>
            <a:ext uri="{FF2B5EF4-FFF2-40B4-BE49-F238E27FC236}">
              <a16:creationId xmlns:a16="http://schemas.microsoft.com/office/drawing/2014/main" id="{1BCF9FAC-6852-48B5-83D5-62F80C953A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4" name="TextBox 9703">
          <a:extLst>
            <a:ext uri="{FF2B5EF4-FFF2-40B4-BE49-F238E27FC236}">
              <a16:creationId xmlns:a16="http://schemas.microsoft.com/office/drawing/2014/main" id="{9838BAEF-418C-41AD-8BFC-8A52184E44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5" name="TextBox 9704">
          <a:extLst>
            <a:ext uri="{FF2B5EF4-FFF2-40B4-BE49-F238E27FC236}">
              <a16:creationId xmlns:a16="http://schemas.microsoft.com/office/drawing/2014/main" id="{EEA7FDC3-E0FD-454E-8CC4-0AB2F81D13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6" name="TextBox 9705">
          <a:extLst>
            <a:ext uri="{FF2B5EF4-FFF2-40B4-BE49-F238E27FC236}">
              <a16:creationId xmlns:a16="http://schemas.microsoft.com/office/drawing/2014/main" id="{DD31E9DD-7178-4E4C-9847-72521D8E6F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7" name="TextBox 9706">
          <a:extLst>
            <a:ext uri="{FF2B5EF4-FFF2-40B4-BE49-F238E27FC236}">
              <a16:creationId xmlns:a16="http://schemas.microsoft.com/office/drawing/2014/main" id="{421B3B5D-149A-4BF9-A1E5-EA6B3C29ED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8" name="TextBox 9707">
          <a:extLst>
            <a:ext uri="{FF2B5EF4-FFF2-40B4-BE49-F238E27FC236}">
              <a16:creationId xmlns:a16="http://schemas.microsoft.com/office/drawing/2014/main" id="{9649EB67-8567-46A3-BE76-D63825F3BC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09" name="TextBox 9708">
          <a:extLst>
            <a:ext uri="{FF2B5EF4-FFF2-40B4-BE49-F238E27FC236}">
              <a16:creationId xmlns:a16="http://schemas.microsoft.com/office/drawing/2014/main" id="{7F7F2E20-ECAC-46AF-965D-2DF631469EF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0" name="TextBox 9709">
          <a:extLst>
            <a:ext uri="{FF2B5EF4-FFF2-40B4-BE49-F238E27FC236}">
              <a16:creationId xmlns:a16="http://schemas.microsoft.com/office/drawing/2014/main" id="{DBEA74ED-8251-442C-A95E-29BD606D9C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1" name="TextBox 9710">
          <a:extLst>
            <a:ext uri="{FF2B5EF4-FFF2-40B4-BE49-F238E27FC236}">
              <a16:creationId xmlns:a16="http://schemas.microsoft.com/office/drawing/2014/main" id="{5B7694A2-9A20-44FE-9B07-2EC7E5B8C2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2" name="TextBox 9711">
          <a:extLst>
            <a:ext uri="{FF2B5EF4-FFF2-40B4-BE49-F238E27FC236}">
              <a16:creationId xmlns:a16="http://schemas.microsoft.com/office/drawing/2014/main" id="{95871570-413B-47A9-B02B-360F41A2A5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3" name="TextBox 9712">
          <a:extLst>
            <a:ext uri="{FF2B5EF4-FFF2-40B4-BE49-F238E27FC236}">
              <a16:creationId xmlns:a16="http://schemas.microsoft.com/office/drawing/2014/main" id="{27E519B4-BFD0-4FC6-B76E-90F45B40DA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4" name="TextBox 9713">
          <a:extLst>
            <a:ext uri="{FF2B5EF4-FFF2-40B4-BE49-F238E27FC236}">
              <a16:creationId xmlns:a16="http://schemas.microsoft.com/office/drawing/2014/main" id="{A801F9F0-5A18-497F-93C9-116FEE7FA8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5" name="TextBox 9714">
          <a:extLst>
            <a:ext uri="{FF2B5EF4-FFF2-40B4-BE49-F238E27FC236}">
              <a16:creationId xmlns:a16="http://schemas.microsoft.com/office/drawing/2014/main" id="{6F62FB76-2D6B-4A58-BA8E-EDB5106819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6" name="TextBox 9715">
          <a:extLst>
            <a:ext uri="{FF2B5EF4-FFF2-40B4-BE49-F238E27FC236}">
              <a16:creationId xmlns:a16="http://schemas.microsoft.com/office/drawing/2014/main" id="{7B2D4657-93FC-4875-9FA6-87F9969F5B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7" name="TextBox 9716">
          <a:extLst>
            <a:ext uri="{FF2B5EF4-FFF2-40B4-BE49-F238E27FC236}">
              <a16:creationId xmlns:a16="http://schemas.microsoft.com/office/drawing/2014/main" id="{CBF27801-3B83-4206-B089-88D95D9141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8" name="TextBox 9717">
          <a:extLst>
            <a:ext uri="{FF2B5EF4-FFF2-40B4-BE49-F238E27FC236}">
              <a16:creationId xmlns:a16="http://schemas.microsoft.com/office/drawing/2014/main" id="{F6BB6C62-EC5F-47DD-9B8D-EFF6E1118C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19" name="TextBox 9718">
          <a:extLst>
            <a:ext uri="{FF2B5EF4-FFF2-40B4-BE49-F238E27FC236}">
              <a16:creationId xmlns:a16="http://schemas.microsoft.com/office/drawing/2014/main" id="{DDE14CEC-5DD7-4C4C-9875-3F14CC56FF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0" name="TextBox 9719">
          <a:extLst>
            <a:ext uri="{FF2B5EF4-FFF2-40B4-BE49-F238E27FC236}">
              <a16:creationId xmlns:a16="http://schemas.microsoft.com/office/drawing/2014/main" id="{226F866C-235E-480E-A8F2-9EC83EBC05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1" name="TextBox 9720">
          <a:extLst>
            <a:ext uri="{FF2B5EF4-FFF2-40B4-BE49-F238E27FC236}">
              <a16:creationId xmlns:a16="http://schemas.microsoft.com/office/drawing/2014/main" id="{AF711906-B558-426D-AA4D-D922DAC1D9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2" name="TextBox 9721">
          <a:extLst>
            <a:ext uri="{FF2B5EF4-FFF2-40B4-BE49-F238E27FC236}">
              <a16:creationId xmlns:a16="http://schemas.microsoft.com/office/drawing/2014/main" id="{EB0DC587-196E-41C0-843E-DF75B7AC68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3" name="TextBox 9722">
          <a:extLst>
            <a:ext uri="{FF2B5EF4-FFF2-40B4-BE49-F238E27FC236}">
              <a16:creationId xmlns:a16="http://schemas.microsoft.com/office/drawing/2014/main" id="{5A2834FD-F7FD-48A2-A3B6-818B176C1E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4" name="TextBox 9723">
          <a:extLst>
            <a:ext uri="{FF2B5EF4-FFF2-40B4-BE49-F238E27FC236}">
              <a16:creationId xmlns:a16="http://schemas.microsoft.com/office/drawing/2014/main" id="{6AB9CD9C-A329-4914-BA3A-E42D56889B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5" name="TextBox 9724">
          <a:extLst>
            <a:ext uri="{FF2B5EF4-FFF2-40B4-BE49-F238E27FC236}">
              <a16:creationId xmlns:a16="http://schemas.microsoft.com/office/drawing/2014/main" id="{37093AFC-563B-431D-BB38-33C4002C9F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6" name="TextBox 9725">
          <a:extLst>
            <a:ext uri="{FF2B5EF4-FFF2-40B4-BE49-F238E27FC236}">
              <a16:creationId xmlns:a16="http://schemas.microsoft.com/office/drawing/2014/main" id="{A9EF1679-472F-446D-A898-625F641B2E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7" name="TextBox 9726">
          <a:extLst>
            <a:ext uri="{FF2B5EF4-FFF2-40B4-BE49-F238E27FC236}">
              <a16:creationId xmlns:a16="http://schemas.microsoft.com/office/drawing/2014/main" id="{367BA184-1896-4B5E-AB19-BA92A559E0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8" name="TextBox 9727">
          <a:extLst>
            <a:ext uri="{FF2B5EF4-FFF2-40B4-BE49-F238E27FC236}">
              <a16:creationId xmlns:a16="http://schemas.microsoft.com/office/drawing/2014/main" id="{F5B4775B-3D9B-4732-8434-E13B9280C4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29" name="TextBox 9728">
          <a:extLst>
            <a:ext uri="{FF2B5EF4-FFF2-40B4-BE49-F238E27FC236}">
              <a16:creationId xmlns:a16="http://schemas.microsoft.com/office/drawing/2014/main" id="{A589A144-C41F-4ECA-A089-29D6E1028A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0" name="TextBox 9729">
          <a:extLst>
            <a:ext uri="{FF2B5EF4-FFF2-40B4-BE49-F238E27FC236}">
              <a16:creationId xmlns:a16="http://schemas.microsoft.com/office/drawing/2014/main" id="{A215CAE0-F439-4495-B298-D1E5E37954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1" name="TextBox 9730">
          <a:extLst>
            <a:ext uri="{FF2B5EF4-FFF2-40B4-BE49-F238E27FC236}">
              <a16:creationId xmlns:a16="http://schemas.microsoft.com/office/drawing/2014/main" id="{C0F9191B-79EB-4AED-AAD0-E5C54842FA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2" name="TextBox 9731">
          <a:extLst>
            <a:ext uri="{FF2B5EF4-FFF2-40B4-BE49-F238E27FC236}">
              <a16:creationId xmlns:a16="http://schemas.microsoft.com/office/drawing/2014/main" id="{90A3967D-718C-4DC5-AFCC-3114039E20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3" name="TextBox 9732">
          <a:extLst>
            <a:ext uri="{FF2B5EF4-FFF2-40B4-BE49-F238E27FC236}">
              <a16:creationId xmlns:a16="http://schemas.microsoft.com/office/drawing/2014/main" id="{CBFCA111-63B3-4A17-8007-C1F73A4E01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4" name="TextBox 9733">
          <a:extLst>
            <a:ext uri="{FF2B5EF4-FFF2-40B4-BE49-F238E27FC236}">
              <a16:creationId xmlns:a16="http://schemas.microsoft.com/office/drawing/2014/main" id="{2BFDDBC3-9236-4BA5-AF48-8E7EC8123A1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5" name="TextBox 9734">
          <a:extLst>
            <a:ext uri="{FF2B5EF4-FFF2-40B4-BE49-F238E27FC236}">
              <a16:creationId xmlns:a16="http://schemas.microsoft.com/office/drawing/2014/main" id="{99C46089-B522-4B1D-8E62-1F8278EB62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6" name="TextBox 9735">
          <a:extLst>
            <a:ext uri="{FF2B5EF4-FFF2-40B4-BE49-F238E27FC236}">
              <a16:creationId xmlns:a16="http://schemas.microsoft.com/office/drawing/2014/main" id="{2A271FAD-C1F5-49AF-9931-F28623070F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7" name="TextBox 9736">
          <a:extLst>
            <a:ext uri="{FF2B5EF4-FFF2-40B4-BE49-F238E27FC236}">
              <a16:creationId xmlns:a16="http://schemas.microsoft.com/office/drawing/2014/main" id="{2C67225D-48A2-48C2-A33D-B67DC25F2D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8" name="TextBox 9737">
          <a:extLst>
            <a:ext uri="{FF2B5EF4-FFF2-40B4-BE49-F238E27FC236}">
              <a16:creationId xmlns:a16="http://schemas.microsoft.com/office/drawing/2014/main" id="{AB12E572-4441-48CF-AA5B-7E133094255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39" name="TextBox 9738">
          <a:extLst>
            <a:ext uri="{FF2B5EF4-FFF2-40B4-BE49-F238E27FC236}">
              <a16:creationId xmlns:a16="http://schemas.microsoft.com/office/drawing/2014/main" id="{F618B20E-9B3B-45D4-A4FC-E177594C95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0" name="TextBox 9739">
          <a:extLst>
            <a:ext uri="{FF2B5EF4-FFF2-40B4-BE49-F238E27FC236}">
              <a16:creationId xmlns:a16="http://schemas.microsoft.com/office/drawing/2014/main" id="{EFF9823E-67BF-460F-A5E7-0226572AB3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1" name="TextBox 9740">
          <a:extLst>
            <a:ext uri="{FF2B5EF4-FFF2-40B4-BE49-F238E27FC236}">
              <a16:creationId xmlns:a16="http://schemas.microsoft.com/office/drawing/2014/main" id="{5F2340AA-90D0-4050-874D-DEFA47EC5D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2" name="TextBox 9741">
          <a:extLst>
            <a:ext uri="{FF2B5EF4-FFF2-40B4-BE49-F238E27FC236}">
              <a16:creationId xmlns:a16="http://schemas.microsoft.com/office/drawing/2014/main" id="{98ED7863-EBCD-425D-83C5-78EDB08933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3" name="TextBox 9742">
          <a:extLst>
            <a:ext uri="{FF2B5EF4-FFF2-40B4-BE49-F238E27FC236}">
              <a16:creationId xmlns:a16="http://schemas.microsoft.com/office/drawing/2014/main" id="{882457B3-3E1A-4F13-8450-4F7C897F67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4" name="TextBox 9743">
          <a:extLst>
            <a:ext uri="{FF2B5EF4-FFF2-40B4-BE49-F238E27FC236}">
              <a16:creationId xmlns:a16="http://schemas.microsoft.com/office/drawing/2014/main" id="{3BB3A251-CF4F-4598-9A0F-F047B6A902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5" name="TextBox 9744">
          <a:extLst>
            <a:ext uri="{FF2B5EF4-FFF2-40B4-BE49-F238E27FC236}">
              <a16:creationId xmlns:a16="http://schemas.microsoft.com/office/drawing/2014/main" id="{2C0EBBAA-DD6A-4AF2-B159-8C1C81FE85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6" name="TextBox 9745">
          <a:extLst>
            <a:ext uri="{FF2B5EF4-FFF2-40B4-BE49-F238E27FC236}">
              <a16:creationId xmlns:a16="http://schemas.microsoft.com/office/drawing/2014/main" id="{9206ABF2-95D8-442D-B961-6D6CCFDDAA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7" name="TextBox 9746">
          <a:extLst>
            <a:ext uri="{FF2B5EF4-FFF2-40B4-BE49-F238E27FC236}">
              <a16:creationId xmlns:a16="http://schemas.microsoft.com/office/drawing/2014/main" id="{9A86DA0A-553E-46D7-9792-5EEAD2C7E1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8" name="TextBox 9747">
          <a:extLst>
            <a:ext uri="{FF2B5EF4-FFF2-40B4-BE49-F238E27FC236}">
              <a16:creationId xmlns:a16="http://schemas.microsoft.com/office/drawing/2014/main" id="{250CCE93-E13A-4FF8-968C-ABF597E023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49" name="TextBox 9748">
          <a:extLst>
            <a:ext uri="{FF2B5EF4-FFF2-40B4-BE49-F238E27FC236}">
              <a16:creationId xmlns:a16="http://schemas.microsoft.com/office/drawing/2014/main" id="{1F63E91E-2EBA-4430-AB85-36B11E1C2B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0" name="TextBox 9749">
          <a:extLst>
            <a:ext uri="{FF2B5EF4-FFF2-40B4-BE49-F238E27FC236}">
              <a16:creationId xmlns:a16="http://schemas.microsoft.com/office/drawing/2014/main" id="{71E93201-DC73-418D-9640-F27DE92E60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1" name="TextBox 9750">
          <a:extLst>
            <a:ext uri="{FF2B5EF4-FFF2-40B4-BE49-F238E27FC236}">
              <a16:creationId xmlns:a16="http://schemas.microsoft.com/office/drawing/2014/main" id="{2EEF0ACF-6D57-4C3D-B1E7-A46F63B8ED2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2" name="TextBox 9751">
          <a:extLst>
            <a:ext uri="{FF2B5EF4-FFF2-40B4-BE49-F238E27FC236}">
              <a16:creationId xmlns:a16="http://schemas.microsoft.com/office/drawing/2014/main" id="{31520D77-0C17-416F-B217-7BF9A54D23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3" name="TextBox 9752">
          <a:extLst>
            <a:ext uri="{FF2B5EF4-FFF2-40B4-BE49-F238E27FC236}">
              <a16:creationId xmlns:a16="http://schemas.microsoft.com/office/drawing/2014/main" id="{432FEDBD-B033-476C-B543-4E81C5BBB0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4" name="TextBox 9753">
          <a:extLst>
            <a:ext uri="{FF2B5EF4-FFF2-40B4-BE49-F238E27FC236}">
              <a16:creationId xmlns:a16="http://schemas.microsoft.com/office/drawing/2014/main" id="{40E9EEE0-C5AE-4AD7-88D9-5336AC928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5" name="TextBox 9754">
          <a:extLst>
            <a:ext uri="{FF2B5EF4-FFF2-40B4-BE49-F238E27FC236}">
              <a16:creationId xmlns:a16="http://schemas.microsoft.com/office/drawing/2014/main" id="{39A578F2-0CFC-4646-ADAF-5F6FEECFE5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6" name="TextBox 9755">
          <a:extLst>
            <a:ext uri="{FF2B5EF4-FFF2-40B4-BE49-F238E27FC236}">
              <a16:creationId xmlns:a16="http://schemas.microsoft.com/office/drawing/2014/main" id="{F7111E87-CA8F-4BA2-99D3-B118499CC45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7" name="TextBox 9756">
          <a:extLst>
            <a:ext uri="{FF2B5EF4-FFF2-40B4-BE49-F238E27FC236}">
              <a16:creationId xmlns:a16="http://schemas.microsoft.com/office/drawing/2014/main" id="{57828562-4D80-4161-A07C-FC07FD50DFF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8" name="TextBox 9757">
          <a:extLst>
            <a:ext uri="{FF2B5EF4-FFF2-40B4-BE49-F238E27FC236}">
              <a16:creationId xmlns:a16="http://schemas.microsoft.com/office/drawing/2014/main" id="{039A1D03-7915-4AA4-A415-23E0012DC0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59" name="TextBox 9758">
          <a:extLst>
            <a:ext uri="{FF2B5EF4-FFF2-40B4-BE49-F238E27FC236}">
              <a16:creationId xmlns:a16="http://schemas.microsoft.com/office/drawing/2014/main" id="{4A650E01-2DB9-4078-A93E-E746FF95B91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760" name="TextBox 9759">
          <a:extLst>
            <a:ext uri="{FF2B5EF4-FFF2-40B4-BE49-F238E27FC236}">
              <a16:creationId xmlns:a16="http://schemas.microsoft.com/office/drawing/2014/main" id="{4DCB2752-F6FB-4343-9016-B914E8AC9F3D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1" name="TextBox 9760">
          <a:extLst>
            <a:ext uri="{FF2B5EF4-FFF2-40B4-BE49-F238E27FC236}">
              <a16:creationId xmlns:a16="http://schemas.microsoft.com/office/drawing/2014/main" id="{E03F27D1-0084-47D6-A40E-21954772782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2" name="TextBox 9761">
          <a:extLst>
            <a:ext uri="{FF2B5EF4-FFF2-40B4-BE49-F238E27FC236}">
              <a16:creationId xmlns:a16="http://schemas.microsoft.com/office/drawing/2014/main" id="{C20FBD88-9306-4E83-A26F-EC42F30E3F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3" name="TextBox 9762">
          <a:extLst>
            <a:ext uri="{FF2B5EF4-FFF2-40B4-BE49-F238E27FC236}">
              <a16:creationId xmlns:a16="http://schemas.microsoft.com/office/drawing/2014/main" id="{ED96B258-3C6D-44DC-9037-31B45CAA7D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4" name="TextBox 9763">
          <a:extLst>
            <a:ext uri="{FF2B5EF4-FFF2-40B4-BE49-F238E27FC236}">
              <a16:creationId xmlns:a16="http://schemas.microsoft.com/office/drawing/2014/main" id="{095BEA98-1EF9-447F-B2EA-8CAA31FFA7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5" name="TextBox 9764">
          <a:extLst>
            <a:ext uri="{FF2B5EF4-FFF2-40B4-BE49-F238E27FC236}">
              <a16:creationId xmlns:a16="http://schemas.microsoft.com/office/drawing/2014/main" id="{B6F17F7B-0D2B-4B75-9982-D731D18DCC7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6" name="TextBox 9765">
          <a:extLst>
            <a:ext uri="{FF2B5EF4-FFF2-40B4-BE49-F238E27FC236}">
              <a16:creationId xmlns:a16="http://schemas.microsoft.com/office/drawing/2014/main" id="{609F22C1-851B-4F3D-B6A6-BEE4C8677F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7" name="TextBox 9766">
          <a:extLst>
            <a:ext uri="{FF2B5EF4-FFF2-40B4-BE49-F238E27FC236}">
              <a16:creationId xmlns:a16="http://schemas.microsoft.com/office/drawing/2014/main" id="{F9C4688E-8AA4-484A-9BF7-881332D663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8" name="TextBox 9767">
          <a:extLst>
            <a:ext uri="{FF2B5EF4-FFF2-40B4-BE49-F238E27FC236}">
              <a16:creationId xmlns:a16="http://schemas.microsoft.com/office/drawing/2014/main" id="{637D1929-94BB-4917-BA19-7568528AA4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69" name="TextBox 9768">
          <a:extLst>
            <a:ext uri="{FF2B5EF4-FFF2-40B4-BE49-F238E27FC236}">
              <a16:creationId xmlns:a16="http://schemas.microsoft.com/office/drawing/2014/main" id="{765E5E2C-90F2-404F-B5CC-7ACB8CB513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0" name="TextBox 9769">
          <a:extLst>
            <a:ext uri="{FF2B5EF4-FFF2-40B4-BE49-F238E27FC236}">
              <a16:creationId xmlns:a16="http://schemas.microsoft.com/office/drawing/2014/main" id="{CDECF970-44FA-4761-9C06-92BBBB86DE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1" name="TextBox 9770">
          <a:extLst>
            <a:ext uri="{FF2B5EF4-FFF2-40B4-BE49-F238E27FC236}">
              <a16:creationId xmlns:a16="http://schemas.microsoft.com/office/drawing/2014/main" id="{7F02921C-F314-4851-962F-87152AECCE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2" name="TextBox 9771">
          <a:extLst>
            <a:ext uri="{FF2B5EF4-FFF2-40B4-BE49-F238E27FC236}">
              <a16:creationId xmlns:a16="http://schemas.microsoft.com/office/drawing/2014/main" id="{8FFB057D-7C60-49CB-B044-58EFF696EE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3" name="TextBox 9772">
          <a:extLst>
            <a:ext uri="{FF2B5EF4-FFF2-40B4-BE49-F238E27FC236}">
              <a16:creationId xmlns:a16="http://schemas.microsoft.com/office/drawing/2014/main" id="{0A89F77B-B3EE-43C2-919D-143E951A18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4" name="TextBox 9773">
          <a:extLst>
            <a:ext uri="{FF2B5EF4-FFF2-40B4-BE49-F238E27FC236}">
              <a16:creationId xmlns:a16="http://schemas.microsoft.com/office/drawing/2014/main" id="{FE044EB9-5B98-408A-8E13-FDAD51A68F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5" name="TextBox 9774">
          <a:extLst>
            <a:ext uri="{FF2B5EF4-FFF2-40B4-BE49-F238E27FC236}">
              <a16:creationId xmlns:a16="http://schemas.microsoft.com/office/drawing/2014/main" id="{70D65047-4605-4902-A037-F552A69F76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6" name="TextBox 9775">
          <a:extLst>
            <a:ext uri="{FF2B5EF4-FFF2-40B4-BE49-F238E27FC236}">
              <a16:creationId xmlns:a16="http://schemas.microsoft.com/office/drawing/2014/main" id="{1CCE1386-7405-4E5D-81CB-D987DC6B01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7" name="TextBox 9776">
          <a:extLst>
            <a:ext uri="{FF2B5EF4-FFF2-40B4-BE49-F238E27FC236}">
              <a16:creationId xmlns:a16="http://schemas.microsoft.com/office/drawing/2014/main" id="{808BD73F-4C96-4D4E-AE71-905634F7C3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8" name="TextBox 9777">
          <a:extLst>
            <a:ext uri="{FF2B5EF4-FFF2-40B4-BE49-F238E27FC236}">
              <a16:creationId xmlns:a16="http://schemas.microsoft.com/office/drawing/2014/main" id="{4807FF75-E61B-4FD3-8DAD-B589DD36F5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79" name="TextBox 9778">
          <a:extLst>
            <a:ext uri="{FF2B5EF4-FFF2-40B4-BE49-F238E27FC236}">
              <a16:creationId xmlns:a16="http://schemas.microsoft.com/office/drawing/2014/main" id="{834C6488-7AF0-4A05-BA1B-A5811D1CB6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0" name="TextBox 9779">
          <a:extLst>
            <a:ext uri="{FF2B5EF4-FFF2-40B4-BE49-F238E27FC236}">
              <a16:creationId xmlns:a16="http://schemas.microsoft.com/office/drawing/2014/main" id="{C3E9A48D-C428-4E21-9A12-425AFE5F8F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1" name="TextBox 9780">
          <a:extLst>
            <a:ext uri="{FF2B5EF4-FFF2-40B4-BE49-F238E27FC236}">
              <a16:creationId xmlns:a16="http://schemas.microsoft.com/office/drawing/2014/main" id="{5D6CB4EB-1580-4EAA-AAC1-F252EDFBC41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2" name="TextBox 9781">
          <a:extLst>
            <a:ext uri="{FF2B5EF4-FFF2-40B4-BE49-F238E27FC236}">
              <a16:creationId xmlns:a16="http://schemas.microsoft.com/office/drawing/2014/main" id="{883C7B1A-0694-4D42-BD8E-AA6E61F479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3" name="TextBox 9782">
          <a:extLst>
            <a:ext uri="{FF2B5EF4-FFF2-40B4-BE49-F238E27FC236}">
              <a16:creationId xmlns:a16="http://schemas.microsoft.com/office/drawing/2014/main" id="{2FBDB4CD-1312-4C48-A4E5-40A1C99D04E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4" name="TextBox 9783">
          <a:extLst>
            <a:ext uri="{FF2B5EF4-FFF2-40B4-BE49-F238E27FC236}">
              <a16:creationId xmlns:a16="http://schemas.microsoft.com/office/drawing/2014/main" id="{915142F3-BB9D-4271-A8AF-4B16713AE9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5" name="TextBox 9784">
          <a:extLst>
            <a:ext uri="{FF2B5EF4-FFF2-40B4-BE49-F238E27FC236}">
              <a16:creationId xmlns:a16="http://schemas.microsoft.com/office/drawing/2014/main" id="{677ADC58-870E-4346-BDC4-3B92F2243A4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6" name="TextBox 9785">
          <a:extLst>
            <a:ext uri="{FF2B5EF4-FFF2-40B4-BE49-F238E27FC236}">
              <a16:creationId xmlns:a16="http://schemas.microsoft.com/office/drawing/2014/main" id="{2D48ACF5-94F4-4DC9-BCC1-4C469AD733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7" name="TextBox 9786">
          <a:extLst>
            <a:ext uri="{FF2B5EF4-FFF2-40B4-BE49-F238E27FC236}">
              <a16:creationId xmlns:a16="http://schemas.microsoft.com/office/drawing/2014/main" id="{C0AAB1A2-6369-45C3-B4F9-BD1F5E6AC6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8" name="TextBox 9787">
          <a:extLst>
            <a:ext uri="{FF2B5EF4-FFF2-40B4-BE49-F238E27FC236}">
              <a16:creationId xmlns:a16="http://schemas.microsoft.com/office/drawing/2014/main" id="{1222CEDD-2B14-41EF-B12B-99BA440D0D3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89" name="TextBox 9788">
          <a:extLst>
            <a:ext uri="{FF2B5EF4-FFF2-40B4-BE49-F238E27FC236}">
              <a16:creationId xmlns:a16="http://schemas.microsoft.com/office/drawing/2014/main" id="{93FB1A92-ECEF-4129-8D11-96F618E226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0" name="TextBox 9789">
          <a:extLst>
            <a:ext uri="{FF2B5EF4-FFF2-40B4-BE49-F238E27FC236}">
              <a16:creationId xmlns:a16="http://schemas.microsoft.com/office/drawing/2014/main" id="{29D3875F-A64A-4540-82A2-AF428FF07D6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1" name="TextBox 9790">
          <a:extLst>
            <a:ext uri="{FF2B5EF4-FFF2-40B4-BE49-F238E27FC236}">
              <a16:creationId xmlns:a16="http://schemas.microsoft.com/office/drawing/2014/main" id="{798962A9-5ED9-4B53-91C9-116F344E2B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2" name="TextBox 9791">
          <a:extLst>
            <a:ext uri="{FF2B5EF4-FFF2-40B4-BE49-F238E27FC236}">
              <a16:creationId xmlns:a16="http://schemas.microsoft.com/office/drawing/2014/main" id="{7CC1DAB3-C479-4E14-8275-156CFDE874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3" name="TextBox 9792">
          <a:extLst>
            <a:ext uri="{FF2B5EF4-FFF2-40B4-BE49-F238E27FC236}">
              <a16:creationId xmlns:a16="http://schemas.microsoft.com/office/drawing/2014/main" id="{3C7BB158-6425-42E8-8953-EED53D74BF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4" name="TextBox 9793">
          <a:extLst>
            <a:ext uri="{FF2B5EF4-FFF2-40B4-BE49-F238E27FC236}">
              <a16:creationId xmlns:a16="http://schemas.microsoft.com/office/drawing/2014/main" id="{1690F96F-1EEA-4E0E-BFFC-304E6F24551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5" name="TextBox 9794">
          <a:extLst>
            <a:ext uri="{FF2B5EF4-FFF2-40B4-BE49-F238E27FC236}">
              <a16:creationId xmlns:a16="http://schemas.microsoft.com/office/drawing/2014/main" id="{24623085-9AC5-45F7-A874-DF8D9A5B13F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6" name="TextBox 9795">
          <a:extLst>
            <a:ext uri="{FF2B5EF4-FFF2-40B4-BE49-F238E27FC236}">
              <a16:creationId xmlns:a16="http://schemas.microsoft.com/office/drawing/2014/main" id="{2793C95B-8121-4BBB-A91C-A2957D4E92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7" name="TextBox 9796">
          <a:extLst>
            <a:ext uri="{FF2B5EF4-FFF2-40B4-BE49-F238E27FC236}">
              <a16:creationId xmlns:a16="http://schemas.microsoft.com/office/drawing/2014/main" id="{A786A56C-6A48-4B5A-B75A-207974DD5BC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8" name="TextBox 9797">
          <a:extLst>
            <a:ext uri="{FF2B5EF4-FFF2-40B4-BE49-F238E27FC236}">
              <a16:creationId xmlns:a16="http://schemas.microsoft.com/office/drawing/2014/main" id="{F49D9DCA-ED98-4C51-A781-F7E05903EE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799" name="TextBox 9798">
          <a:extLst>
            <a:ext uri="{FF2B5EF4-FFF2-40B4-BE49-F238E27FC236}">
              <a16:creationId xmlns:a16="http://schemas.microsoft.com/office/drawing/2014/main" id="{2E4C56FC-EF7A-4777-8388-417375C0BC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0" name="TextBox 9799">
          <a:extLst>
            <a:ext uri="{FF2B5EF4-FFF2-40B4-BE49-F238E27FC236}">
              <a16:creationId xmlns:a16="http://schemas.microsoft.com/office/drawing/2014/main" id="{088B9B6E-3668-4F1B-9C6F-3FC2DBBD37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1" name="TextBox 9800">
          <a:extLst>
            <a:ext uri="{FF2B5EF4-FFF2-40B4-BE49-F238E27FC236}">
              <a16:creationId xmlns:a16="http://schemas.microsoft.com/office/drawing/2014/main" id="{C900E6C7-D053-4F71-8E75-6438510B510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2" name="TextBox 9801">
          <a:extLst>
            <a:ext uri="{FF2B5EF4-FFF2-40B4-BE49-F238E27FC236}">
              <a16:creationId xmlns:a16="http://schemas.microsoft.com/office/drawing/2014/main" id="{FF6F60B0-CEDF-4ED8-B2F9-814537C1EB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3" name="TextBox 9802">
          <a:extLst>
            <a:ext uri="{FF2B5EF4-FFF2-40B4-BE49-F238E27FC236}">
              <a16:creationId xmlns:a16="http://schemas.microsoft.com/office/drawing/2014/main" id="{22FA1197-2E35-4399-989C-ED70322548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4" name="TextBox 9803">
          <a:extLst>
            <a:ext uri="{FF2B5EF4-FFF2-40B4-BE49-F238E27FC236}">
              <a16:creationId xmlns:a16="http://schemas.microsoft.com/office/drawing/2014/main" id="{439EC4F2-B4D4-49F8-986B-0451A20F92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5" name="TextBox 9804">
          <a:extLst>
            <a:ext uri="{FF2B5EF4-FFF2-40B4-BE49-F238E27FC236}">
              <a16:creationId xmlns:a16="http://schemas.microsoft.com/office/drawing/2014/main" id="{31DDF8D0-01D6-4990-8969-1D4E618EC1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6" name="TextBox 9805">
          <a:extLst>
            <a:ext uri="{FF2B5EF4-FFF2-40B4-BE49-F238E27FC236}">
              <a16:creationId xmlns:a16="http://schemas.microsoft.com/office/drawing/2014/main" id="{C13B9CC6-643F-44E8-98F4-348E67B9EC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7" name="TextBox 9806">
          <a:extLst>
            <a:ext uri="{FF2B5EF4-FFF2-40B4-BE49-F238E27FC236}">
              <a16:creationId xmlns:a16="http://schemas.microsoft.com/office/drawing/2014/main" id="{C2FF3DAA-ADBD-46E5-B810-49CEB2B92C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8" name="TextBox 9807">
          <a:extLst>
            <a:ext uri="{FF2B5EF4-FFF2-40B4-BE49-F238E27FC236}">
              <a16:creationId xmlns:a16="http://schemas.microsoft.com/office/drawing/2014/main" id="{4405FBC5-ACBF-41EB-9BAE-02400E8BDE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09" name="TextBox 9808">
          <a:extLst>
            <a:ext uri="{FF2B5EF4-FFF2-40B4-BE49-F238E27FC236}">
              <a16:creationId xmlns:a16="http://schemas.microsoft.com/office/drawing/2014/main" id="{791061AF-CB9E-417E-98BD-8647EA2E8F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0" name="TextBox 9809">
          <a:extLst>
            <a:ext uri="{FF2B5EF4-FFF2-40B4-BE49-F238E27FC236}">
              <a16:creationId xmlns:a16="http://schemas.microsoft.com/office/drawing/2014/main" id="{F9F87848-D176-4E9C-AABA-E86CE2673C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1" name="TextBox 9810">
          <a:extLst>
            <a:ext uri="{FF2B5EF4-FFF2-40B4-BE49-F238E27FC236}">
              <a16:creationId xmlns:a16="http://schemas.microsoft.com/office/drawing/2014/main" id="{5CF41438-F301-4770-82FF-E58DF08FFE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2" name="TextBox 9811">
          <a:extLst>
            <a:ext uri="{FF2B5EF4-FFF2-40B4-BE49-F238E27FC236}">
              <a16:creationId xmlns:a16="http://schemas.microsoft.com/office/drawing/2014/main" id="{737280E7-2BFD-40DC-859C-44641F4732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3" name="TextBox 9812">
          <a:extLst>
            <a:ext uri="{FF2B5EF4-FFF2-40B4-BE49-F238E27FC236}">
              <a16:creationId xmlns:a16="http://schemas.microsoft.com/office/drawing/2014/main" id="{C77F0CBD-91E8-4CB4-88E6-0DEAF694EDD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4" name="TextBox 9813">
          <a:extLst>
            <a:ext uri="{FF2B5EF4-FFF2-40B4-BE49-F238E27FC236}">
              <a16:creationId xmlns:a16="http://schemas.microsoft.com/office/drawing/2014/main" id="{2526C8BF-3706-446A-A0BA-A32FD55A3F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5" name="TextBox 9814">
          <a:extLst>
            <a:ext uri="{FF2B5EF4-FFF2-40B4-BE49-F238E27FC236}">
              <a16:creationId xmlns:a16="http://schemas.microsoft.com/office/drawing/2014/main" id="{BCECD505-F47F-4F99-B614-C73803D2D31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6" name="TextBox 9815">
          <a:extLst>
            <a:ext uri="{FF2B5EF4-FFF2-40B4-BE49-F238E27FC236}">
              <a16:creationId xmlns:a16="http://schemas.microsoft.com/office/drawing/2014/main" id="{F4385173-A49F-476A-A101-250341196D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817" name="TextBox 9816">
          <a:extLst>
            <a:ext uri="{FF2B5EF4-FFF2-40B4-BE49-F238E27FC236}">
              <a16:creationId xmlns:a16="http://schemas.microsoft.com/office/drawing/2014/main" id="{A384706E-D89D-47CA-A072-F846649981D2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8" name="TextBox 9817">
          <a:extLst>
            <a:ext uri="{FF2B5EF4-FFF2-40B4-BE49-F238E27FC236}">
              <a16:creationId xmlns:a16="http://schemas.microsoft.com/office/drawing/2014/main" id="{3F14B5F3-F46E-4EBD-B778-79EE398B19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19" name="TextBox 9818">
          <a:extLst>
            <a:ext uri="{FF2B5EF4-FFF2-40B4-BE49-F238E27FC236}">
              <a16:creationId xmlns:a16="http://schemas.microsoft.com/office/drawing/2014/main" id="{05D32B87-9393-4155-A0E5-5781654217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0" name="TextBox 9819">
          <a:extLst>
            <a:ext uri="{FF2B5EF4-FFF2-40B4-BE49-F238E27FC236}">
              <a16:creationId xmlns:a16="http://schemas.microsoft.com/office/drawing/2014/main" id="{B7D8E341-DF6F-4163-AB63-24BC86D211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1" name="TextBox 9820">
          <a:extLst>
            <a:ext uri="{FF2B5EF4-FFF2-40B4-BE49-F238E27FC236}">
              <a16:creationId xmlns:a16="http://schemas.microsoft.com/office/drawing/2014/main" id="{D1B13035-696A-4C64-9FC9-2A7AE9A83E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2" name="TextBox 9821">
          <a:extLst>
            <a:ext uri="{FF2B5EF4-FFF2-40B4-BE49-F238E27FC236}">
              <a16:creationId xmlns:a16="http://schemas.microsoft.com/office/drawing/2014/main" id="{C314556E-5017-49B4-A80D-1A89DD94E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3" name="TextBox 9822">
          <a:extLst>
            <a:ext uri="{FF2B5EF4-FFF2-40B4-BE49-F238E27FC236}">
              <a16:creationId xmlns:a16="http://schemas.microsoft.com/office/drawing/2014/main" id="{74318382-7801-42F2-96B1-2A3634BD69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4" name="TextBox 9823">
          <a:extLst>
            <a:ext uri="{FF2B5EF4-FFF2-40B4-BE49-F238E27FC236}">
              <a16:creationId xmlns:a16="http://schemas.microsoft.com/office/drawing/2014/main" id="{78D8CB5F-E0EA-4713-8B8F-2A4A1FD1E4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5" name="TextBox 9824">
          <a:extLst>
            <a:ext uri="{FF2B5EF4-FFF2-40B4-BE49-F238E27FC236}">
              <a16:creationId xmlns:a16="http://schemas.microsoft.com/office/drawing/2014/main" id="{C4320932-130B-4ACD-9B8E-6687B57069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6" name="TextBox 9825">
          <a:extLst>
            <a:ext uri="{FF2B5EF4-FFF2-40B4-BE49-F238E27FC236}">
              <a16:creationId xmlns:a16="http://schemas.microsoft.com/office/drawing/2014/main" id="{6FAB5D91-68D3-4A51-B0E3-68D051149AC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7" name="TextBox 9826">
          <a:extLst>
            <a:ext uri="{FF2B5EF4-FFF2-40B4-BE49-F238E27FC236}">
              <a16:creationId xmlns:a16="http://schemas.microsoft.com/office/drawing/2014/main" id="{204821A8-99BF-4726-8DE5-1831B5C7BE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8" name="TextBox 9827">
          <a:extLst>
            <a:ext uri="{FF2B5EF4-FFF2-40B4-BE49-F238E27FC236}">
              <a16:creationId xmlns:a16="http://schemas.microsoft.com/office/drawing/2014/main" id="{7E7321AA-2F17-4654-BD8A-10213131B53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29" name="TextBox 9828">
          <a:extLst>
            <a:ext uri="{FF2B5EF4-FFF2-40B4-BE49-F238E27FC236}">
              <a16:creationId xmlns:a16="http://schemas.microsoft.com/office/drawing/2014/main" id="{1BE9D9C9-502C-4B84-889F-B67FD69BB59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0" name="TextBox 9829">
          <a:extLst>
            <a:ext uri="{FF2B5EF4-FFF2-40B4-BE49-F238E27FC236}">
              <a16:creationId xmlns:a16="http://schemas.microsoft.com/office/drawing/2014/main" id="{097BD0A1-36AF-4368-9B3D-7496AD0B85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1" name="TextBox 9830">
          <a:extLst>
            <a:ext uri="{FF2B5EF4-FFF2-40B4-BE49-F238E27FC236}">
              <a16:creationId xmlns:a16="http://schemas.microsoft.com/office/drawing/2014/main" id="{6FB23344-45C8-4BBE-BC7F-90971ADFA5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2" name="TextBox 9831">
          <a:extLst>
            <a:ext uri="{FF2B5EF4-FFF2-40B4-BE49-F238E27FC236}">
              <a16:creationId xmlns:a16="http://schemas.microsoft.com/office/drawing/2014/main" id="{46F8DD5A-9CCB-4E1C-B5C5-244FA066655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3" name="TextBox 9832">
          <a:extLst>
            <a:ext uri="{FF2B5EF4-FFF2-40B4-BE49-F238E27FC236}">
              <a16:creationId xmlns:a16="http://schemas.microsoft.com/office/drawing/2014/main" id="{E20DF1FC-88C5-4CC1-B8F7-965F892BAE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4" name="TextBox 9833">
          <a:extLst>
            <a:ext uri="{FF2B5EF4-FFF2-40B4-BE49-F238E27FC236}">
              <a16:creationId xmlns:a16="http://schemas.microsoft.com/office/drawing/2014/main" id="{C9D7F074-11C1-4966-B0B6-2481892A9B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5" name="TextBox 9834">
          <a:extLst>
            <a:ext uri="{FF2B5EF4-FFF2-40B4-BE49-F238E27FC236}">
              <a16:creationId xmlns:a16="http://schemas.microsoft.com/office/drawing/2014/main" id="{79C23397-442D-4A06-936B-75805196DA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6" name="TextBox 9835">
          <a:extLst>
            <a:ext uri="{FF2B5EF4-FFF2-40B4-BE49-F238E27FC236}">
              <a16:creationId xmlns:a16="http://schemas.microsoft.com/office/drawing/2014/main" id="{C7DD2E43-3F0D-46CA-8BB6-07158044EB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7" name="TextBox 9836">
          <a:extLst>
            <a:ext uri="{FF2B5EF4-FFF2-40B4-BE49-F238E27FC236}">
              <a16:creationId xmlns:a16="http://schemas.microsoft.com/office/drawing/2014/main" id="{440A676B-DE40-4744-A401-8150FE3C47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8" name="TextBox 9837">
          <a:extLst>
            <a:ext uri="{FF2B5EF4-FFF2-40B4-BE49-F238E27FC236}">
              <a16:creationId xmlns:a16="http://schemas.microsoft.com/office/drawing/2014/main" id="{7F130DC3-4FF5-4691-9481-E26C47A230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39" name="TextBox 9838">
          <a:extLst>
            <a:ext uri="{FF2B5EF4-FFF2-40B4-BE49-F238E27FC236}">
              <a16:creationId xmlns:a16="http://schemas.microsoft.com/office/drawing/2014/main" id="{D268D121-1249-481B-99A4-CC9675CA3D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0" name="TextBox 9839">
          <a:extLst>
            <a:ext uri="{FF2B5EF4-FFF2-40B4-BE49-F238E27FC236}">
              <a16:creationId xmlns:a16="http://schemas.microsoft.com/office/drawing/2014/main" id="{89D26260-3437-4D22-9BF5-09194DC55D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1" name="TextBox 9840">
          <a:extLst>
            <a:ext uri="{FF2B5EF4-FFF2-40B4-BE49-F238E27FC236}">
              <a16:creationId xmlns:a16="http://schemas.microsoft.com/office/drawing/2014/main" id="{21772446-C6A1-48D5-9D8E-55B88EABBA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2" name="TextBox 9841">
          <a:extLst>
            <a:ext uri="{FF2B5EF4-FFF2-40B4-BE49-F238E27FC236}">
              <a16:creationId xmlns:a16="http://schemas.microsoft.com/office/drawing/2014/main" id="{054F13E4-96D9-4245-A717-8950DACFD2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3" name="TextBox 9842">
          <a:extLst>
            <a:ext uri="{FF2B5EF4-FFF2-40B4-BE49-F238E27FC236}">
              <a16:creationId xmlns:a16="http://schemas.microsoft.com/office/drawing/2014/main" id="{5B2DEB7B-2315-474F-8420-04A458E0DA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4" name="TextBox 9843">
          <a:extLst>
            <a:ext uri="{FF2B5EF4-FFF2-40B4-BE49-F238E27FC236}">
              <a16:creationId xmlns:a16="http://schemas.microsoft.com/office/drawing/2014/main" id="{5A49FEF8-EAD7-4884-B6D9-A5F8B438FA1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5" name="TextBox 9844">
          <a:extLst>
            <a:ext uri="{FF2B5EF4-FFF2-40B4-BE49-F238E27FC236}">
              <a16:creationId xmlns:a16="http://schemas.microsoft.com/office/drawing/2014/main" id="{698CC945-D297-46EB-8D36-CCAC73BEE24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6" name="TextBox 9845">
          <a:extLst>
            <a:ext uri="{FF2B5EF4-FFF2-40B4-BE49-F238E27FC236}">
              <a16:creationId xmlns:a16="http://schemas.microsoft.com/office/drawing/2014/main" id="{B28E5BF7-D24E-4F71-A5A1-7E2D13E3DF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7" name="TextBox 9846">
          <a:extLst>
            <a:ext uri="{FF2B5EF4-FFF2-40B4-BE49-F238E27FC236}">
              <a16:creationId xmlns:a16="http://schemas.microsoft.com/office/drawing/2014/main" id="{73D77EC6-A1DD-47CF-8C38-6FD2024D382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8" name="TextBox 9847">
          <a:extLst>
            <a:ext uri="{FF2B5EF4-FFF2-40B4-BE49-F238E27FC236}">
              <a16:creationId xmlns:a16="http://schemas.microsoft.com/office/drawing/2014/main" id="{69AB650A-DCFF-4B71-9416-007EE106F3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49" name="TextBox 9848">
          <a:extLst>
            <a:ext uri="{FF2B5EF4-FFF2-40B4-BE49-F238E27FC236}">
              <a16:creationId xmlns:a16="http://schemas.microsoft.com/office/drawing/2014/main" id="{A53391C5-BB56-45F9-9B01-D8BCFEE01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0" name="TextBox 9849">
          <a:extLst>
            <a:ext uri="{FF2B5EF4-FFF2-40B4-BE49-F238E27FC236}">
              <a16:creationId xmlns:a16="http://schemas.microsoft.com/office/drawing/2014/main" id="{0CFB903F-7647-4271-B320-DC8D7D7C2C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1" name="TextBox 9850">
          <a:extLst>
            <a:ext uri="{FF2B5EF4-FFF2-40B4-BE49-F238E27FC236}">
              <a16:creationId xmlns:a16="http://schemas.microsoft.com/office/drawing/2014/main" id="{DBAC5355-0E09-4BD9-9684-38BAF96FE9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2" name="TextBox 9851">
          <a:extLst>
            <a:ext uri="{FF2B5EF4-FFF2-40B4-BE49-F238E27FC236}">
              <a16:creationId xmlns:a16="http://schemas.microsoft.com/office/drawing/2014/main" id="{B601C336-73BC-4C88-83C3-971CF5E10D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3" name="TextBox 9852">
          <a:extLst>
            <a:ext uri="{FF2B5EF4-FFF2-40B4-BE49-F238E27FC236}">
              <a16:creationId xmlns:a16="http://schemas.microsoft.com/office/drawing/2014/main" id="{AB24C7DD-7DF8-449A-8C5E-68D5917D95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4" name="TextBox 9853">
          <a:extLst>
            <a:ext uri="{FF2B5EF4-FFF2-40B4-BE49-F238E27FC236}">
              <a16:creationId xmlns:a16="http://schemas.microsoft.com/office/drawing/2014/main" id="{FFB0EC80-4F68-47C1-9160-E95E3B8219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5" name="TextBox 9854">
          <a:extLst>
            <a:ext uri="{FF2B5EF4-FFF2-40B4-BE49-F238E27FC236}">
              <a16:creationId xmlns:a16="http://schemas.microsoft.com/office/drawing/2014/main" id="{2B673444-9052-48DA-AF1F-6DA29382B6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6" name="TextBox 9855">
          <a:extLst>
            <a:ext uri="{FF2B5EF4-FFF2-40B4-BE49-F238E27FC236}">
              <a16:creationId xmlns:a16="http://schemas.microsoft.com/office/drawing/2014/main" id="{72994754-6C1B-4358-AADF-B4FA32B82B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7" name="TextBox 9856">
          <a:extLst>
            <a:ext uri="{FF2B5EF4-FFF2-40B4-BE49-F238E27FC236}">
              <a16:creationId xmlns:a16="http://schemas.microsoft.com/office/drawing/2014/main" id="{8B2AA0B1-D591-4F64-8CC3-272C5F393B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8" name="TextBox 9857">
          <a:extLst>
            <a:ext uri="{FF2B5EF4-FFF2-40B4-BE49-F238E27FC236}">
              <a16:creationId xmlns:a16="http://schemas.microsoft.com/office/drawing/2014/main" id="{DCE61B08-30D5-4A50-9821-228A2F3624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59" name="TextBox 9858">
          <a:extLst>
            <a:ext uri="{FF2B5EF4-FFF2-40B4-BE49-F238E27FC236}">
              <a16:creationId xmlns:a16="http://schemas.microsoft.com/office/drawing/2014/main" id="{3CE321ED-8BF9-4788-BCB3-75CE782AF8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0" name="TextBox 9859">
          <a:extLst>
            <a:ext uri="{FF2B5EF4-FFF2-40B4-BE49-F238E27FC236}">
              <a16:creationId xmlns:a16="http://schemas.microsoft.com/office/drawing/2014/main" id="{793589D4-CE7A-4CF9-9C12-4EDD5D4003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1" name="TextBox 9860">
          <a:extLst>
            <a:ext uri="{FF2B5EF4-FFF2-40B4-BE49-F238E27FC236}">
              <a16:creationId xmlns:a16="http://schemas.microsoft.com/office/drawing/2014/main" id="{4C83C427-1F1B-4942-A41D-0ADC0CF4EF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2" name="TextBox 9861">
          <a:extLst>
            <a:ext uri="{FF2B5EF4-FFF2-40B4-BE49-F238E27FC236}">
              <a16:creationId xmlns:a16="http://schemas.microsoft.com/office/drawing/2014/main" id="{3C054CAE-206F-477C-AC45-48043CEA20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3" name="TextBox 9862">
          <a:extLst>
            <a:ext uri="{FF2B5EF4-FFF2-40B4-BE49-F238E27FC236}">
              <a16:creationId xmlns:a16="http://schemas.microsoft.com/office/drawing/2014/main" id="{6A4C6F4C-44AD-414D-8DB0-4FEDF6F8F4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4" name="TextBox 9863">
          <a:extLst>
            <a:ext uri="{FF2B5EF4-FFF2-40B4-BE49-F238E27FC236}">
              <a16:creationId xmlns:a16="http://schemas.microsoft.com/office/drawing/2014/main" id="{B53580BD-D2DA-45D0-BF2C-64A392C68B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5" name="TextBox 9864">
          <a:extLst>
            <a:ext uri="{FF2B5EF4-FFF2-40B4-BE49-F238E27FC236}">
              <a16:creationId xmlns:a16="http://schemas.microsoft.com/office/drawing/2014/main" id="{092F7BFF-1872-496F-BF31-89F009BF9B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6" name="TextBox 9865">
          <a:extLst>
            <a:ext uri="{FF2B5EF4-FFF2-40B4-BE49-F238E27FC236}">
              <a16:creationId xmlns:a16="http://schemas.microsoft.com/office/drawing/2014/main" id="{D6EC3493-E93D-4CF7-B9D4-2C3C5CA8DE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7" name="TextBox 9866">
          <a:extLst>
            <a:ext uri="{FF2B5EF4-FFF2-40B4-BE49-F238E27FC236}">
              <a16:creationId xmlns:a16="http://schemas.microsoft.com/office/drawing/2014/main" id="{D749051B-AEAC-4972-A938-61F43D35CC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8" name="TextBox 9867">
          <a:extLst>
            <a:ext uri="{FF2B5EF4-FFF2-40B4-BE49-F238E27FC236}">
              <a16:creationId xmlns:a16="http://schemas.microsoft.com/office/drawing/2014/main" id="{7910FB27-3B86-4EC1-90C1-59E7CB5C35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69" name="TextBox 9868">
          <a:extLst>
            <a:ext uri="{FF2B5EF4-FFF2-40B4-BE49-F238E27FC236}">
              <a16:creationId xmlns:a16="http://schemas.microsoft.com/office/drawing/2014/main" id="{0B888320-7728-4876-BB0A-2443F503B4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0" name="TextBox 9869">
          <a:extLst>
            <a:ext uri="{FF2B5EF4-FFF2-40B4-BE49-F238E27FC236}">
              <a16:creationId xmlns:a16="http://schemas.microsoft.com/office/drawing/2014/main" id="{29B620EF-7CF5-48CF-95BF-7309AF7C03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1" name="TextBox 9870">
          <a:extLst>
            <a:ext uri="{FF2B5EF4-FFF2-40B4-BE49-F238E27FC236}">
              <a16:creationId xmlns:a16="http://schemas.microsoft.com/office/drawing/2014/main" id="{92D4562C-A83C-4D03-ACF2-F641170841A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2" name="TextBox 9871">
          <a:extLst>
            <a:ext uri="{FF2B5EF4-FFF2-40B4-BE49-F238E27FC236}">
              <a16:creationId xmlns:a16="http://schemas.microsoft.com/office/drawing/2014/main" id="{AC9160A8-2C08-4F68-83A0-46F3C931D29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3" name="TextBox 9872">
          <a:extLst>
            <a:ext uri="{FF2B5EF4-FFF2-40B4-BE49-F238E27FC236}">
              <a16:creationId xmlns:a16="http://schemas.microsoft.com/office/drawing/2014/main" id="{620D91B6-5592-4A34-94E5-41D172823D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4" name="TextBox 9873">
          <a:extLst>
            <a:ext uri="{FF2B5EF4-FFF2-40B4-BE49-F238E27FC236}">
              <a16:creationId xmlns:a16="http://schemas.microsoft.com/office/drawing/2014/main" id="{9161E99D-E801-406B-B1BD-8201AEFAF1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875" name="TextBox 9874">
          <a:extLst>
            <a:ext uri="{FF2B5EF4-FFF2-40B4-BE49-F238E27FC236}">
              <a16:creationId xmlns:a16="http://schemas.microsoft.com/office/drawing/2014/main" id="{A083D54E-0F92-4F47-8874-AB8B66F581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876" name="TextBox 9875">
          <a:extLst>
            <a:ext uri="{FF2B5EF4-FFF2-40B4-BE49-F238E27FC236}">
              <a16:creationId xmlns:a16="http://schemas.microsoft.com/office/drawing/2014/main" id="{BE28170E-1533-492E-A76E-8500E54C6684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7" name="TextBox 9876">
          <a:extLst>
            <a:ext uri="{FF2B5EF4-FFF2-40B4-BE49-F238E27FC236}">
              <a16:creationId xmlns:a16="http://schemas.microsoft.com/office/drawing/2014/main" id="{30194CE9-783E-4B15-9089-3F14E9B2A6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8" name="TextBox 9877">
          <a:extLst>
            <a:ext uri="{FF2B5EF4-FFF2-40B4-BE49-F238E27FC236}">
              <a16:creationId xmlns:a16="http://schemas.microsoft.com/office/drawing/2014/main" id="{2F753330-7399-4D41-BAC3-E76B46A150F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79" name="TextBox 9878">
          <a:extLst>
            <a:ext uri="{FF2B5EF4-FFF2-40B4-BE49-F238E27FC236}">
              <a16:creationId xmlns:a16="http://schemas.microsoft.com/office/drawing/2014/main" id="{8DF29C84-8BDA-4607-BFD5-739D70BC7C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0" name="TextBox 9879">
          <a:extLst>
            <a:ext uri="{FF2B5EF4-FFF2-40B4-BE49-F238E27FC236}">
              <a16:creationId xmlns:a16="http://schemas.microsoft.com/office/drawing/2014/main" id="{5879E741-79BA-4188-A9B5-E11293A7C80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1" name="TextBox 9880">
          <a:extLst>
            <a:ext uri="{FF2B5EF4-FFF2-40B4-BE49-F238E27FC236}">
              <a16:creationId xmlns:a16="http://schemas.microsoft.com/office/drawing/2014/main" id="{0D5156C7-2001-4A89-A426-E798D639B1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2" name="TextBox 9881">
          <a:extLst>
            <a:ext uri="{FF2B5EF4-FFF2-40B4-BE49-F238E27FC236}">
              <a16:creationId xmlns:a16="http://schemas.microsoft.com/office/drawing/2014/main" id="{4213D8FD-A9C2-496A-9C9B-92F69B9F38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3" name="TextBox 9882">
          <a:extLst>
            <a:ext uri="{FF2B5EF4-FFF2-40B4-BE49-F238E27FC236}">
              <a16:creationId xmlns:a16="http://schemas.microsoft.com/office/drawing/2014/main" id="{5991EAFF-48B5-40F6-8520-33AC4B4DECC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4" name="TextBox 9883">
          <a:extLst>
            <a:ext uri="{FF2B5EF4-FFF2-40B4-BE49-F238E27FC236}">
              <a16:creationId xmlns:a16="http://schemas.microsoft.com/office/drawing/2014/main" id="{63DCF9C9-C464-4BB0-AF9C-D55C92D4FE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5" name="TextBox 9884">
          <a:extLst>
            <a:ext uri="{FF2B5EF4-FFF2-40B4-BE49-F238E27FC236}">
              <a16:creationId xmlns:a16="http://schemas.microsoft.com/office/drawing/2014/main" id="{2BB86BF1-5B38-46F3-891F-A9B57EEDFC3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6" name="TextBox 9885">
          <a:extLst>
            <a:ext uri="{FF2B5EF4-FFF2-40B4-BE49-F238E27FC236}">
              <a16:creationId xmlns:a16="http://schemas.microsoft.com/office/drawing/2014/main" id="{9B78B8D8-52D3-414F-A8A2-05ECEC59BA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7" name="TextBox 9886">
          <a:extLst>
            <a:ext uri="{FF2B5EF4-FFF2-40B4-BE49-F238E27FC236}">
              <a16:creationId xmlns:a16="http://schemas.microsoft.com/office/drawing/2014/main" id="{A1C73A12-55D1-43D8-ABBB-42B082BBF7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8" name="TextBox 9887">
          <a:extLst>
            <a:ext uri="{FF2B5EF4-FFF2-40B4-BE49-F238E27FC236}">
              <a16:creationId xmlns:a16="http://schemas.microsoft.com/office/drawing/2014/main" id="{D67E1BC9-E68F-45B9-BDD9-58F3D417158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89" name="TextBox 9888">
          <a:extLst>
            <a:ext uri="{FF2B5EF4-FFF2-40B4-BE49-F238E27FC236}">
              <a16:creationId xmlns:a16="http://schemas.microsoft.com/office/drawing/2014/main" id="{1A3D3E34-54B0-4FB2-8A90-489EE54048B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0" name="TextBox 9889">
          <a:extLst>
            <a:ext uri="{FF2B5EF4-FFF2-40B4-BE49-F238E27FC236}">
              <a16:creationId xmlns:a16="http://schemas.microsoft.com/office/drawing/2014/main" id="{3F3312C6-15CF-49D6-87F2-E120492636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1" name="TextBox 9890">
          <a:extLst>
            <a:ext uri="{FF2B5EF4-FFF2-40B4-BE49-F238E27FC236}">
              <a16:creationId xmlns:a16="http://schemas.microsoft.com/office/drawing/2014/main" id="{01CAA8AF-F6B4-499A-AD51-0BCF422EB0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2" name="TextBox 9891">
          <a:extLst>
            <a:ext uri="{FF2B5EF4-FFF2-40B4-BE49-F238E27FC236}">
              <a16:creationId xmlns:a16="http://schemas.microsoft.com/office/drawing/2014/main" id="{A2EAEEE9-C813-493D-9F50-71052FA193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3" name="TextBox 9892">
          <a:extLst>
            <a:ext uri="{FF2B5EF4-FFF2-40B4-BE49-F238E27FC236}">
              <a16:creationId xmlns:a16="http://schemas.microsoft.com/office/drawing/2014/main" id="{63EFADB5-E13F-4850-8665-18521783162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4" name="TextBox 9893">
          <a:extLst>
            <a:ext uri="{FF2B5EF4-FFF2-40B4-BE49-F238E27FC236}">
              <a16:creationId xmlns:a16="http://schemas.microsoft.com/office/drawing/2014/main" id="{6C04D874-9ED1-431F-BDA1-261C77B3FE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5" name="TextBox 9894">
          <a:extLst>
            <a:ext uri="{FF2B5EF4-FFF2-40B4-BE49-F238E27FC236}">
              <a16:creationId xmlns:a16="http://schemas.microsoft.com/office/drawing/2014/main" id="{C432AC26-F3B3-491C-BEBB-3F4A7E55DAB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6" name="TextBox 9895">
          <a:extLst>
            <a:ext uri="{FF2B5EF4-FFF2-40B4-BE49-F238E27FC236}">
              <a16:creationId xmlns:a16="http://schemas.microsoft.com/office/drawing/2014/main" id="{DE9F156E-DB86-4795-821C-0F057DB53F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7" name="TextBox 9896">
          <a:extLst>
            <a:ext uri="{FF2B5EF4-FFF2-40B4-BE49-F238E27FC236}">
              <a16:creationId xmlns:a16="http://schemas.microsoft.com/office/drawing/2014/main" id="{C43E1C6F-F950-4909-9435-67A735ED63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8" name="TextBox 9897">
          <a:extLst>
            <a:ext uri="{FF2B5EF4-FFF2-40B4-BE49-F238E27FC236}">
              <a16:creationId xmlns:a16="http://schemas.microsoft.com/office/drawing/2014/main" id="{7F799061-D9F0-42DE-A34A-4ACB4B550F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899" name="TextBox 9898">
          <a:extLst>
            <a:ext uri="{FF2B5EF4-FFF2-40B4-BE49-F238E27FC236}">
              <a16:creationId xmlns:a16="http://schemas.microsoft.com/office/drawing/2014/main" id="{39FD48FD-00E6-4944-959B-E1EF12A5AEB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0" name="TextBox 9899">
          <a:extLst>
            <a:ext uri="{FF2B5EF4-FFF2-40B4-BE49-F238E27FC236}">
              <a16:creationId xmlns:a16="http://schemas.microsoft.com/office/drawing/2014/main" id="{694FF097-7C1C-4F4E-9CE9-6E8B614275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1" name="TextBox 9900">
          <a:extLst>
            <a:ext uri="{FF2B5EF4-FFF2-40B4-BE49-F238E27FC236}">
              <a16:creationId xmlns:a16="http://schemas.microsoft.com/office/drawing/2014/main" id="{DE579196-E0E8-4926-868F-7A152A1E8B9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2" name="TextBox 9901">
          <a:extLst>
            <a:ext uri="{FF2B5EF4-FFF2-40B4-BE49-F238E27FC236}">
              <a16:creationId xmlns:a16="http://schemas.microsoft.com/office/drawing/2014/main" id="{650036EC-D646-4BDA-8759-0D573700BE3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3" name="TextBox 9902">
          <a:extLst>
            <a:ext uri="{FF2B5EF4-FFF2-40B4-BE49-F238E27FC236}">
              <a16:creationId xmlns:a16="http://schemas.microsoft.com/office/drawing/2014/main" id="{6BE591C1-8925-490B-93A6-BB7E0366A17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4" name="TextBox 9903">
          <a:extLst>
            <a:ext uri="{FF2B5EF4-FFF2-40B4-BE49-F238E27FC236}">
              <a16:creationId xmlns:a16="http://schemas.microsoft.com/office/drawing/2014/main" id="{9552C7EC-439F-4EF3-8818-71934932191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5" name="TextBox 9904">
          <a:extLst>
            <a:ext uri="{FF2B5EF4-FFF2-40B4-BE49-F238E27FC236}">
              <a16:creationId xmlns:a16="http://schemas.microsoft.com/office/drawing/2014/main" id="{6448455F-7898-48A4-BABD-AD6877F3D5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6" name="TextBox 9905">
          <a:extLst>
            <a:ext uri="{FF2B5EF4-FFF2-40B4-BE49-F238E27FC236}">
              <a16:creationId xmlns:a16="http://schemas.microsoft.com/office/drawing/2014/main" id="{4E15884E-5140-4AA6-95E7-073A3A3D89F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7" name="TextBox 9906">
          <a:extLst>
            <a:ext uri="{FF2B5EF4-FFF2-40B4-BE49-F238E27FC236}">
              <a16:creationId xmlns:a16="http://schemas.microsoft.com/office/drawing/2014/main" id="{2A900E42-6F1C-4F86-BFCE-E955805B51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8" name="TextBox 9907">
          <a:extLst>
            <a:ext uri="{FF2B5EF4-FFF2-40B4-BE49-F238E27FC236}">
              <a16:creationId xmlns:a16="http://schemas.microsoft.com/office/drawing/2014/main" id="{F1C57D1A-E143-48CD-9347-AE249418477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09" name="TextBox 9908">
          <a:extLst>
            <a:ext uri="{FF2B5EF4-FFF2-40B4-BE49-F238E27FC236}">
              <a16:creationId xmlns:a16="http://schemas.microsoft.com/office/drawing/2014/main" id="{7A8C1888-D4CC-474D-863D-97DC95F571C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0" name="TextBox 9909">
          <a:extLst>
            <a:ext uri="{FF2B5EF4-FFF2-40B4-BE49-F238E27FC236}">
              <a16:creationId xmlns:a16="http://schemas.microsoft.com/office/drawing/2014/main" id="{EC6F2845-C703-49EB-A03C-98708B6FFD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1" name="TextBox 9910">
          <a:extLst>
            <a:ext uri="{FF2B5EF4-FFF2-40B4-BE49-F238E27FC236}">
              <a16:creationId xmlns:a16="http://schemas.microsoft.com/office/drawing/2014/main" id="{5001ACBE-9F7E-404D-A0E1-8C9728E5789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2" name="TextBox 9911">
          <a:extLst>
            <a:ext uri="{FF2B5EF4-FFF2-40B4-BE49-F238E27FC236}">
              <a16:creationId xmlns:a16="http://schemas.microsoft.com/office/drawing/2014/main" id="{A2EE0C7F-9A7B-4D97-8927-0ED8A88D90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3" name="TextBox 9912">
          <a:extLst>
            <a:ext uri="{FF2B5EF4-FFF2-40B4-BE49-F238E27FC236}">
              <a16:creationId xmlns:a16="http://schemas.microsoft.com/office/drawing/2014/main" id="{9B8D45E8-334F-4E35-851C-B8F7351542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4" name="TextBox 9913">
          <a:extLst>
            <a:ext uri="{FF2B5EF4-FFF2-40B4-BE49-F238E27FC236}">
              <a16:creationId xmlns:a16="http://schemas.microsoft.com/office/drawing/2014/main" id="{898C950E-D795-440E-8AB0-F9579D3A373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5" name="TextBox 9914">
          <a:extLst>
            <a:ext uri="{FF2B5EF4-FFF2-40B4-BE49-F238E27FC236}">
              <a16:creationId xmlns:a16="http://schemas.microsoft.com/office/drawing/2014/main" id="{B516C77F-DDE3-4621-B038-5DD3CDDD51D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6" name="TextBox 9915">
          <a:extLst>
            <a:ext uri="{FF2B5EF4-FFF2-40B4-BE49-F238E27FC236}">
              <a16:creationId xmlns:a16="http://schemas.microsoft.com/office/drawing/2014/main" id="{1D2B6566-F9E7-4EC1-B5CE-7E1E15A2C36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7" name="TextBox 9916">
          <a:extLst>
            <a:ext uri="{FF2B5EF4-FFF2-40B4-BE49-F238E27FC236}">
              <a16:creationId xmlns:a16="http://schemas.microsoft.com/office/drawing/2014/main" id="{8DE1AE8C-0EE4-4DE5-8F5F-A95CA03CC0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8" name="TextBox 9917">
          <a:extLst>
            <a:ext uri="{FF2B5EF4-FFF2-40B4-BE49-F238E27FC236}">
              <a16:creationId xmlns:a16="http://schemas.microsoft.com/office/drawing/2014/main" id="{FDF5E678-C6FF-4581-B6B4-2CB484C00F1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19" name="TextBox 9918">
          <a:extLst>
            <a:ext uri="{FF2B5EF4-FFF2-40B4-BE49-F238E27FC236}">
              <a16:creationId xmlns:a16="http://schemas.microsoft.com/office/drawing/2014/main" id="{70670488-658C-47A7-931A-F486318AD6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0" name="TextBox 9919">
          <a:extLst>
            <a:ext uri="{FF2B5EF4-FFF2-40B4-BE49-F238E27FC236}">
              <a16:creationId xmlns:a16="http://schemas.microsoft.com/office/drawing/2014/main" id="{D63A5D38-114B-4BA0-BE19-2CF48C2CE6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1" name="TextBox 9920">
          <a:extLst>
            <a:ext uri="{FF2B5EF4-FFF2-40B4-BE49-F238E27FC236}">
              <a16:creationId xmlns:a16="http://schemas.microsoft.com/office/drawing/2014/main" id="{C61AB58E-AA63-4D14-9390-CC8E7EB712A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2" name="TextBox 9921">
          <a:extLst>
            <a:ext uri="{FF2B5EF4-FFF2-40B4-BE49-F238E27FC236}">
              <a16:creationId xmlns:a16="http://schemas.microsoft.com/office/drawing/2014/main" id="{1C0D8373-4A94-49B9-937A-4E82C4BF6AC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3" name="TextBox 9922">
          <a:extLst>
            <a:ext uri="{FF2B5EF4-FFF2-40B4-BE49-F238E27FC236}">
              <a16:creationId xmlns:a16="http://schemas.microsoft.com/office/drawing/2014/main" id="{CA565212-8811-4F9C-8B67-77D2F0001AE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4" name="TextBox 9923">
          <a:extLst>
            <a:ext uri="{FF2B5EF4-FFF2-40B4-BE49-F238E27FC236}">
              <a16:creationId xmlns:a16="http://schemas.microsoft.com/office/drawing/2014/main" id="{EFB86A8B-F48D-49FB-9D89-15D5DF659A2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5" name="TextBox 9924">
          <a:extLst>
            <a:ext uri="{FF2B5EF4-FFF2-40B4-BE49-F238E27FC236}">
              <a16:creationId xmlns:a16="http://schemas.microsoft.com/office/drawing/2014/main" id="{BF85D5A8-22FE-437C-B3E3-966499F6715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6" name="TextBox 9925">
          <a:extLst>
            <a:ext uri="{FF2B5EF4-FFF2-40B4-BE49-F238E27FC236}">
              <a16:creationId xmlns:a16="http://schemas.microsoft.com/office/drawing/2014/main" id="{E7762B65-3B96-438D-BCB2-12C95795BF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7" name="TextBox 9926">
          <a:extLst>
            <a:ext uri="{FF2B5EF4-FFF2-40B4-BE49-F238E27FC236}">
              <a16:creationId xmlns:a16="http://schemas.microsoft.com/office/drawing/2014/main" id="{E1BBC112-B991-48DC-9EBA-B2478EC7DAF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8" name="TextBox 9927">
          <a:extLst>
            <a:ext uri="{FF2B5EF4-FFF2-40B4-BE49-F238E27FC236}">
              <a16:creationId xmlns:a16="http://schemas.microsoft.com/office/drawing/2014/main" id="{6D48F003-39C6-4AE0-AFEB-634C723F3F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29" name="TextBox 9928">
          <a:extLst>
            <a:ext uri="{FF2B5EF4-FFF2-40B4-BE49-F238E27FC236}">
              <a16:creationId xmlns:a16="http://schemas.microsoft.com/office/drawing/2014/main" id="{1D3529FD-8F65-45D4-BEDD-EF5D13A1D3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0" name="TextBox 9929">
          <a:extLst>
            <a:ext uri="{FF2B5EF4-FFF2-40B4-BE49-F238E27FC236}">
              <a16:creationId xmlns:a16="http://schemas.microsoft.com/office/drawing/2014/main" id="{6DBA608C-D55C-4DF5-978F-402E0529B26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1" name="TextBox 9930">
          <a:extLst>
            <a:ext uri="{FF2B5EF4-FFF2-40B4-BE49-F238E27FC236}">
              <a16:creationId xmlns:a16="http://schemas.microsoft.com/office/drawing/2014/main" id="{994DEE39-D686-405F-90E0-5CC0AF56D5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2" name="TextBox 9931">
          <a:extLst>
            <a:ext uri="{FF2B5EF4-FFF2-40B4-BE49-F238E27FC236}">
              <a16:creationId xmlns:a16="http://schemas.microsoft.com/office/drawing/2014/main" id="{301203DB-0E59-42CF-9D33-69C31A67021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9933" name="TextBox 9932">
          <a:extLst>
            <a:ext uri="{FF2B5EF4-FFF2-40B4-BE49-F238E27FC236}">
              <a16:creationId xmlns:a16="http://schemas.microsoft.com/office/drawing/2014/main" id="{7C6932A0-0761-4095-A29B-31D02D51B85B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4" name="TextBox 9933">
          <a:extLst>
            <a:ext uri="{FF2B5EF4-FFF2-40B4-BE49-F238E27FC236}">
              <a16:creationId xmlns:a16="http://schemas.microsoft.com/office/drawing/2014/main" id="{217BB662-08C0-492B-A816-659EFD59D34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5" name="TextBox 9934">
          <a:extLst>
            <a:ext uri="{FF2B5EF4-FFF2-40B4-BE49-F238E27FC236}">
              <a16:creationId xmlns:a16="http://schemas.microsoft.com/office/drawing/2014/main" id="{8A2B68D8-174C-4BF8-82B3-4DDCE0549E1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6" name="TextBox 9935">
          <a:extLst>
            <a:ext uri="{FF2B5EF4-FFF2-40B4-BE49-F238E27FC236}">
              <a16:creationId xmlns:a16="http://schemas.microsoft.com/office/drawing/2014/main" id="{F1DEA825-71D9-4A28-BC29-9432ECB8917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7" name="TextBox 9936">
          <a:extLst>
            <a:ext uri="{FF2B5EF4-FFF2-40B4-BE49-F238E27FC236}">
              <a16:creationId xmlns:a16="http://schemas.microsoft.com/office/drawing/2014/main" id="{3C4E96BD-DA7A-4CDA-8557-C15E6B0181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8" name="TextBox 9937">
          <a:extLst>
            <a:ext uri="{FF2B5EF4-FFF2-40B4-BE49-F238E27FC236}">
              <a16:creationId xmlns:a16="http://schemas.microsoft.com/office/drawing/2014/main" id="{2C22176D-CDEE-43E6-9532-E5D894B3945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39" name="TextBox 9938">
          <a:extLst>
            <a:ext uri="{FF2B5EF4-FFF2-40B4-BE49-F238E27FC236}">
              <a16:creationId xmlns:a16="http://schemas.microsoft.com/office/drawing/2014/main" id="{8A3E1BF0-9D58-4438-A056-80F1607A0B8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0" name="TextBox 9939">
          <a:extLst>
            <a:ext uri="{FF2B5EF4-FFF2-40B4-BE49-F238E27FC236}">
              <a16:creationId xmlns:a16="http://schemas.microsoft.com/office/drawing/2014/main" id="{0D63BB3F-8E26-42E4-A665-4F83604A0A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1" name="TextBox 9940">
          <a:extLst>
            <a:ext uri="{FF2B5EF4-FFF2-40B4-BE49-F238E27FC236}">
              <a16:creationId xmlns:a16="http://schemas.microsoft.com/office/drawing/2014/main" id="{A21F0DBA-0449-42BF-BAD0-A092046B24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2" name="TextBox 9941">
          <a:extLst>
            <a:ext uri="{FF2B5EF4-FFF2-40B4-BE49-F238E27FC236}">
              <a16:creationId xmlns:a16="http://schemas.microsoft.com/office/drawing/2014/main" id="{57D1944C-205A-461D-9E96-0353A359DE3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3" name="TextBox 9942">
          <a:extLst>
            <a:ext uri="{FF2B5EF4-FFF2-40B4-BE49-F238E27FC236}">
              <a16:creationId xmlns:a16="http://schemas.microsoft.com/office/drawing/2014/main" id="{31482EDF-8C2C-453A-A568-96C27792BA7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4" name="TextBox 9943">
          <a:extLst>
            <a:ext uri="{FF2B5EF4-FFF2-40B4-BE49-F238E27FC236}">
              <a16:creationId xmlns:a16="http://schemas.microsoft.com/office/drawing/2014/main" id="{ADCD7777-0C40-4517-8821-5FF8A575A9F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5" name="TextBox 9944">
          <a:extLst>
            <a:ext uri="{FF2B5EF4-FFF2-40B4-BE49-F238E27FC236}">
              <a16:creationId xmlns:a16="http://schemas.microsoft.com/office/drawing/2014/main" id="{38B8BAE8-664F-4088-81C2-01B332E828C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6" name="TextBox 9945">
          <a:extLst>
            <a:ext uri="{FF2B5EF4-FFF2-40B4-BE49-F238E27FC236}">
              <a16:creationId xmlns:a16="http://schemas.microsoft.com/office/drawing/2014/main" id="{3E823F40-9217-4695-ABB2-CD6C9AA243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7" name="TextBox 9946">
          <a:extLst>
            <a:ext uri="{FF2B5EF4-FFF2-40B4-BE49-F238E27FC236}">
              <a16:creationId xmlns:a16="http://schemas.microsoft.com/office/drawing/2014/main" id="{D956612A-77E8-4A70-A045-172C4E03F2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8" name="TextBox 9947">
          <a:extLst>
            <a:ext uri="{FF2B5EF4-FFF2-40B4-BE49-F238E27FC236}">
              <a16:creationId xmlns:a16="http://schemas.microsoft.com/office/drawing/2014/main" id="{E9BEA52F-4422-4509-82FE-A4AACDB486F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49" name="TextBox 9948">
          <a:extLst>
            <a:ext uri="{FF2B5EF4-FFF2-40B4-BE49-F238E27FC236}">
              <a16:creationId xmlns:a16="http://schemas.microsoft.com/office/drawing/2014/main" id="{06F7D9E8-07FC-44E1-B4A8-3B55515196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0" name="TextBox 9949">
          <a:extLst>
            <a:ext uri="{FF2B5EF4-FFF2-40B4-BE49-F238E27FC236}">
              <a16:creationId xmlns:a16="http://schemas.microsoft.com/office/drawing/2014/main" id="{2FFE5482-825B-49FA-8F07-C1C74CB41F3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1" name="TextBox 9950">
          <a:extLst>
            <a:ext uri="{FF2B5EF4-FFF2-40B4-BE49-F238E27FC236}">
              <a16:creationId xmlns:a16="http://schemas.microsoft.com/office/drawing/2014/main" id="{2113DDCF-8068-4A88-831A-87F8B46FE18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2" name="TextBox 9951">
          <a:extLst>
            <a:ext uri="{FF2B5EF4-FFF2-40B4-BE49-F238E27FC236}">
              <a16:creationId xmlns:a16="http://schemas.microsoft.com/office/drawing/2014/main" id="{F4BE73F6-6A99-4465-BF30-5866BCDF58B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3" name="TextBox 9952">
          <a:extLst>
            <a:ext uri="{FF2B5EF4-FFF2-40B4-BE49-F238E27FC236}">
              <a16:creationId xmlns:a16="http://schemas.microsoft.com/office/drawing/2014/main" id="{DD99E71C-7CFA-426E-BF2F-95CD919BBC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4" name="TextBox 9953">
          <a:extLst>
            <a:ext uri="{FF2B5EF4-FFF2-40B4-BE49-F238E27FC236}">
              <a16:creationId xmlns:a16="http://schemas.microsoft.com/office/drawing/2014/main" id="{1940001B-D553-4A0D-9CB4-9331A96791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5" name="TextBox 9954">
          <a:extLst>
            <a:ext uri="{FF2B5EF4-FFF2-40B4-BE49-F238E27FC236}">
              <a16:creationId xmlns:a16="http://schemas.microsoft.com/office/drawing/2014/main" id="{7B64DB17-213E-44B7-ADBD-BB3FD8928DA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6" name="TextBox 9955">
          <a:extLst>
            <a:ext uri="{FF2B5EF4-FFF2-40B4-BE49-F238E27FC236}">
              <a16:creationId xmlns:a16="http://schemas.microsoft.com/office/drawing/2014/main" id="{DB278508-9175-40B3-B6A5-60A0BEF880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7" name="TextBox 9956">
          <a:extLst>
            <a:ext uri="{FF2B5EF4-FFF2-40B4-BE49-F238E27FC236}">
              <a16:creationId xmlns:a16="http://schemas.microsoft.com/office/drawing/2014/main" id="{E8A50509-804E-4807-87F6-3988967374D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8" name="TextBox 9957">
          <a:extLst>
            <a:ext uri="{FF2B5EF4-FFF2-40B4-BE49-F238E27FC236}">
              <a16:creationId xmlns:a16="http://schemas.microsoft.com/office/drawing/2014/main" id="{E233EB2F-8E95-46F3-A163-ADA7650059D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59" name="TextBox 9958">
          <a:extLst>
            <a:ext uri="{FF2B5EF4-FFF2-40B4-BE49-F238E27FC236}">
              <a16:creationId xmlns:a16="http://schemas.microsoft.com/office/drawing/2014/main" id="{E151BCEF-7B92-409B-833D-26ECF969BA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0" name="TextBox 9959">
          <a:extLst>
            <a:ext uri="{FF2B5EF4-FFF2-40B4-BE49-F238E27FC236}">
              <a16:creationId xmlns:a16="http://schemas.microsoft.com/office/drawing/2014/main" id="{24C10817-E5AF-4CEB-83ED-D9A98C80FB8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1" name="TextBox 9960">
          <a:extLst>
            <a:ext uri="{FF2B5EF4-FFF2-40B4-BE49-F238E27FC236}">
              <a16:creationId xmlns:a16="http://schemas.microsoft.com/office/drawing/2014/main" id="{A96C14A6-9E5B-49A0-9D91-54F830D768B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2" name="TextBox 9961">
          <a:extLst>
            <a:ext uri="{FF2B5EF4-FFF2-40B4-BE49-F238E27FC236}">
              <a16:creationId xmlns:a16="http://schemas.microsoft.com/office/drawing/2014/main" id="{79C1A888-D5EE-447E-A400-4033ABFC97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3" name="TextBox 9962">
          <a:extLst>
            <a:ext uri="{FF2B5EF4-FFF2-40B4-BE49-F238E27FC236}">
              <a16:creationId xmlns:a16="http://schemas.microsoft.com/office/drawing/2014/main" id="{06E8409B-ADBC-4332-940C-064EE5C1F94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4" name="TextBox 9963">
          <a:extLst>
            <a:ext uri="{FF2B5EF4-FFF2-40B4-BE49-F238E27FC236}">
              <a16:creationId xmlns:a16="http://schemas.microsoft.com/office/drawing/2014/main" id="{3DAF943E-DE85-422E-BA91-85215244BC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5" name="TextBox 9964">
          <a:extLst>
            <a:ext uri="{FF2B5EF4-FFF2-40B4-BE49-F238E27FC236}">
              <a16:creationId xmlns:a16="http://schemas.microsoft.com/office/drawing/2014/main" id="{7CF0F11A-171D-4685-9A01-103B935495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6" name="TextBox 9965">
          <a:extLst>
            <a:ext uri="{FF2B5EF4-FFF2-40B4-BE49-F238E27FC236}">
              <a16:creationId xmlns:a16="http://schemas.microsoft.com/office/drawing/2014/main" id="{8DCC8218-7573-437C-85F9-8019E36AF0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7" name="TextBox 9966">
          <a:extLst>
            <a:ext uri="{FF2B5EF4-FFF2-40B4-BE49-F238E27FC236}">
              <a16:creationId xmlns:a16="http://schemas.microsoft.com/office/drawing/2014/main" id="{13961FCE-328F-4DF4-BAA3-20FBB34857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8" name="TextBox 9967">
          <a:extLst>
            <a:ext uri="{FF2B5EF4-FFF2-40B4-BE49-F238E27FC236}">
              <a16:creationId xmlns:a16="http://schemas.microsoft.com/office/drawing/2014/main" id="{80429F6D-589B-4771-991A-37DA0CD4AA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69" name="TextBox 9968">
          <a:extLst>
            <a:ext uri="{FF2B5EF4-FFF2-40B4-BE49-F238E27FC236}">
              <a16:creationId xmlns:a16="http://schemas.microsoft.com/office/drawing/2014/main" id="{0027DDBF-80A1-416C-870D-0867A6C330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0" name="TextBox 9969">
          <a:extLst>
            <a:ext uri="{FF2B5EF4-FFF2-40B4-BE49-F238E27FC236}">
              <a16:creationId xmlns:a16="http://schemas.microsoft.com/office/drawing/2014/main" id="{73DCA5F0-A36B-4B97-B895-6CB06389331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1" name="TextBox 9970">
          <a:extLst>
            <a:ext uri="{FF2B5EF4-FFF2-40B4-BE49-F238E27FC236}">
              <a16:creationId xmlns:a16="http://schemas.microsoft.com/office/drawing/2014/main" id="{A046A41B-008E-4788-B95F-BA518E6647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2" name="TextBox 9971">
          <a:extLst>
            <a:ext uri="{FF2B5EF4-FFF2-40B4-BE49-F238E27FC236}">
              <a16:creationId xmlns:a16="http://schemas.microsoft.com/office/drawing/2014/main" id="{8F5548EC-745B-4972-8AB3-7BAA205DFD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3" name="TextBox 9972">
          <a:extLst>
            <a:ext uri="{FF2B5EF4-FFF2-40B4-BE49-F238E27FC236}">
              <a16:creationId xmlns:a16="http://schemas.microsoft.com/office/drawing/2014/main" id="{8B66B0A7-13A9-43A1-AD81-05EDDB0E455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4" name="TextBox 9973">
          <a:extLst>
            <a:ext uri="{FF2B5EF4-FFF2-40B4-BE49-F238E27FC236}">
              <a16:creationId xmlns:a16="http://schemas.microsoft.com/office/drawing/2014/main" id="{AA3E0CCD-188E-4507-9A76-979AB2F5F63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5" name="TextBox 9974">
          <a:extLst>
            <a:ext uri="{FF2B5EF4-FFF2-40B4-BE49-F238E27FC236}">
              <a16:creationId xmlns:a16="http://schemas.microsoft.com/office/drawing/2014/main" id="{A05E89B9-AF9A-4A6F-88A7-D1728AC8F1A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6" name="TextBox 9975">
          <a:extLst>
            <a:ext uri="{FF2B5EF4-FFF2-40B4-BE49-F238E27FC236}">
              <a16:creationId xmlns:a16="http://schemas.microsoft.com/office/drawing/2014/main" id="{84AE35A2-7BFD-4F06-AFB2-9B7625DF4DE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7" name="TextBox 9976">
          <a:extLst>
            <a:ext uri="{FF2B5EF4-FFF2-40B4-BE49-F238E27FC236}">
              <a16:creationId xmlns:a16="http://schemas.microsoft.com/office/drawing/2014/main" id="{8FC4E458-ABAF-44A9-B5FE-6081A7D260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8" name="TextBox 9977">
          <a:extLst>
            <a:ext uri="{FF2B5EF4-FFF2-40B4-BE49-F238E27FC236}">
              <a16:creationId xmlns:a16="http://schemas.microsoft.com/office/drawing/2014/main" id="{B9B66939-D182-4A56-898E-672F8F394B9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79" name="TextBox 9978">
          <a:extLst>
            <a:ext uri="{FF2B5EF4-FFF2-40B4-BE49-F238E27FC236}">
              <a16:creationId xmlns:a16="http://schemas.microsoft.com/office/drawing/2014/main" id="{B1C35BC8-3B82-43BB-A2E7-6AFCDC3174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0" name="TextBox 9979">
          <a:extLst>
            <a:ext uri="{FF2B5EF4-FFF2-40B4-BE49-F238E27FC236}">
              <a16:creationId xmlns:a16="http://schemas.microsoft.com/office/drawing/2014/main" id="{C421D15E-03D5-4044-A0F8-D2B989B5813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1" name="TextBox 9980">
          <a:extLst>
            <a:ext uri="{FF2B5EF4-FFF2-40B4-BE49-F238E27FC236}">
              <a16:creationId xmlns:a16="http://schemas.microsoft.com/office/drawing/2014/main" id="{4F19F035-D4E2-45DD-A654-C9CF58E901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2" name="TextBox 9981">
          <a:extLst>
            <a:ext uri="{FF2B5EF4-FFF2-40B4-BE49-F238E27FC236}">
              <a16:creationId xmlns:a16="http://schemas.microsoft.com/office/drawing/2014/main" id="{B1B76A9F-5F86-49A9-9E97-0F23F735157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3" name="TextBox 9982">
          <a:extLst>
            <a:ext uri="{FF2B5EF4-FFF2-40B4-BE49-F238E27FC236}">
              <a16:creationId xmlns:a16="http://schemas.microsoft.com/office/drawing/2014/main" id="{35CD470B-8171-47E8-92A7-63A7D519650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4" name="TextBox 9983">
          <a:extLst>
            <a:ext uri="{FF2B5EF4-FFF2-40B4-BE49-F238E27FC236}">
              <a16:creationId xmlns:a16="http://schemas.microsoft.com/office/drawing/2014/main" id="{C438E7C5-D54A-48D6-B55E-89D183C7999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5" name="TextBox 9984">
          <a:extLst>
            <a:ext uri="{FF2B5EF4-FFF2-40B4-BE49-F238E27FC236}">
              <a16:creationId xmlns:a16="http://schemas.microsoft.com/office/drawing/2014/main" id="{6A102FBC-8586-47B8-A568-EB9D8DE774C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6" name="TextBox 9985">
          <a:extLst>
            <a:ext uri="{FF2B5EF4-FFF2-40B4-BE49-F238E27FC236}">
              <a16:creationId xmlns:a16="http://schemas.microsoft.com/office/drawing/2014/main" id="{D8830121-A54D-45D3-98A7-6FB137F69B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7" name="TextBox 9986">
          <a:extLst>
            <a:ext uri="{FF2B5EF4-FFF2-40B4-BE49-F238E27FC236}">
              <a16:creationId xmlns:a16="http://schemas.microsoft.com/office/drawing/2014/main" id="{C8C175F0-DC8B-47C1-8AC8-A1DB1656DB0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8" name="TextBox 9987">
          <a:extLst>
            <a:ext uri="{FF2B5EF4-FFF2-40B4-BE49-F238E27FC236}">
              <a16:creationId xmlns:a16="http://schemas.microsoft.com/office/drawing/2014/main" id="{9F0741AE-156E-4E2C-AEBA-57D0BC2921B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89" name="TextBox 9988">
          <a:extLst>
            <a:ext uri="{FF2B5EF4-FFF2-40B4-BE49-F238E27FC236}">
              <a16:creationId xmlns:a16="http://schemas.microsoft.com/office/drawing/2014/main" id="{2B065509-DCA7-46B2-BE1F-14B908D45BD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90" name="TextBox 9989">
          <a:extLst>
            <a:ext uri="{FF2B5EF4-FFF2-40B4-BE49-F238E27FC236}">
              <a16:creationId xmlns:a16="http://schemas.microsoft.com/office/drawing/2014/main" id="{3EA5718E-678C-41AF-BE4E-D7A0F590C20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9991" name="TextBox 9990">
          <a:extLst>
            <a:ext uri="{FF2B5EF4-FFF2-40B4-BE49-F238E27FC236}">
              <a16:creationId xmlns:a16="http://schemas.microsoft.com/office/drawing/2014/main" id="{F1E37088-66C8-41F5-BA96-095CA6A78A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9992" name="TextBox 9991">
          <a:extLst>
            <a:ext uri="{FF2B5EF4-FFF2-40B4-BE49-F238E27FC236}">
              <a16:creationId xmlns:a16="http://schemas.microsoft.com/office/drawing/2014/main" id="{6E0BEBE1-5C0C-47EC-9427-69B5DD99E489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3" name="TextBox 9992">
          <a:extLst>
            <a:ext uri="{FF2B5EF4-FFF2-40B4-BE49-F238E27FC236}">
              <a16:creationId xmlns:a16="http://schemas.microsoft.com/office/drawing/2014/main" id="{B25DD4BA-C280-4A1C-99DB-4F4A6066A5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4" name="TextBox 9993">
          <a:extLst>
            <a:ext uri="{FF2B5EF4-FFF2-40B4-BE49-F238E27FC236}">
              <a16:creationId xmlns:a16="http://schemas.microsoft.com/office/drawing/2014/main" id="{7B9CA862-FF16-461E-AEA7-9BFD23A873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5" name="TextBox 9994">
          <a:extLst>
            <a:ext uri="{FF2B5EF4-FFF2-40B4-BE49-F238E27FC236}">
              <a16:creationId xmlns:a16="http://schemas.microsoft.com/office/drawing/2014/main" id="{CF435315-9517-42A6-B541-AC7758BBA0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6" name="TextBox 9995">
          <a:extLst>
            <a:ext uri="{FF2B5EF4-FFF2-40B4-BE49-F238E27FC236}">
              <a16:creationId xmlns:a16="http://schemas.microsoft.com/office/drawing/2014/main" id="{A9CE50A5-0FF2-40AD-8527-55482982C97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7" name="TextBox 9996">
          <a:extLst>
            <a:ext uri="{FF2B5EF4-FFF2-40B4-BE49-F238E27FC236}">
              <a16:creationId xmlns:a16="http://schemas.microsoft.com/office/drawing/2014/main" id="{5208ACB5-BBB4-4A69-82D3-3AB3C607F0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8" name="TextBox 9997">
          <a:extLst>
            <a:ext uri="{FF2B5EF4-FFF2-40B4-BE49-F238E27FC236}">
              <a16:creationId xmlns:a16="http://schemas.microsoft.com/office/drawing/2014/main" id="{82FC8D43-2157-431A-A1DB-35039A02587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9999" name="TextBox 9998">
          <a:extLst>
            <a:ext uri="{FF2B5EF4-FFF2-40B4-BE49-F238E27FC236}">
              <a16:creationId xmlns:a16="http://schemas.microsoft.com/office/drawing/2014/main" id="{53AE2A20-9C66-4ED1-802C-71FBE06A37A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0" name="TextBox 9999">
          <a:extLst>
            <a:ext uri="{FF2B5EF4-FFF2-40B4-BE49-F238E27FC236}">
              <a16:creationId xmlns:a16="http://schemas.microsoft.com/office/drawing/2014/main" id="{DC2CF8AF-BB53-4002-BBFC-329FFE3328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1" name="TextBox 10000">
          <a:extLst>
            <a:ext uri="{FF2B5EF4-FFF2-40B4-BE49-F238E27FC236}">
              <a16:creationId xmlns:a16="http://schemas.microsoft.com/office/drawing/2014/main" id="{13F1A769-0516-4C7A-A2B0-B4A40A5548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2" name="TextBox 10001">
          <a:extLst>
            <a:ext uri="{FF2B5EF4-FFF2-40B4-BE49-F238E27FC236}">
              <a16:creationId xmlns:a16="http://schemas.microsoft.com/office/drawing/2014/main" id="{3F554E28-DB09-4E73-8597-ABFFE614330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3" name="TextBox 10002">
          <a:extLst>
            <a:ext uri="{FF2B5EF4-FFF2-40B4-BE49-F238E27FC236}">
              <a16:creationId xmlns:a16="http://schemas.microsoft.com/office/drawing/2014/main" id="{2FB8033C-681E-4917-853B-935EBE5F88C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4" name="TextBox 10003">
          <a:extLst>
            <a:ext uri="{FF2B5EF4-FFF2-40B4-BE49-F238E27FC236}">
              <a16:creationId xmlns:a16="http://schemas.microsoft.com/office/drawing/2014/main" id="{188498BD-BCAB-4E29-973B-F335C85643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5" name="TextBox 10004">
          <a:extLst>
            <a:ext uri="{FF2B5EF4-FFF2-40B4-BE49-F238E27FC236}">
              <a16:creationId xmlns:a16="http://schemas.microsoft.com/office/drawing/2014/main" id="{DAC69AA7-6CD4-44A0-8955-BA07F90EA0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6" name="TextBox 10005">
          <a:extLst>
            <a:ext uri="{FF2B5EF4-FFF2-40B4-BE49-F238E27FC236}">
              <a16:creationId xmlns:a16="http://schemas.microsoft.com/office/drawing/2014/main" id="{B17FAEFC-F583-4047-80CD-92BFADF0B3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7" name="TextBox 10006">
          <a:extLst>
            <a:ext uri="{FF2B5EF4-FFF2-40B4-BE49-F238E27FC236}">
              <a16:creationId xmlns:a16="http://schemas.microsoft.com/office/drawing/2014/main" id="{7B8826F2-F6D5-48A6-B839-1FE8C44908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8" name="TextBox 10007">
          <a:extLst>
            <a:ext uri="{FF2B5EF4-FFF2-40B4-BE49-F238E27FC236}">
              <a16:creationId xmlns:a16="http://schemas.microsoft.com/office/drawing/2014/main" id="{1D34B0F4-6817-49ED-908B-7D9013EF47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09" name="TextBox 10008">
          <a:extLst>
            <a:ext uri="{FF2B5EF4-FFF2-40B4-BE49-F238E27FC236}">
              <a16:creationId xmlns:a16="http://schemas.microsoft.com/office/drawing/2014/main" id="{D364B72A-EAC8-405A-B971-5BC80D3C60F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0" name="TextBox 10009">
          <a:extLst>
            <a:ext uri="{FF2B5EF4-FFF2-40B4-BE49-F238E27FC236}">
              <a16:creationId xmlns:a16="http://schemas.microsoft.com/office/drawing/2014/main" id="{684E46CA-1FB5-46E5-9BC9-44CD8F8719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1" name="TextBox 10010">
          <a:extLst>
            <a:ext uri="{FF2B5EF4-FFF2-40B4-BE49-F238E27FC236}">
              <a16:creationId xmlns:a16="http://schemas.microsoft.com/office/drawing/2014/main" id="{FEA48A1C-3094-4E74-8E02-54E88BBAEA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2" name="TextBox 10011">
          <a:extLst>
            <a:ext uri="{FF2B5EF4-FFF2-40B4-BE49-F238E27FC236}">
              <a16:creationId xmlns:a16="http://schemas.microsoft.com/office/drawing/2014/main" id="{1DF53B2B-EEBB-4748-9874-2B867CB535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3" name="TextBox 10012">
          <a:extLst>
            <a:ext uri="{FF2B5EF4-FFF2-40B4-BE49-F238E27FC236}">
              <a16:creationId xmlns:a16="http://schemas.microsoft.com/office/drawing/2014/main" id="{99AB2BD8-370E-47F6-9188-111D7AF526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4" name="TextBox 10013">
          <a:extLst>
            <a:ext uri="{FF2B5EF4-FFF2-40B4-BE49-F238E27FC236}">
              <a16:creationId xmlns:a16="http://schemas.microsoft.com/office/drawing/2014/main" id="{09A5491D-90EA-484B-B998-50167ED9BD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5" name="TextBox 10014">
          <a:extLst>
            <a:ext uri="{FF2B5EF4-FFF2-40B4-BE49-F238E27FC236}">
              <a16:creationId xmlns:a16="http://schemas.microsoft.com/office/drawing/2014/main" id="{71F8231D-449C-4724-B868-06CDE070435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6" name="TextBox 10015">
          <a:extLst>
            <a:ext uri="{FF2B5EF4-FFF2-40B4-BE49-F238E27FC236}">
              <a16:creationId xmlns:a16="http://schemas.microsoft.com/office/drawing/2014/main" id="{9C7C28AE-5CF7-4172-B229-533D7CC7047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7" name="TextBox 10016">
          <a:extLst>
            <a:ext uri="{FF2B5EF4-FFF2-40B4-BE49-F238E27FC236}">
              <a16:creationId xmlns:a16="http://schemas.microsoft.com/office/drawing/2014/main" id="{56638218-B7E6-41D7-B391-ACA4E33924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8" name="TextBox 10017">
          <a:extLst>
            <a:ext uri="{FF2B5EF4-FFF2-40B4-BE49-F238E27FC236}">
              <a16:creationId xmlns:a16="http://schemas.microsoft.com/office/drawing/2014/main" id="{26D08EE7-D1C9-423D-9B80-66BA62FEA77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19" name="TextBox 10018">
          <a:extLst>
            <a:ext uri="{FF2B5EF4-FFF2-40B4-BE49-F238E27FC236}">
              <a16:creationId xmlns:a16="http://schemas.microsoft.com/office/drawing/2014/main" id="{5B70CE5A-4874-4B46-8706-09DBBE22CC1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0" name="TextBox 10019">
          <a:extLst>
            <a:ext uri="{FF2B5EF4-FFF2-40B4-BE49-F238E27FC236}">
              <a16:creationId xmlns:a16="http://schemas.microsoft.com/office/drawing/2014/main" id="{C6E24F45-04DD-459F-B574-B97C5CAFF4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1" name="TextBox 10020">
          <a:extLst>
            <a:ext uri="{FF2B5EF4-FFF2-40B4-BE49-F238E27FC236}">
              <a16:creationId xmlns:a16="http://schemas.microsoft.com/office/drawing/2014/main" id="{2D67562B-DAC3-479D-816D-C04244D2C6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2" name="TextBox 10021">
          <a:extLst>
            <a:ext uri="{FF2B5EF4-FFF2-40B4-BE49-F238E27FC236}">
              <a16:creationId xmlns:a16="http://schemas.microsoft.com/office/drawing/2014/main" id="{6DE0AD26-91D5-438F-B062-B11A709A9A0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3" name="TextBox 10022">
          <a:extLst>
            <a:ext uri="{FF2B5EF4-FFF2-40B4-BE49-F238E27FC236}">
              <a16:creationId xmlns:a16="http://schemas.microsoft.com/office/drawing/2014/main" id="{AF96853D-6DF2-4A47-BC4A-3DF0D715D69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4" name="TextBox 10023">
          <a:extLst>
            <a:ext uri="{FF2B5EF4-FFF2-40B4-BE49-F238E27FC236}">
              <a16:creationId xmlns:a16="http://schemas.microsoft.com/office/drawing/2014/main" id="{B8D98C62-FE1E-4173-A6A6-9D8FBE0351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5" name="TextBox 10024">
          <a:extLst>
            <a:ext uri="{FF2B5EF4-FFF2-40B4-BE49-F238E27FC236}">
              <a16:creationId xmlns:a16="http://schemas.microsoft.com/office/drawing/2014/main" id="{E45A636A-7460-44A5-B9BA-78DDB64034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6" name="TextBox 10025">
          <a:extLst>
            <a:ext uri="{FF2B5EF4-FFF2-40B4-BE49-F238E27FC236}">
              <a16:creationId xmlns:a16="http://schemas.microsoft.com/office/drawing/2014/main" id="{D3BBE237-928B-441D-8BEC-3809F1C14C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7" name="TextBox 10026">
          <a:extLst>
            <a:ext uri="{FF2B5EF4-FFF2-40B4-BE49-F238E27FC236}">
              <a16:creationId xmlns:a16="http://schemas.microsoft.com/office/drawing/2014/main" id="{F7EC55C8-3A42-442C-9F26-F297508E7B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8" name="TextBox 10027">
          <a:extLst>
            <a:ext uri="{FF2B5EF4-FFF2-40B4-BE49-F238E27FC236}">
              <a16:creationId xmlns:a16="http://schemas.microsoft.com/office/drawing/2014/main" id="{DA262182-8B98-470A-8F88-A4196D6B30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29" name="TextBox 10028">
          <a:extLst>
            <a:ext uri="{FF2B5EF4-FFF2-40B4-BE49-F238E27FC236}">
              <a16:creationId xmlns:a16="http://schemas.microsoft.com/office/drawing/2014/main" id="{358A25D1-AE11-4452-A7B2-A564867805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0" name="TextBox 10029">
          <a:extLst>
            <a:ext uri="{FF2B5EF4-FFF2-40B4-BE49-F238E27FC236}">
              <a16:creationId xmlns:a16="http://schemas.microsoft.com/office/drawing/2014/main" id="{E3B86AC9-A89F-47DB-BB32-77CC1AECF72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1" name="TextBox 10030">
          <a:extLst>
            <a:ext uri="{FF2B5EF4-FFF2-40B4-BE49-F238E27FC236}">
              <a16:creationId xmlns:a16="http://schemas.microsoft.com/office/drawing/2014/main" id="{41C40320-260A-4321-B246-C24A33DFA55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2" name="TextBox 10031">
          <a:extLst>
            <a:ext uri="{FF2B5EF4-FFF2-40B4-BE49-F238E27FC236}">
              <a16:creationId xmlns:a16="http://schemas.microsoft.com/office/drawing/2014/main" id="{E45538BB-CBD2-4E3D-9067-5EFE291148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3" name="TextBox 10032">
          <a:extLst>
            <a:ext uri="{FF2B5EF4-FFF2-40B4-BE49-F238E27FC236}">
              <a16:creationId xmlns:a16="http://schemas.microsoft.com/office/drawing/2014/main" id="{F908986A-7C7F-4600-807F-1BB14C308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4" name="TextBox 10033">
          <a:extLst>
            <a:ext uri="{FF2B5EF4-FFF2-40B4-BE49-F238E27FC236}">
              <a16:creationId xmlns:a16="http://schemas.microsoft.com/office/drawing/2014/main" id="{F67A2826-F895-4F94-A36B-C15A8C1E46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5" name="TextBox 10034">
          <a:extLst>
            <a:ext uri="{FF2B5EF4-FFF2-40B4-BE49-F238E27FC236}">
              <a16:creationId xmlns:a16="http://schemas.microsoft.com/office/drawing/2014/main" id="{14F045F5-7DA5-4AED-BA32-DFB5BAD6149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6" name="TextBox 10035">
          <a:extLst>
            <a:ext uri="{FF2B5EF4-FFF2-40B4-BE49-F238E27FC236}">
              <a16:creationId xmlns:a16="http://schemas.microsoft.com/office/drawing/2014/main" id="{8E3CC92A-11CB-4313-979F-B8CEA4C496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7" name="TextBox 10036">
          <a:extLst>
            <a:ext uri="{FF2B5EF4-FFF2-40B4-BE49-F238E27FC236}">
              <a16:creationId xmlns:a16="http://schemas.microsoft.com/office/drawing/2014/main" id="{2B6AF9DE-6A8A-49F3-A326-8532E3F36D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8" name="TextBox 10037">
          <a:extLst>
            <a:ext uri="{FF2B5EF4-FFF2-40B4-BE49-F238E27FC236}">
              <a16:creationId xmlns:a16="http://schemas.microsoft.com/office/drawing/2014/main" id="{7DE2BA96-DCF4-4DC0-BED0-FAFE3955E5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39" name="TextBox 10038">
          <a:extLst>
            <a:ext uri="{FF2B5EF4-FFF2-40B4-BE49-F238E27FC236}">
              <a16:creationId xmlns:a16="http://schemas.microsoft.com/office/drawing/2014/main" id="{EA5B092F-0A6A-466F-88A9-614BF52010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0" name="TextBox 10039">
          <a:extLst>
            <a:ext uri="{FF2B5EF4-FFF2-40B4-BE49-F238E27FC236}">
              <a16:creationId xmlns:a16="http://schemas.microsoft.com/office/drawing/2014/main" id="{390B9E5C-C3BC-4EF0-9D6E-EAE459E215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1" name="TextBox 10040">
          <a:extLst>
            <a:ext uri="{FF2B5EF4-FFF2-40B4-BE49-F238E27FC236}">
              <a16:creationId xmlns:a16="http://schemas.microsoft.com/office/drawing/2014/main" id="{DF4CFAE5-E321-4588-A906-BF6D83DDC64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2" name="TextBox 10041">
          <a:extLst>
            <a:ext uri="{FF2B5EF4-FFF2-40B4-BE49-F238E27FC236}">
              <a16:creationId xmlns:a16="http://schemas.microsoft.com/office/drawing/2014/main" id="{AA81B7C4-B22E-4E5D-8EF7-7B69E32B4F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3" name="TextBox 10042">
          <a:extLst>
            <a:ext uri="{FF2B5EF4-FFF2-40B4-BE49-F238E27FC236}">
              <a16:creationId xmlns:a16="http://schemas.microsoft.com/office/drawing/2014/main" id="{45A511DB-291A-400C-A80C-64E61166A7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4" name="TextBox 10043">
          <a:extLst>
            <a:ext uri="{FF2B5EF4-FFF2-40B4-BE49-F238E27FC236}">
              <a16:creationId xmlns:a16="http://schemas.microsoft.com/office/drawing/2014/main" id="{B35DECCC-A502-4D3E-A288-77DD8BCC81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5" name="TextBox 10044">
          <a:extLst>
            <a:ext uri="{FF2B5EF4-FFF2-40B4-BE49-F238E27FC236}">
              <a16:creationId xmlns:a16="http://schemas.microsoft.com/office/drawing/2014/main" id="{20CAAFF4-FDB3-4955-9456-5D49D8F4FC1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6" name="TextBox 10045">
          <a:extLst>
            <a:ext uri="{FF2B5EF4-FFF2-40B4-BE49-F238E27FC236}">
              <a16:creationId xmlns:a16="http://schemas.microsoft.com/office/drawing/2014/main" id="{FC2459E6-862F-45F3-9CD3-222C7F68973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7" name="TextBox 10046">
          <a:extLst>
            <a:ext uri="{FF2B5EF4-FFF2-40B4-BE49-F238E27FC236}">
              <a16:creationId xmlns:a16="http://schemas.microsoft.com/office/drawing/2014/main" id="{3F4B4060-878C-4D61-B1DA-A595F566BF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48" name="TextBox 10047">
          <a:extLst>
            <a:ext uri="{FF2B5EF4-FFF2-40B4-BE49-F238E27FC236}">
              <a16:creationId xmlns:a16="http://schemas.microsoft.com/office/drawing/2014/main" id="{0A318A07-671D-4FCC-BDB4-63C71D27FC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049" name="TextBox 10048">
          <a:extLst>
            <a:ext uri="{FF2B5EF4-FFF2-40B4-BE49-F238E27FC236}">
              <a16:creationId xmlns:a16="http://schemas.microsoft.com/office/drawing/2014/main" id="{20E8F6EA-9535-4DF5-83DA-3AA7A656DF27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0" name="TextBox 10049">
          <a:extLst>
            <a:ext uri="{FF2B5EF4-FFF2-40B4-BE49-F238E27FC236}">
              <a16:creationId xmlns:a16="http://schemas.microsoft.com/office/drawing/2014/main" id="{AA500931-211F-483F-88B0-6826CB30E4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1" name="TextBox 10050">
          <a:extLst>
            <a:ext uri="{FF2B5EF4-FFF2-40B4-BE49-F238E27FC236}">
              <a16:creationId xmlns:a16="http://schemas.microsoft.com/office/drawing/2014/main" id="{9836E81A-297B-45CB-B504-88F860D9D0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2" name="TextBox 10051">
          <a:extLst>
            <a:ext uri="{FF2B5EF4-FFF2-40B4-BE49-F238E27FC236}">
              <a16:creationId xmlns:a16="http://schemas.microsoft.com/office/drawing/2014/main" id="{F04F90A6-3892-4904-99A3-68F3450DF5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3" name="TextBox 10052">
          <a:extLst>
            <a:ext uri="{FF2B5EF4-FFF2-40B4-BE49-F238E27FC236}">
              <a16:creationId xmlns:a16="http://schemas.microsoft.com/office/drawing/2014/main" id="{56340F8B-6C64-4121-BF2C-22024DA27D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4" name="TextBox 10053">
          <a:extLst>
            <a:ext uri="{FF2B5EF4-FFF2-40B4-BE49-F238E27FC236}">
              <a16:creationId xmlns:a16="http://schemas.microsoft.com/office/drawing/2014/main" id="{9BE28D6A-A80B-4EFB-B39B-F7B20BD08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5" name="TextBox 10054">
          <a:extLst>
            <a:ext uri="{FF2B5EF4-FFF2-40B4-BE49-F238E27FC236}">
              <a16:creationId xmlns:a16="http://schemas.microsoft.com/office/drawing/2014/main" id="{53480C96-8E2E-4AE9-9C67-64C23F8723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6" name="TextBox 10055">
          <a:extLst>
            <a:ext uri="{FF2B5EF4-FFF2-40B4-BE49-F238E27FC236}">
              <a16:creationId xmlns:a16="http://schemas.microsoft.com/office/drawing/2014/main" id="{5F1ADB0A-4A6D-4ECC-B513-AC1AA999CA3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7" name="TextBox 10056">
          <a:extLst>
            <a:ext uri="{FF2B5EF4-FFF2-40B4-BE49-F238E27FC236}">
              <a16:creationId xmlns:a16="http://schemas.microsoft.com/office/drawing/2014/main" id="{EEEF6C5D-3BB6-4004-A928-DC244AD7A72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8" name="TextBox 10057">
          <a:extLst>
            <a:ext uri="{FF2B5EF4-FFF2-40B4-BE49-F238E27FC236}">
              <a16:creationId xmlns:a16="http://schemas.microsoft.com/office/drawing/2014/main" id="{4B0D0DF9-8EBB-481B-989B-5E9621751A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59" name="TextBox 10058">
          <a:extLst>
            <a:ext uri="{FF2B5EF4-FFF2-40B4-BE49-F238E27FC236}">
              <a16:creationId xmlns:a16="http://schemas.microsoft.com/office/drawing/2014/main" id="{9BEB81FC-EAE2-46AF-909A-BED845F8FA3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0" name="TextBox 10059">
          <a:extLst>
            <a:ext uri="{FF2B5EF4-FFF2-40B4-BE49-F238E27FC236}">
              <a16:creationId xmlns:a16="http://schemas.microsoft.com/office/drawing/2014/main" id="{BC37960F-EDD0-4885-B098-CD1F0D241D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1" name="TextBox 10060">
          <a:extLst>
            <a:ext uri="{FF2B5EF4-FFF2-40B4-BE49-F238E27FC236}">
              <a16:creationId xmlns:a16="http://schemas.microsoft.com/office/drawing/2014/main" id="{6FA6860B-F6B7-413B-B8FD-B4E90548F8A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2" name="TextBox 10061">
          <a:extLst>
            <a:ext uri="{FF2B5EF4-FFF2-40B4-BE49-F238E27FC236}">
              <a16:creationId xmlns:a16="http://schemas.microsoft.com/office/drawing/2014/main" id="{CFB6AA08-83E0-4C84-8282-5533D088FA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3" name="TextBox 10062">
          <a:extLst>
            <a:ext uri="{FF2B5EF4-FFF2-40B4-BE49-F238E27FC236}">
              <a16:creationId xmlns:a16="http://schemas.microsoft.com/office/drawing/2014/main" id="{A488873E-E9C9-4F31-97DB-63B30B7D67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4" name="TextBox 10063">
          <a:extLst>
            <a:ext uri="{FF2B5EF4-FFF2-40B4-BE49-F238E27FC236}">
              <a16:creationId xmlns:a16="http://schemas.microsoft.com/office/drawing/2014/main" id="{73F9A69F-74B3-45E5-8C02-63E8D5E84E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5" name="TextBox 10064">
          <a:extLst>
            <a:ext uri="{FF2B5EF4-FFF2-40B4-BE49-F238E27FC236}">
              <a16:creationId xmlns:a16="http://schemas.microsoft.com/office/drawing/2014/main" id="{D8522F11-9259-4385-90B7-A3CB89CF64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6" name="TextBox 10065">
          <a:extLst>
            <a:ext uri="{FF2B5EF4-FFF2-40B4-BE49-F238E27FC236}">
              <a16:creationId xmlns:a16="http://schemas.microsoft.com/office/drawing/2014/main" id="{7D66331B-AF26-4846-91A0-07A577B2C8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7" name="TextBox 10066">
          <a:extLst>
            <a:ext uri="{FF2B5EF4-FFF2-40B4-BE49-F238E27FC236}">
              <a16:creationId xmlns:a16="http://schemas.microsoft.com/office/drawing/2014/main" id="{E1346F91-9439-4B16-9E44-C4B6F1F577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8" name="TextBox 10067">
          <a:extLst>
            <a:ext uri="{FF2B5EF4-FFF2-40B4-BE49-F238E27FC236}">
              <a16:creationId xmlns:a16="http://schemas.microsoft.com/office/drawing/2014/main" id="{A76EE251-AB94-41A3-82E4-ABB4C3FE5CC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69" name="TextBox 10068">
          <a:extLst>
            <a:ext uri="{FF2B5EF4-FFF2-40B4-BE49-F238E27FC236}">
              <a16:creationId xmlns:a16="http://schemas.microsoft.com/office/drawing/2014/main" id="{B8B9B6B6-9AC8-4EA1-B6DF-9B039999F9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0" name="TextBox 10069">
          <a:extLst>
            <a:ext uri="{FF2B5EF4-FFF2-40B4-BE49-F238E27FC236}">
              <a16:creationId xmlns:a16="http://schemas.microsoft.com/office/drawing/2014/main" id="{6DC3246C-C520-4C81-9E58-11E357E055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1" name="TextBox 10070">
          <a:extLst>
            <a:ext uri="{FF2B5EF4-FFF2-40B4-BE49-F238E27FC236}">
              <a16:creationId xmlns:a16="http://schemas.microsoft.com/office/drawing/2014/main" id="{17A970F5-887B-490E-9B3A-24E6FF254A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2" name="TextBox 10071">
          <a:extLst>
            <a:ext uri="{FF2B5EF4-FFF2-40B4-BE49-F238E27FC236}">
              <a16:creationId xmlns:a16="http://schemas.microsoft.com/office/drawing/2014/main" id="{A074E33B-D295-427F-AFA6-F9283A8004E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3" name="TextBox 10072">
          <a:extLst>
            <a:ext uri="{FF2B5EF4-FFF2-40B4-BE49-F238E27FC236}">
              <a16:creationId xmlns:a16="http://schemas.microsoft.com/office/drawing/2014/main" id="{B3570639-D060-41E8-B82F-8ECC897667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4" name="TextBox 10073">
          <a:extLst>
            <a:ext uri="{FF2B5EF4-FFF2-40B4-BE49-F238E27FC236}">
              <a16:creationId xmlns:a16="http://schemas.microsoft.com/office/drawing/2014/main" id="{2375CF73-D85E-47C6-A066-9201C3CA7C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5" name="TextBox 10074">
          <a:extLst>
            <a:ext uri="{FF2B5EF4-FFF2-40B4-BE49-F238E27FC236}">
              <a16:creationId xmlns:a16="http://schemas.microsoft.com/office/drawing/2014/main" id="{CC56C3B3-0242-4D4F-95AA-F9469D606D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6" name="TextBox 10075">
          <a:extLst>
            <a:ext uri="{FF2B5EF4-FFF2-40B4-BE49-F238E27FC236}">
              <a16:creationId xmlns:a16="http://schemas.microsoft.com/office/drawing/2014/main" id="{C1ECABE6-19C1-4EEE-B159-79EB26C296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7" name="TextBox 10076">
          <a:extLst>
            <a:ext uri="{FF2B5EF4-FFF2-40B4-BE49-F238E27FC236}">
              <a16:creationId xmlns:a16="http://schemas.microsoft.com/office/drawing/2014/main" id="{176C954F-75BF-4429-991D-6538113DB1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8" name="TextBox 10077">
          <a:extLst>
            <a:ext uri="{FF2B5EF4-FFF2-40B4-BE49-F238E27FC236}">
              <a16:creationId xmlns:a16="http://schemas.microsoft.com/office/drawing/2014/main" id="{05CB9ED5-5965-49A5-9E01-EFFFA62F4D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79" name="TextBox 10078">
          <a:extLst>
            <a:ext uri="{FF2B5EF4-FFF2-40B4-BE49-F238E27FC236}">
              <a16:creationId xmlns:a16="http://schemas.microsoft.com/office/drawing/2014/main" id="{7864BE45-4931-408C-9524-114FF5422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0" name="TextBox 10079">
          <a:extLst>
            <a:ext uri="{FF2B5EF4-FFF2-40B4-BE49-F238E27FC236}">
              <a16:creationId xmlns:a16="http://schemas.microsoft.com/office/drawing/2014/main" id="{A135A786-533B-46AE-8626-DC27FA5B9F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1" name="TextBox 10080">
          <a:extLst>
            <a:ext uri="{FF2B5EF4-FFF2-40B4-BE49-F238E27FC236}">
              <a16:creationId xmlns:a16="http://schemas.microsoft.com/office/drawing/2014/main" id="{FF0373C6-6473-4629-BDD6-A6B00B262C2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2" name="TextBox 10081">
          <a:extLst>
            <a:ext uri="{FF2B5EF4-FFF2-40B4-BE49-F238E27FC236}">
              <a16:creationId xmlns:a16="http://schemas.microsoft.com/office/drawing/2014/main" id="{8C0F7E4B-FCCA-4A49-B045-DC52EA8383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3" name="TextBox 10082">
          <a:extLst>
            <a:ext uri="{FF2B5EF4-FFF2-40B4-BE49-F238E27FC236}">
              <a16:creationId xmlns:a16="http://schemas.microsoft.com/office/drawing/2014/main" id="{8DBBDA44-4F59-46CE-8761-EC9AEE7422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4" name="TextBox 10083">
          <a:extLst>
            <a:ext uri="{FF2B5EF4-FFF2-40B4-BE49-F238E27FC236}">
              <a16:creationId xmlns:a16="http://schemas.microsoft.com/office/drawing/2014/main" id="{FBAC276F-58E2-48D0-9DE6-8AF3CFD6D1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5" name="TextBox 10084">
          <a:extLst>
            <a:ext uri="{FF2B5EF4-FFF2-40B4-BE49-F238E27FC236}">
              <a16:creationId xmlns:a16="http://schemas.microsoft.com/office/drawing/2014/main" id="{5097F2A4-A70A-4E38-BBAF-C6C703A26F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6" name="TextBox 10085">
          <a:extLst>
            <a:ext uri="{FF2B5EF4-FFF2-40B4-BE49-F238E27FC236}">
              <a16:creationId xmlns:a16="http://schemas.microsoft.com/office/drawing/2014/main" id="{712A9218-D99C-4BD6-81FE-D75AC43C576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7" name="TextBox 10086">
          <a:extLst>
            <a:ext uri="{FF2B5EF4-FFF2-40B4-BE49-F238E27FC236}">
              <a16:creationId xmlns:a16="http://schemas.microsoft.com/office/drawing/2014/main" id="{7AF3FC0C-D277-45C5-BCF9-294325A21F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8" name="TextBox 10087">
          <a:extLst>
            <a:ext uri="{FF2B5EF4-FFF2-40B4-BE49-F238E27FC236}">
              <a16:creationId xmlns:a16="http://schemas.microsoft.com/office/drawing/2014/main" id="{8AC92A92-9359-4D87-A925-F72E76C651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89" name="TextBox 10088">
          <a:extLst>
            <a:ext uri="{FF2B5EF4-FFF2-40B4-BE49-F238E27FC236}">
              <a16:creationId xmlns:a16="http://schemas.microsoft.com/office/drawing/2014/main" id="{D59034A7-C634-4F4D-84E8-7D1F9A2F93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0" name="TextBox 10089">
          <a:extLst>
            <a:ext uri="{FF2B5EF4-FFF2-40B4-BE49-F238E27FC236}">
              <a16:creationId xmlns:a16="http://schemas.microsoft.com/office/drawing/2014/main" id="{2296C9FA-FBB7-4FC3-8712-FBFA036087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1" name="TextBox 10090">
          <a:extLst>
            <a:ext uri="{FF2B5EF4-FFF2-40B4-BE49-F238E27FC236}">
              <a16:creationId xmlns:a16="http://schemas.microsoft.com/office/drawing/2014/main" id="{91294E37-BAD4-4B33-B896-6BAA71CCDC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2" name="TextBox 10091">
          <a:extLst>
            <a:ext uri="{FF2B5EF4-FFF2-40B4-BE49-F238E27FC236}">
              <a16:creationId xmlns:a16="http://schemas.microsoft.com/office/drawing/2014/main" id="{A803FE37-EDEF-471F-9190-D9A4EF858E4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3" name="TextBox 10092">
          <a:extLst>
            <a:ext uri="{FF2B5EF4-FFF2-40B4-BE49-F238E27FC236}">
              <a16:creationId xmlns:a16="http://schemas.microsoft.com/office/drawing/2014/main" id="{CCA7E9E6-E412-4AF9-89B7-44B52497D8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4" name="TextBox 10093">
          <a:extLst>
            <a:ext uri="{FF2B5EF4-FFF2-40B4-BE49-F238E27FC236}">
              <a16:creationId xmlns:a16="http://schemas.microsoft.com/office/drawing/2014/main" id="{64703552-3A77-4DFF-9613-64153EB70F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5" name="TextBox 10094">
          <a:extLst>
            <a:ext uri="{FF2B5EF4-FFF2-40B4-BE49-F238E27FC236}">
              <a16:creationId xmlns:a16="http://schemas.microsoft.com/office/drawing/2014/main" id="{06F6C584-60F7-418A-A8E9-86917E6814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6" name="TextBox 10095">
          <a:extLst>
            <a:ext uri="{FF2B5EF4-FFF2-40B4-BE49-F238E27FC236}">
              <a16:creationId xmlns:a16="http://schemas.microsoft.com/office/drawing/2014/main" id="{D8DA2011-C413-4A0A-A4A0-ABEA5CF9AB5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7" name="TextBox 10096">
          <a:extLst>
            <a:ext uri="{FF2B5EF4-FFF2-40B4-BE49-F238E27FC236}">
              <a16:creationId xmlns:a16="http://schemas.microsoft.com/office/drawing/2014/main" id="{3F97D044-925E-4F6A-B1B3-1525C97464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8" name="TextBox 10097">
          <a:extLst>
            <a:ext uri="{FF2B5EF4-FFF2-40B4-BE49-F238E27FC236}">
              <a16:creationId xmlns:a16="http://schemas.microsoft.com/office/drawing/2014/main" id="{560097DB-2984-4B40-98C5-051CAD78B9C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099" name="TextBox 10098">
          <a:extLst>
            <a:ext uri="{FF2B5EF4-FFF2-40B4-BE49-F238E27FC236}">
              <a16:creationId xmlns:a16="http://schemas.microsoft.com/office/drawing/2014/main" id="{E8C4C0C6-54C0-47B9-AE04-56620883E29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0" name="TextBox 10099">
          <a:extLst>
            <a:ext uri="{FF2B5EF4-FFF2-40B4-BE49-F238E27FC236}">
              <a16:creationId xmlns:a16="http://schemas.microsoft.com/office/drawing/2014/main" id="{BAF3DEBA-F091-44AC-873A-99AEB8B67F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1" name="TextBox 10100">
          <a:extLst>
            <a:ext uri="{FF2B5EF4-FFF2-40B4-BE49-F238E27FC236}">
              <a16:creationId xmlns:a16="http://schemas.microsoft.com/office/drawing/2014/main" id="{A685B59D-9441-45B9-8489-662FF23C37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2" name="TextBox 10101">
          <a:extLst>
            <a:ext uri="{FF2B5EF4-FFF2-40B4-BE49-F238E27FC236}">
              <a16:creationId xmlns:a16="http://schemas.microsoft.com/office/drawing/2014/main" id="{D155F500-D846-42DB-979D-66A6A29045F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3" name="TextBox 10102">
          <a:extLst>
            <a:ext uri="{FF2B5EF4-FFF2-40B4-BE49-F238E27FC236}">
              <a16:creationId xmlns:a16="http://schemas.microsoft.com/office/drawing/2014/main" id="{37FC9889-D5F1-49FA-9DA4-61D795B03C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4" name="TextBox 10103">
          <a:extLst>
            <a:ext uri="{FF2B5EF4-FFF2-40B4-BE49-F238E27FC236}">
              <a16:creationId xmlns:a16="http://schemas.microsoft.com/office/drawing/2014/main" id="{DF586B58-3471-41D5-875C-A5F9D5B4C6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5" name="TextBox 10104">
          <a:extLst>
            <a:ext uri="{FF2B5EF4-FFF2-40B4-BE49-F238E27FC236}">
              <a16:creationId xmlns:a16="http://schemas.microsoft.com/office/drawing/2014/main" id="{6E715531-34AA-4DC7-A474-D8F1579702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6" name="TextBox 10105">
          <a:extLst>
            <a:ext uri="{FF2B5EF4-FFF2-40B4-BE49-F238E27FC236}">
              <a16:creationId xmlns:a16="http://schemas.microsoft.com/office/drawing/2014/main" id="{FD85AB22-030F-4413-AD76-BC116EDE591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7" name="TextBox 10106">
          <a:extLst>
            <a:ext uri="{FF2B5EF4-FFF2-40B4-BE49-F238E27FC236}">
              <a16:creationId xmlns:a16="http://schemas.microsoft.com/office/drawing/2014/main" id="{B24C5A02-7C46-4C5C-B0EF-2DBB23D6ABE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108" name="TextBox 10107">
          <a:extLst>
            <a:ext uri="{FF2B5EF4-FFF2-40B4-BE49-F238E27FC236}">
              <a16:creationId xmlns:a16="http://schemas.microsoft.com/office/drawing/2014/main" id="{AFFE14E6-2D55-47ED-BE04-A0B1545CAC14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09" name="TextBox 10108">
          <a:extLst>
            <a:ext uri="{FF2B5EF4-FFF2-40B4-BE49-F238E27FC236}">
              <a16:creationId xmlns:a16="http://schemas.microsoft.com/office/drawing/2014/main" id="{6805A1B3-5685-4B33-8F28-E211C4A8795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0" name="TextBox 10109">
          <a:extLst>
            <a:ext uri="{FF2B5EF4-FFF2-40B4-BE49-F238E27FC236}">
              <a16:creationId xmlns:a16="http://schemas.microsoft.com/office/drawing/2014/main" id="{E8A8EBCE-686C-456E-95D6-06B8335244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1" name="TextBox 10110">
          <a:extLst>
            <a:ext uri="{FF2B5EF4-FFF2-40B4-BE49-F238E27FC236}">
              <a16:creationId xmlns:a16="http://schemas.microsoft.com/office/drawing/2014/main" id="{5A1A4BA2-5F2B-4CA4-A515-38289B4C84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2" name="TextBox 10111">
          <a:extLst>
            <a:ext uri="{FF2B5EF4-FFF2-40B4-BE49-F238E27FC236}">
              <a16:creationId xmlns:a16="http://schemas.microsoft.com/office/drawing/2014/main" id="{35667661-A464-4205-AE3E-4644036B5D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3" name="TextBox 10112">
          <a:extLst>
            <a:ext uri="{FF2B5EF4-FFF2-40B4-BE49-F238E27FC236}">
              <a16:creationId xmlns:a16="http://schemas.microsoft.com/office/drawing/2014/main" id="{36ED98A2-4029-48C6-BFC1-20A83DCF310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4" name="TextBox 10113">
          <a:extLst>
            <a:ext uri="{FF2B5EF4-FFF2-40B4-BE49-F238E27FC236}">
              <a16:creationId xmlns:a16="http://schemas.microsoft.com/office/drawing/2014/main" id="{D7944727-4D08-4E1F-898B-89BA39F042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5" name="TextBox 10114">
          <a:extLst>
            <a:ext uri="{FF2B5EF4-FFF2-40B4-BE49-F238E27FC236}">
              <a16:creationId xmlns:a16="http://schemas.microsoft.com/office/drawing/2014/main" id="{D390B202-86B2-4BE4-8BE6-060764F091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6" name="TextBox 10115">
          <a:extLst>
            <a:ext uri="{FF2B5EF4-FFF2-40B4-BE49-F238E27FC236}">
              <a16:creationId xmlns:a16="http://schemas.microsoft.com/office/drawing/2014/main" id="{934C5153-39E0-44E2-87D4-06659C840E9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7" name="TextBox 10116">
          <a:extLst>
            <a:ext uri="{FF2B5EF4-FFF2-40B4-BE49-F238E27FC236}">
              <a16:creationId xmlns:a16="http://schemas.microsoft.com/office/drawing/2014/main" id="{19922A5E-F029-4883-80B2-3CD402E3B9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8" name="TextBox 10117">
          <a:extLst>
            <a:ext uri="{FF2B5EF4-FFF2-40B4-BE49-F238E27FC236}">
              <a16:creationId xmlns:a16="http://schemas.microsoft.com/office/drawing/2014/main" id="{BA8D3460-260E-4013-8868-1B59934748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19" name="TextBox 10118">
          <a:extLst>
            <a:ext uri="{FF2B5EF4-FFF2-40B4-BE49-F238E27FC236}">
              <a16:creationId xmlns:a16="http://schemas.microsoft.com/office/drawing/2014/main" id="{4A637860-3813-4B3E-977E-FE9000EE03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0" name="TextBox 10119">
          <a:extLst>
            <a:ext uri="{FF2B5EF4-FFF2-40B4-BE49-F238E27FC236}">
              <a16:creationId xmlns:a16="http://schemas.microsoft.com/office/drawing/2014/main" id="{8C6DEAA6-A273-40B6-A298-47F04482E0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1" name="TextBox 10120">
          <a:extLst>
            <a:ext uri="{FF2B5EF4-FFF2-40B4-BE49-F238E27FC236}">
              <a16:creationId xmlns:a16="http://schemas.microsoft.com/office/drawing/2014/main" id="{DD64699B-AB26-4559-916C-7E8B9A1376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2" name="TextBox 10121">
          <a:extLst>
            <a:ext uri="{FF2B5EF4-FFF2-40B4-BE49-F238E27FC236}">
              <a16:creationId xmlns:a16="http://schemas.microsoft.com/office/drawing/2014/main" id="{67AE1A82-B723-4A36-80CF-B26B2CA049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3" name="TextBox 10122">
          <a:extLst>
            <a:ext uri="{FF2B5EF4-FFF2-40B4-BE49-F238E27FC236}">
              <a16:creationId xmlns:a16="http://schemas.microsoft.com/office/drawing/2014/main" id="{755BB34A-4C29-4A4D-B7EF-BBA874D0D0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4" name="TextBox 10123">
          <a:extLst>
            <a:ext uri="{FF2B5EF4-FFF2-40B4-BE49-F238E27FC236}">
              <a16:creationId xmlns:a16="http://schemas.microsoft.com/office/drawing/2014/main" id="{EC3A6A4C-D6B6-45A5-B87E-71EC224849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5" name="TextBox 10124">
          <a:extLst>
            <a:ext uri="{FF2B5EF4-FFF2-40B4-BE49-F238E27FC236}">
              <a16:creationId xmlns:a16="http://schemas.microsoft.com/office/drawing/2014/main" id="{2B3A8559-2747-403A-B5A8-3414C08BBC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6" name="TextBox 10125">
          <a:extLst>
            <a:ext uri="{FF2B5EF4-FFF2-40B4-BE49-F238E27FC236}">
              <a16:creationId xmlns:a16="http://schemas.microsoft.com/office/drawing/2014/main" id="{5A462B34-CEC5-4728-8C37-3EC3712A72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7" name="TextBox 10126">
          <a:extLst>
            <a:ext uri="{FF2B5EF4-FFF2-40B4-BE49-F238E27FC236}">
              <a16:creationId xmlns:a16="http://schemas.microsoft.com/office/drawing/2014/main" id="{E8902476-6501-4943-92BD-AE15FF2EE4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8" name="TextBox 10127">
          <a:extLst>
            <a:ext uri="{FF2B5EF4-FFF2-40B4-BE49-F238E27FC236}">
              <a16:creationId xmlns:a16="http://schemas.microsoft.com/office/drawing/2014/main" id="{4056FF32-9780-4E79-945F-58208FD1FE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29" name="TextBox 10128">
          <a:extLst>
            <a:ext uri="{FF2B5EF4-FFF2-40B4-BE49-F238E27FC236}">
              <a16:creationId xmlns:a16="http://schemas.microsoft.com/office/drawing/2014/main" id="{5296DB14-D7FC-41C3-AE69-DA2539BE52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0" name="TextBox 10129">
          <a:extLst>
            <a:ext uri="{FF2B5EF4-FFF2-40B4-BE49-F238E27FC236}">
              <a16:creationId xmlns:a16="http://schemas.microsoft.com/office/drawing/2014/main" id="{F2D6D7AE-4C7E-4B1A-9C32-BEF2274630D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1" name="TextBox 10130">
          <a:extLst>
            <a:ext uri="{FF2B5EF4-FFF2-40B4-BE49-F238E27FC236}">
              <a16:creationId xmlns:a16="http://schemas.microsoft.com/office/drawing/2014/main" id="{2CF8D3FF-558E-4501-A44F-041992E4BD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2" name="TextBox 10131">
          <a:extLst>
            <a:ext uri="{FF2B5EF4-FFF2-40B4-BE49-F238E27FC236}">
              <a16:creationId xmlns:a16="http://schemas.microsoft.com/office/drawing/2014/main" id="{9746BF83-7B0C-43EE-BCE3-5BBD943128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3" name="TextBox 10132">
          <a:extLst>
            <a:ext uri="{FF2B5EF4-FFF2-40B4-BE49-F238E27FC236}">
              <a16:creationId xmlns:a16="http://schemas.microsoft.com/office/drawing/2014/main" id="{A3CBB0C5-891D-4740-AAE1-EB5EC33F65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4" name="TextBox 10133">
          <a:extLst>
            <a:ext uri="{FF2B5EF4-FFF2-40B4-BE49-F238E27FC236}">
              <a16:creationId xmlns:a16="http://schemas.microsoft.com/office/drawing/2014/main" id="{9B1D263D-5FAA-4BB8-93EA-54B5A29F29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5" name="TextBox 10134">
          <a:extLst>
            <a:ext uri="{FF2B5EF4-FFF2-40B4-BE49-F238E27FC236}">
              <a16:creationId xmlns:a16="http://schemas.microsoft.com/office/drawing/2014/main" id="{E480027B-F66E-4E8C-AEFD-70F5607522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6" name="TextBox 10135">
          <a:extLst>
            <a:ext uri="{FF2B5EF4-FFF2-40B4-BE49-F238E27FC236}">
              <a16:creationId xmlns:a16="http://schemas.microsoft.com/office/drawing/2014/main" id="{ED948BAE-BD68-423D-9869-3C5C7CC22A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7" name="TextBox 10136">
          <a:extLst>
            <a:ext uri="{FF2B5EF4-FFF2-40B4-BE49-F238E27FC236}">
              <a16:creationId xmlns:a16="http://schemas.microsoft.com/office/drawing/2014/main" id="{B3AB2239-813C-4542-9574-41D0124668E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8" name="TextBox 10137">
          <a:extLst>
            <a:ext uri="{FF2B5EF4-FFF2-40B4-BE49-F238E27FC236}">
              <a16:creationId xmlns:a16="http://schemas.microsoft.com/office/drawing/2014/main" id="{042DFF89-EC00-40E0-9231-2D54E276FE8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39" name="TextBox 10138">
          <a:extLst>
            <a:ext uri="{FF2B5EF4-FFF2-40B4-BE49-F238E27FC236}">
              <a16:creationId xmlns:a16="http://schemas.microsoft.com/office/drawing/2014/main" id="{97D107DF-44A0-4443-B0B6-D1EB019892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0" name="TextBox 10139">
          <a:extLst>
            <a:ext uri="{FF2B5EF4-FFF2-40B4-BE49-F238E27FC236}">
              <a16:creationId xmlns:a16="http://schemas.microsoft.com/office/drawing/2014/main" id="{7C4F9F73-D843-48D9-AFC0-686437619C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1" name="TextBox 10140">
          <a:extLst>
            <a:ext uri="{FF2B5EF4-FFF2-40B4-BE49-F238E27FC236}">
              <a16:creationId xmlns:a16="http://schemas.microsoft.com/office/drawing/2014/main" id="{C686FC64-62C1-4D1C-935B-0F73641352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2" name="TextBox 10141">
          <a:extLst>
            <a:ext uri="{FF2B5EF4-FFF2-40B4-BE49-F238E27FC236}">
              <a16:creationId xmlns:a16="http://schemas.microsoft.com/office/drawing/2014/main" id="{E6B43DD8-6989-45E6-AC3D-6B9250725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3" name="TextBox 10142">
          <a:extLst>
            <a:ext uri="{FF2B5EF4-FFF2-40B4-BE49-F238E27FC236}">
              <a16:creationId xmlns:a16="http://schemas.microsoft.com/office/drawing/2014/main" id="{AFBA4188-B874-4016-8C77-AFF69DF51C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4" name="TextBox 10143">
          <a:extLst>
            <a:ext uri="{FF2B5EF4-FFF2-40B4-BE49-F238E27FC236}">
              <a16:creationId xmlns:a16="http://schemas.microsoft.com/office/drawing/2014/main" id="{A7B7CEBD-3256-4F91-8FBE-2E790364DC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5" name="TextBox 10144">
          <a:extLst>
            <a:ext uri="{FF2B5EF4-FFF2-40B4-BE49-F238E27FC236}">
              <a16:creationId xmlns:a16="http://schemas.microsoft.com/office/drawing/2014/main" id="{75AD1F3B-9AB8-4E5F-B443-7D3CE2E5EC6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6" name="TextBox 10145">
          <a:extLst>
            <a:ext uri="{FF2B5EF4-FFF2-40B4-BE49-F238E27FC236}">
              <a16:creationId xmlns:a16="http://schemas.microsoft.com/office/drawing/2014/main" id="{AB8EB32D-0957-4942-B919-E97C9E855CD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7" name="TextBox 10146">
          <a:extLst>
            <a:ext uri="{FF2B5EF4-FFF2-40B4-BE49-F238E27FC236}">
              <a16:creationId xmlns:a16="http://schemas.microsoft.com/office/drawing/2014/main" id="{4905FC30-31DB-46B7-8735-3D39A2911A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8" name="TextBox 10147">
          <a:extLst>
            <a:ext uri="{FF2B5EF4-FFF2-40B4-BE49-F238E27FC236}">
              <a16:creationId xmlns:a16="http://schemas.microsoft.com/office/drawing/2014/main" id="{E2B8BD52-7788-4680-8B33-98640961F4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49" name="TextBox 10148">
          <a:extLst>
            <a:ext uri="{FF2B5EF4-FFF2-40B4-BE49-F238E27FC236}">
              <a16:creationId xmlns:a16="http://schemas.microsoft.com/office/drawing/2014/main" id="{8C1410F0-BBF7-4CC5-BDCC-1A63FB422E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0" name="TextBox 10149">
          <a:extLst>
            <a:ext uri="{FF2B5EF4-FFF2-40B4-BE49-F238E27FC236}">
              <a16:creationId xmlns:a16="http://schemas.microsoft.com/office/drawing/2014/main" id="{5EFD56B3-46EC-4A9E-86FA-AEEE733271A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1" name="TextBox 10150">
          <a:extLst>
            <a:ext uri="{FF2B5EF4-FFF2-40B4-BE49-F238E27FC236}">
              <a16:creationId xmlns:a16="http://schemas.microsoft.com/office/drawing/2014/main" id="{FFB2A01F-4C7A-4C8E-B0C2-49FDABB806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2" name="TextBox 10151">
          <a:extLst>
            <a:ext uri="{FF2B5EF4-FFF2-40B4-BE49-F238E27FC236}">
              <a16:creationId xmlns:a16="http://schemas.microsoft.com/office/drawing/2014/main" id="{D908DEF0-B401-4A9F-A65F-0CA3678B7A9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3" name="TextBox 10152">
          <a:extLst>
            <a:ext uri="{FF2B5EF4-FFF2-40B4-BE49-F238E27FC236}">
              <a16:creationId xmlns:a16="http://schemas.microsoft.com/office/drawing/2014/main" id="{F7E14F57-9AC9-4307-8680-4E166A0629F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4" name="TextBox 10153">
          <a:extLst>
            <a:ext uri="{FF2B5EF4-FFF2-40B4-BE49-F238E27FC236}">
              <a16:creationId xmlns:a16="http://schemas.microsoft.com/office/drawing/2014/main" id="{54EB7F03-9B6D-4A54-971C-C0F8BFD042F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5" name="TextBox 10154">
          <a:extLst>
            <a:ext uri="{FF2B5EF4-FFF2-40B4-BE49-F238E27FC236}">
              <a16:creationId xmlns:a16="http://schemas.microsoft.com/office/drawing/2014/main" id="{C29210AB-6B2A-467A-8230-FD5B41235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6" name="TextBox 10155">
          <a:extLst>
            <a:ext uri="{FF2B5EF4-FFF2-40B4-BE49-F238E27FC236}">
              <a16:creationId xmlns:a16="http://schemas.microsoft.com/office/drawing/2014/main" id="{55C5F8BC-35BE-4C45-AEB3-8764473085A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7" name="TextBox 10156">
          <a:extLst>
            <a:ext uri="{FF2B5EF4-FFF2-40B4-BE49-F238E27FC236}">
              <a16:creationId xmlns:a16="http://schemas.microsoft.com/office/drawing/2014/main" id="{3E1CCA36-A2C7-4221-912C-A8EEED8EED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8" name="TextBox 10157">
          <a:extLst>
            <a:ext uri="{FF2B5EF4-FFF2-40B4-BE49-F238E27FC236}">
              <a16:creationId xmlns:a16="http://schemas.microsoft.com/office/drawing/2014/main" id="{5F5F71F7-CAA8-426A-BF8F-23676CAC95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59" name="TextBox 10158">
          <a:extLst>
            <a:ext uri="{FF2B5EF4-FFF2-40B4-BE49-F238E27FC236}">
              <a16:creationId xmlns:a16="http://schemas.microsoft.com/office/drawing/2014/main" id="{453A1362-4589-4147-9B9C-595AAD8B0B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0" name="TextBox 10159">
          <a:extLst>
            <a:ext uri="{FF2B5EF4-FFF2-40B4-BE49-F238E27FC236}">
              <a16:creationId xmlns:a16="http://schemas.microsoft.com/office/drawing/2014/main" id="{807873FD-08D9-451F-A7D3-B5505D08DD0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1" name="TextBox 10160">
          <a:extLst>
            <a:ext uri="{FF2B5EF4-FFF2-40B4-BE49-F238E27FC236}">
              <a16:creationId xmlns:a16="http://schemas.microsoft.com/office/drawing/2014/main" id="{7630A529-0B4D-4B43-9C5E-6AD7F14AC4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2" name="TextBox 10161">
          <a:extLst>
            <a:ext uri="{FF2B5EF4-FFF2-40B4-BE49-F238E27FC236}">
              <a16:creationId xmlns:a16="http://schemas.microsoft.com/office/drawing/2014/main" id="{977C6E5A-543A-4B06-B918-8738E404C1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3" name="TextBox 10162">
          <a:extLst>
            <a:ext uri="{FF2B5EF4-FFF2-40B4-BE49-F238E27FC236}">
              <a16:creationId xmlns:a16="http://schemas.microsoft.com/office/drawing/2014/main" id="{2364AF07-8213-418A-95F8-DDA2D632D1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4" name="TextBox 10163">
          <a:extLst>
            <a:ext uri="{FF2B5EF4-FFF2-40B4-BE49-F238E27FC236}">
              <a16:creationId xmlns:a16="http://schemas.microsoft.com/office/drawing/2014/main" id="{779F58DC-8EA7-4265-B364-42B205273C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165" name="TextBox 10164">
          <a:extLst>
            <a:ext uri="{FF2B5EF4-FFF2-40B4-BE49-F238E27FC236}">
              <a16:creationId xmlns:a16="http://schemas.microsoft.com/office/drawing/2014/main" id="{9199DE6A-C504-4847-92DD-B90A0ED48072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6" name="TextBox 10165">
          <a:extLst>
            <a:ext uri="{FF2B5EF4-FFF2-40B4-BE49-F238E27FC236}">
              <a16:creationId xmlns:a16="http://schemas.microsoft.com/office/drawing/2014/main" id="{71BCAD75-F511-4E8F-8F8D-A8F3AB3D4E9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7" name="TextBox 10166">
          <a:extLst>
            <a:ext uri="{FF2B5EF4-FFF2-40B4-BE49-F238E27FC236}">
              <a16:creationId xmlns:a16="http://schemas.microsoft.com/office/drawing/2014/main" id="{D7C2D948-94C5-4B21-BC89-3112ED186B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8" name="TextBox 10167">
          <a:extLst>
            <a:ext uri="{FF2B5EF4-FFF2-40B4-BE49-F238E27FC236}">
              <a16:creationId xmlns:a16="http://schemas.microsoft.com/office/drawing/2014/main" id="{6A92A4F9-0176-489A-AD83-8F7EAAFFF5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69" name="TextBox 10168">
          <a:extLst>
            <a:ext uri="{FF2B5EF4-FFF2-40B4-BE49-F238E27FC236}">
              <a16:creationId xmlns:a16="http://schemas.microsoft.com/office/drawing/2014/main" id="{0D2573DF-ACA9-4FEF-9A30-60F0BD7D30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0" name="TextBox 10169">
          <a:extLst>
            <a:ext uri="{FF2B5EF4-FFF2-40B4-BE49-F238E27FC236}">
              <a16:creationId xmlns:a16="http://schemas.microsoft.com/office/drawing/2014/main" id="{4083AABE-5538-47B5-92C7-9317139671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1" name="TextBox 10170">
          <a:extLst>
            <a:ext uri="{FF2B5EF4-FFF2-40B4-BE49-F238E27FC236}">
              <a16:creationId xmlns:a16="http://schemas.microsoft.com/office/drawing/2014/main" id="{2E295BB8-E1A6-4576-AE6E-DEDF47B821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2" name="TextBox 10171">
          <a:extLst>
            <a:ext uri="{FF2B5EF4-FFF2-40B4-BE49-F238E27FC236}">
              <a16:creationId xmlns:a16="http://schemas.microsoft.com/office/drawing/2014/main" id="{542053D7-14BF-400A-9C63-4104D1E206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3" name="TextBox 10172">
          <a:extLst>
            <a:ext uri="{FF2B5EF4-FFF2-40B4-BE49-F238E27FC236}">
              <a16:creationId xmlns:a16="http://schemas.microsoft.com/office/drawing/2014/main" id="{E9C88698-4BEB-4B20-A350-9F9C45CC5E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4" name="TextBox 10173">
          <a:extLst>
            <a:ext uri="{FF2B5EF4-FFF2-40B4-BE49-F238E27FC236}">
              <a16:creationId xmlns:a16="http://schemas.microsoft.com/office/drawing/2014/main" id="{CA763119-0FF8-44FA-8180-F5F63C977E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5" name="TextBox 10174">
          <a:extLst>
            <a:ext uri="{FF2B5EF4-FFF2-40B4-BE49-F238E27FC236}">
              <a16:creationId xmlns:a16="http://schemas.microsoft.com/office/drawing/2014/main" id="{7336D462-7CC5-4A3C-8060-37590801F26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6" name="TextBox 10175">
          <a:extLst>
            <a:ext uri="{FF2B5EF4-FFF2-40B4-BE49-F238E27FC236}">
              <a16:creationId xmlns:a16="http://schemas.microsoft.com/office/drawing/2014/main" id="{94962AA6-DD54-409C-B7B2-E11B4C9301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7" name="TextBox 10176">
          <a:extLst>
            <a:ext uri="{FF2B5EF4-FFF2-40B4-BE49-F238E27FC236}">
              <a16:creationId xmlns:a16="http://schemas.microsoft.com/office/drawing/2014/main" id="{04363D1E-C840-4EC3-B52C-0B8FFEB02E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8" name="TextBox 10177">
          <a:extLst>
            <a:ext uri="{FF2B5EF4-FFF2-40B4-BE49-F238E27FC236}">
              <a16:creationId xmlns:a16="http://schemas.microsoft.com/office/drawing/2014/main" id="{5B8AE7FF-96D4-479A-9B55-9E0A0D1195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79" name="TextBox 10178">
          <a:extLst>
            <a:ext uri="{FF2B5EF4-FFF2-40B4-BE49-F238E27FC236}">
              <a16:creationId xmlns:a16="http://schemas.microsoft.com/office/drawing/2014/main" id="{D417B532-A145-4300-92F2-740DC88B4CE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0" name="TextBox 10179">
          <a:extLst>
            <a:ext uri="{FF2B5EF4-FFF2-40B4-BE49-F238E27FC236}">
              <a16:creationId xmlns:a16="http://schemas.microsoft.com/office/drawing/2014/main" id="{519A7185-314E-4AF9-96BC-A36A92EFACB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1" name="TextBox 10180">
          <a:extLst>
            <a:ext uri="{FF2B5EF4-FFF2-40B4-BE49-F238E27FC236}">
              <a16:creationId xmlns:a16="http://schemas.microsoft.com/office/drawing/2014/main" id="{05776F69-C0A1-45A5-B89D-43DD1A6E10F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2" name="TextBox 10181">
          <a:extLst>
            <a:ext uri="{FF2B5EF4-FFF2-40B4-BE49-F238E27FC236}">
              <a16:creationId xmlns:a16="http://schemas.microsoft.com/office/drawing/2014/main" id="{238ED0E9-D1C3-4CE2-BDFC-450BE6D71DA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3" name="TextBox 10182">
          <a:extLst>
            <a:ext uri="{FF2B5EF4-FFF2-40B4-BE49-F238E27FC236}">
              <a16:creationId xmlns:a16="http://schemas.microsoft.com/office/drawing/2014/main" id="{594F3003-0C90-4859-8E59-0103BFBCBEE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4" name="TextBox 10183">
          <a:extLst>
            <a:ext uri="{FF2B5EF4-FFF2-40B4-BE49-F238E27FC236}">
              <a16:creationId xmlns:a16="http://schemas.microsoft.com/office/drawing/2014/main" id="{EA8F0CD4-3A5D-4EE6-A406-0962210C893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5" name="TextBox 10184">
          <a:extLst>
            <a:ext uri="{FF2B5EF4-FFF2-40B4-BE49-F238E27FC236}">
              <a16:creationId xmlns:a16="http://schemas.microsoft.com/office/drawing/2014/main" id="{2E2368CD-F77B-434E-8E5F-47FAA7C3F2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6" name="TextBox 10185">
          <a:extLst>
            <a:ext uri="{FF2B5EF4-FFF2-40B4-BE49-F238E27FC236}">
              <a16:creationId xmlns:a16="http://schemas.microsoft.com/office/drawing/2014/main" id="{474806A7-60BD-4A51-B62B-7B5F902D59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7" name="TextBox 10186">
          <a:extLst>
            <a:ext uri="{FF2B5EF4-FFF2-40B4-BE49-F238E27FC236}">
              <a16:creationId xmlns:a16="http://schemas.microsoft.com/office/drawing/2014/main" id="{0D349BEC-FD01-4792-8B62-E92CD60DE58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8" name="TextBox 10187">
          <a:extLst>
            <a:ext uri="{FF2B5EF4-FFF2-40B4-BE49-F238E27FC236}">
              <a16:creationId xmlns:a16="http://schemas.microsoft.com/office/drawing/2014/main" id="{5E619BCC-2D43-49EC-B70E-5265CA5613F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89" name="TextBox 10188">
          <a:extLst>
            <a:ext uri="{FF2B5EF4-FFF2-40B4-BE49-F238E27FC236}">
              <a16:creationId xmlns:a16="http://schemas.microsoft.com/office/drawing/2014/main" id="{F10EFDA2-3C1A-4AC3-9941-BA8CE6894A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0" name="TextBox 10189">
          <a:extLst>
            <a:ext uri="{FF2B5EF4-FFF2-40B4-BE49-F238E27FC236}">
              <a16:creationId xmlns:a16="http://schemas.microsoft.com/office/drawing/2014/main" id="{29C75A50-52B9-47CB-855C-838E86A0425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1" name="TextBox 10190">
          <a:extLst>
            <a:ext uri="{FF2B5EF4-FFF2-40B4-BE49-F238E27FC236}">
              <a16:creationId xmlns:a16="http://schemas.microsoft.com/office/drawing/2014/main" id="{7361E592-13C1-4561-BB9F-9B2ADED6A4B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2" name="TextBox 10191">
          <a:extLst>
            <a:ext uri="{FF2B5EF4-FFF2-40B4-BE49-F238E27FC236}">
              <a16:creationId xmlns:a16="http://schemas.microsoft.com/office/drawing/2014/main" id="{CCBE4579-D912-4174-847E-52ACBF1B05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3" name="TextBox 10192">
          <a:extLst>
            <a:ext uri="{FF2B5EF4-FFF2-40B4-BE49-F238E27FC236}">
              <a16:creationId xmlns:a16="http://schemas.microsoft.com/office/drawing/2014/main" id="{A56715CD-CC1D-4697-A30D-90139EB3BB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4" name="TextBox 10193">
          <a:extLst>
            <a:ext uri="{FF2B5EF4-FFF2-40B4-BE49-F238E27FC236}">
              <a16:creationId xmlns:a16="http://schemas.microsoft.com/office/drawing/2014/main" id="{94E4C91D-F37E-4321-89D2-3CED68AF71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5" name="TextBox 10194">
          <a:extLst>
            <a:ext uri="{FF2B5EF4-FFF2-40B4-BE49-F238E27FC236}">
              <a16:creationId xmlns:a16="http://schemas.microsoft.com/office/drawing/2014/main" id="{B53141D7-5D55-4955-9801-774F11EE20A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6" name="TextBox 10195">
          <a:extLst>
            <a:ext uri="{FF2B5EF4-FFF2-40B4-BE49-F238E27FC236}">
              <a16:creationId xmlns:a16="http://schemas.microsoft.com/office/drawing/2014/main" id="{D720DB96-0916-40DB-8FB9-A0B2457289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7" name="TextBox 10196">
          <a:extLst>
            <a:ext uri="{FF2B5EF4-FFF2-40B4-BE49-F238E27FC236}">
              <a16:creationId xmlns:a16="http://schemas.microsoft.com/office/drawing/2014/main" id="{A9108427-3D33-413E-9056-FD21656C81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8" name="TextBox 10197">
          <a:extLst>
            <a:ext uri="{FF2B5EF4-FFF2-40B4-BE49-F238E27FC236}">
              <a16:creationId xmlns:a16="http://schemas.microsoft.com/office/drawing/2014/main" id="{1DF259EF-38BB-4AA1-9B03-D5C655E9D93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199" name="TextBox 10198">
          <a:extLst>
            <a:ext uri="{FF2B5EF4-FFF2-40B4-BE49-F238E27FC236}">
              <a16:creationId xmlns:a16="http://schemas.microsoft.com/office/drawing/2014/main" id="{BA7F682F-F469-4566-AC9C-C4D67C095EB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0" name="TextBox 10199">
          <a:extLst>
            <a:ext uri="{FF2B5EF4-FFF2-40B4-BE49-F238E27FC236}">
              <a16:creationId xmlns:a16="http://schemas.microsoft.com/office/drawing/2014/main" id="{709C4203-9C94-49F8-A014-FBD3C0C428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1" name="TextBox 10200">
          <a:extLst>
            <a:ext uri="{FF2B5EF4-FFF2-40B4-BE49-F238E27FC236}">
              <a16:creationId xmlns:a16="http://schemas.microsoft.com/office/drawing/2014/main" id="{D5C198B8-8B1C-49F2-9C04-6A8B8A1BF0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2" name="TextBox 10201">
          <a:extLst>
            <a:ext uri="{FF2B5EF4-FFF2-40B4-BE49-F238E27FC236}">
              <a16:creationId xmlns:a16="http://schemas.microsoft.com/office/drawing/2014/main" id="{DE057941-6039-457D-B374-2B6D65CE4C9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3" name="TextBox 10202">
          <a:extLst>
            <a:ext uri="{FF2B5EF4-FFF2-40B4-BE49-F238E27FC236}">
              <a16:creationId xmlns:a16="http://schemas.microsoft.com/office/drawing/2014/main" id="{AC6E9576-BA7D-49E6-9FB1-BE6E13CCEB9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4" name="TextBox 10203">
          <a:extLst>
            <a:ext uri="{FF2B5EF4-FFF2-40B4-BE49-F238E27FC236}">
              <a16:creationId xmlns:a16="http://schemas.microsoft.com/office/drawing/2014/main" id="{BE677844-3D57-426C-B898-885459FBAA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5" name="TextBox 10204">
          <a:extLst>
            <a:ext uri="{FF2B5EF4-FFF2-40B4-BE49-F238E27FC236}">
              <a16:creationId xmlns:a16="http://schemas.microsoft.com/office/drawing/2014/main" id="{6E552DEA-C343-4CDB-8A42-03E67DB940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6" name="TextBox 10205">
          <a:extLst>
            <a:ext uri="{FF2B5EF4-FFF2-40B4-BE49-F238E27FC236}">
              <a16:creationId xmlns:a16="http://schemas.microsoft.com/office/drawing/2014/main" id="{E0ABB305-1E35-4DD0-AF0D-D7353924E2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7" name="TextBox 10206">
          <a:extLst>
            <a:ext uri="{FF2B5EF4-FFF2-40B4-BE49-F238E27FC236}">
              <a16:creationId xmlns:a16="http://schemas.microsoft.com/office/drawing/2014/main" id="{1DB162A4-EE4B-4AA6-90DD-49E0B2EC15B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8" name="TextBox 10207">
          <a:extLst>
            <a:ext uri="{FF2B5EF4-FFF2-40B4-BE49-F238E27FC236}">
              <a16:creationId xmlns:a16="http://schemas.microsoft.com/office/drawing/2014/main" id="{8969F45F-52FF-45F3-94EA-78796CEC65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09" name="TextBox 10208">
          <a:extLst>
            <a:ext uri="{FF2B5EF4-FFF2-40B4-BE49-F238E27FC236}">
              <a16:creationId xmlns:a16="http://schemas.microsoft.com/office/drawing/2014/main" id="{277445D0-0E90-4878-B698-CC3791E2E42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0" name="TextBox 10209">
          <a:extLst>
            <a:ext uri="{FF2B5EF4-FFF2-40B4-BE49-F238E27FC236}">
              <a16:creationId xmlns:a16="http://schemas.microsoft.com/office/drawing/2014/main" id="{5D8250E9-402A-4846-828D-22E7F32959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1" name="TextBox 10210">
          <a:extLst>
            <a:ext uri="{FF2B5EF4-FFF2-40B4-BE49-F238E27FC236}">
              <a16:creationId xmlns:a16="http://schemas.microsoft.com/office/drawing/2014/main" id="{1A4EF650-34C6-426B-BC51-9AD0C38EF58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2" name="TextBox 10211">
          <a:extLst>
            <a:ext uri="{FF2B5EF4-FFF2-40B4-BE49-F238E27FC236}">
              <a16:creationId xmlns:a16="http://schemas.microsoft.com/office/drawing/2014/main" id="{D6B789A4-94EF-493E-AEF4-A7C8FFF8376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3" name="TextBox 10212">
          <a:extLst>
            <a:ext uri="{FF2B5EF4-FFF2-40B4-BE49-F238E27FC236}">
              <a16:creationId xmlns:a16="http://schemas.microsoft.com/office/drawing/2014/main" id="{10B5EC5C-F45D-4B53-98F3-267C569F0DE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4" name="TextBox 10213">
          <a:extLst>
            <a:ext uri="{FF2B5EF4-FFF2-40B4-BE49-F238E27FC236}">
              <a16:creationId xmlns:a16="http://schemas.microsoft.com/office/drawing/2014/main" id="{45C97A1D-9E29-42FD-8DEC-6B1761EA4BF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5" name="TextBox 10214">
          <a:extLst>
            <a:ext uri="{FF2B5EF4-FFF2-40B4-BE49-F238E27FC236}">
              <a16:creationId xmlns:a16="http://schemas.microsoft.com/office/drawing/2014/main" id="{F948651C-8734-4043-BB3D-821EF29E5F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6" name="TextBox 10215">
          <a:extLst>
            <a:ext uri="{FF2B5EF4-FFF2-40B4-BE49-F238E27FC236}">
              <a16:creationId xmlns:a16="http://schemas.microsoft.com/office/drawing/2014/main" id="{56936DD6-3233-4624-8C03-9AB17C8FCF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7" name="TextBox 10216">
          <a:extLst>
            <a:ext uri="{FF2B5EF4-FFF2-40B4-BE49-F238E27FC236}">
              <a16:creationId xmlns:a16="http://schemas.microsoft.com/office/drawing/2014/main" id="{DF86F191-3C58-4D91-9E47-F33B821AFE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8" name="TextBox 10217">
          <a:extLst>
            <a:ext uri="{FF2B5EF4-FFF2-40B4-BE49-F238E27FC236}">
              <a16:creationId xmlns:a16="http://schemas.microsoft.com/office/drawing/2014/main" id="{45B3473C-6910-479B-B849-DB260B42C5F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19" name="TextBox 10218">
          <a:extLst>
            <a:ext uri="{FF2B5EF4-FFF2-40B4-BE49-F238E27FC236}">
              <a16:creationId xmlns:a16="http://schemas.microsoft.com/office/drawing/2014/main" id="{0EFB4A04-72D8-4798-AC8A-7D83414B046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0" name="TextBox 10219">
          <a:extLst>
            <a:ext uri="{FF2B5EF4-FFF2-40B4-BE49-F238E27FC236}">
              <a16:creationId xmlns:a16="http://schemas.microsoft.com/office/drawing/2014/main" id="{B73FB3F8-F90F-4AA9-9A95-E51E4BBBB28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1" name="TextBox 10220">
          <a:extLst>
            <a:ext uri="{FF2B5EF4-FFF2-40B4-BE49-F238E27FC236}">
              <a16:creationId xmlns:a16="http://schemas.microsoft.com/office/drawing/2014/main" id="{9842EC2C-7F99-409C-88BA-4E8E0D64CF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2" name="TextBox 10221">
          <a:extLst>
            <a:ext uri="{FF2B5EF4-FFF2-40B4-BE49-F238E27FC236}">
              <a16:creationId xmlns:a16="http://schemas.microsoft.com/office/drawing/2014/main" id="{EFA93B96-ECF9-4668-B24A-9AB351EF21C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223" name="TextBox 10222">
          <a:extLst>
            <a:ext uri="{FF2B5EF4-FFF2-40B4-BE49-F238E27FC236}">
              <a16:creationId xmlns:a16="http://schemas.microsoft.com/office/drawing/2014/main" id="{B7E95469-50D0-49F3-83DF-B149AC81B04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10224" name="TextBox 10223">
          <a:extLst>
            <a:ext uri="{FF2B5EF4-FFF2-40B4-BE49-F238E27FC236}">
              <a16:creationId xmlns:a16="http://schemas.microsoft.com/office/drawing/2014/main" id="{10B8ABF5-DD08-4862-BD98-DB8D506D577F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5" name="TextBox 10224">
          <a:extLst>
            <a:ext uri="{FF2B5EF4-FFF2-40B4-BE49-F238E27FC236}">
              <a16:creationId xmlns:a16="http://schemas.microsoft.com/office/drawing/2014/main" id="{A7E71197-B7FE-4E92-887E-11659D80B2D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6" name="TextBox 10225">
          <a:extLst>
            <a:ext uri="{FF2B5EF4-FFF2-40B4-BE49-F238E27FC236}">
              <a16:creationId xmlns:a16="http://schemas.microsoft.com/office/drawing/2014/main" id="{179C29F3-301F-447D-B4D5-674E20F8C7C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7" name="TextBox 10226">
          <a:extLst>
            <a:ext uri="{FF2B5EF4-FFF2-40B4-BE49-F238E27FC236}">
              <a16:creationId xmlns:a16="http://schemas.microsoft.com/office/drawing/2014/main" id="{ACE41A4E-5155-47F0-A675-EB7C23C1A52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8" name="TextBox 10227">
          <a:extLst>
            <a:ext uri="{FF2B5EF4-FFF2-40B4-BE49-F238E27FC236}">
              <a16:creationId xmlns:a16="http://schemas.microsoft.com/office/drawing/2014/main" id="{F1CABAE2-F8BE-4BC9-A3D9-F1014EEC55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29" name="TextBox 10228">
          <a:extLst>
            <a:ext uri="{FF2B5EF4-FFF2-40B4-BE49-F238E27FC236}">
              <a16:creationId xmlns:a16="http://schemas.microsoft.com/office/drawing/2014/main" id="{1BBA7301-226E-4CD9-8C41-8C819C5FC6C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0" name="TextBox 10229">
          <a:extLst>
            <a:ext uri="{FF2B5EF4-FFF2-40B4-BE49-F238E27FC236}">
              <a16:creationId xmlns:a16="http://schemas.microsoft.com/office/drawing/2014/main" id="{AA326128-CB12-4BFE-A99A-D7ABD40BDDE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1" name="TextBox 10230">
          <a:extLst>
            <a:ext uri="{FF2B5EF4-FFF2-40B4-BE49-F238E27FC236}">
              <a16:creationId xmlns:a16="http://schemas.microsoft.com/office/drawing/2014/main" id="{7C0588D8-6DDA-45B1-A74F-4F9242505CD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2" name="TextBox 10231">
          <a:extLst>
            <a:ext uri="{FF2B5EF4-FFF2-40B4-BE49-F238E27FC236}">
              <a16:creationId xmlns:a16="http://schemas.microsoft.com/office/drawing/2014/main" id="{1E563AD0-E02C-4F66-9371-6151A2F74C4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3" name="TextBox 10232">
          <a:extLst>
            <a:ext uri="{FF2B5EF4-FFF2-40B4-BE49-F238E27FC236}">
              <a16:creationId xmlns:a16="http://schemas.microsoft.com/office/drawing/2014/main" id="{801185C5-F80A-4E94-B049-4E3578F4B19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4" name="TextBox 10233">
          <a:extLst>
            <a:ext uri="{FF2B5EF4-FFF2-40B4-BE49-F238E27FC236}">
              <a16:creationId xmlns:a16="http://schemas.microsoft.com/office/drawing/2014/main" id="{79482280-2D61-4E65-B60C-7F74D2A0E90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5" name="TextBox 10234">
          <a:extLst>
            <a:ext uri="{FF2B5EF4-FFF2-40B4-BE49-F238E27FC236}">
              <a16:creationId xmlns:a16="http://schemas.microsoft.com/office/drawing/2014/main" id="{C75F4ED9-4028-4C81-80F0-62650D1F44D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6" name="TextBox 10235">
          <a:extLst>
            <a:ext uri="{FF2B5EF4-FFF2-40B4-BE49-F238E27FC236}">
              <a16:creationId xmlns:a16="http://schemas.microsoft.com/office/drawing/2014/main" id="{8A16D488-3208-4406-838A-E3CEC495585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7" name="TextBox 10236">
          <a:extLst>
            <a:ext uri="{FF2B5EF4-FFF2-40B4-BE49-F238E27FC236}">
              <a16:creationId xmlns:a16="http://schemas.microsoft.com/office/drawing/2014/main" id="{C7E6A1E1-4BDF-47F1-B382-716E58C142D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8" name="TextBox 10237">
          <a:extLst>
            <a:ext uri="{FF2B5EF4-FFF2-40B4-BE49-F238E27FC236}">
              <a16:creationId xmlns:a16="http://schemas.microsoft.com/office/drawing/2014/main" id="{0C201049-C052-4F21-AE66-CF86263BBDA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39" name="TextBox 10238">
          <a:extLst>
            <a:ext uri="{FF2B5EF4-FFF2-40B4-BE49-F238E27FC236}">
              <a16:creationId xmlns:a16="http://schemas.microsoft.com/office/drawing/2014/main" id="{33154B62-3A45-440B-BC05-9E9B4B7AF5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0" name="TextBox 10239">
          <a:extLst>
            <a:ext uri="{FF2B5EF4-FFF2-40B4-BE49-F238E27FC236}">
              <a16:creationId xmlns:a16="http://schemas.microsoft.com/office/drawing/2014/main" id="{A5F2878B-0732-4D25-B2E7-8CC4C73BAF1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1" name="TextBox 10240">
          <a:extLst>
            <a:ext uri="{FF2B5EF4-FFF2-40B4-BE49-F238E27FC236}">
              <a16:creationId xmlns:a16="http://schemas.microsoft.com/office/drawing/2014/main" id="{C27D3887-257B-44EA-B3AD-F78D43E9A33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2" name="TextBox 10241">
          <a:extLst>
            <a:ext uri="{FF2B5EF4-FFF2-40B4-BE49-F238E27FC236}">
              <a16:creationId xmlns:a16="http://schemas.microsoft.com/office/drawing/2014/main" id="{9A03CE68-2B68-461E-825C-0E828E45AF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3" name="TextBox 10242">
          <a:extLst>
            <a:ext uri="{FF2B5EF4-FFF2-40B4-BE49-F238E27FC236}">
              <a16:creationId xmlns:a16="http://schemas.microsoft.com/office/drawing/2014/main" id="{BF5684FE-E178-4BC4-9D31-E32D14E66D1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4" name="TextBox 10243">
          <a:extLst>
            <a:ext uri="{FF2B5EF4-FFF2-40B4-BE49-F238E27FC236}">
              <a16:creationId xmlns:a16="http://schemas.microsoft.com/office/drawing/2014/main" id="{A24B12DA-07C4-4997-909B-94251507ED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5" name="TextBox 10244">
          <a:extLst>
            <a:ext uri="{FF2B5EF4-FFF2-40B4-BE49-F238E27FC236}">
              <a16:creationId xmlns:a16="http://schemas.microsoft.com/office/drawing/2014/main" id="{F5A20F87-32A5-49C2-85CC-1245A1BB423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6" name="TextBox 10245">
          <a:extLst>
            <a:ext uri="{FF2B5EF4-FFF2-40B4-BE49-F238E27FC236}">
              <a16:creationId xmlns:a16="http://schemas.microsoft.com/office/drawing/2014/main" id="{65C7E174-382C-4730-8A41-4D187284BCA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7" name="TextBox 10246">
          <a:extLst>
            <a:ext uri="{FF2B5EF4-FFF2-40B4-BE49-F238E27FC236}">
              <a16:creationId xmlns:a16="http://schemas.microsoft.com/office/drawing/2014/main" id="{20742DF3-6183-454C-B1D8-0D72DE009DA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8" name="TextBox 10247">
          <a:extLst>
            <a:ext uri="{FF2B5EF4-FFF2-40B4-BE49-F238E27FC236}">
              <a16:creationId xmlns:a16="http://schemas.microsoft.com/office/drawing/2014/main" id="{6CB38551-1ADC-4DBA-87D2-D68177A8654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49" name="TextBox 10248">
          <a:extLst>
            <a:ext uri="{FF2B5EF4-FFF2-40B4-BE49-F238E27FC236}">
              <a16:creationId xmlns:a16="http://schemas.microsoft.com/office/drawing/2014/main" id="{FC72F625-B221-411B-9DCA-BE69384804A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0" name="TextBox 10249">
          <a:extLst>
            <a:ext uri="{FF2B5EF4-FFF2-40B4-BE49-F238E27FC236}">
              <a16:creationId xmlns:a16="http://schemas.microsoft.com/office/drawing/2014/main" id="{AA871E4C-0D8E-4E74-ABE9-D7C87231AD2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1" name="TextBox 10250">
          <a:extLst>
            <a:ext uri="{FF2B5EF4-FFF2-40B4-BE49-F238E27FC236}">
              <a16:creationId xmlns:a16="http://schemas.microsoft.com/office/drawing/2014/main" id="{618613BD-C35E-4920-B8DF-B15470D489C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2" name="TextBox 10251">
          <a:extLst>
            <a:ext uri="{FF2B5EF4-FFF2-40B4-BE49-F238E27FC236}">
              <a16:creationId xmlns:a16="http://schemas.microsoft.com/office/drawing/2014/main" id="{A760C66B-A20B-453C-948C-68754CD42D6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3" name="TextBox 10252">
          <a:extLst>
            <a:ext uri="{FF2B5EF4-FFF2-40B4-BE49-F238E27FC236}">
              <a16:creationId xmlns:a16="http://schemas.microsoft.com/office/drawing/2014/main" id="{3FDE2E4F-24F0-4A87-B94E-9712AC7D9F1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4" name="TextBox 10253">
          <a:extLst>
            <a:ext uri="{FF2B5EF4-FFF2-40B4-BE49-F238E27FC236}">
              <a16:creationId xmlns:a16="http://schemas.microsoft.com/office/drawing/2014/main" id="{9024D13F-18FE-4D5D-B141-00AECC0884C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5" name="TextBox 10254">
          <a:extLst>
            <a:ext uri="{FF2B5EF4-FFF2-40B4-BE49-F238E27FC236}">
              <a16:creationId xmlns:a16="http://schemas.microsoft.com/office/drawing/2014/main" id="{F36A53FF-7DD4-4673-B77D-06415284174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6" name="TextBox 10255">
          <a:extLst>
            <a:ext uri="{FF2B5EF4-FFF2-40B4-BE49-F238E27FC236}">
              <a16:creationId xmlns:a16="http://schemas.microsoft.com/office/drawing/2014/main" id="{CECB00F2-3A2B-406A-9D97-5EF9A493D04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7" name="TextBox 10256">
          <a:extLst>
            <a:ext uri="{FF2B5EF4-FFF2-40B4-BE49-F238E27FC236}">
              <a16:creationId xmlns:a16="http://schemas.microsoft.com/office/drawing/2014/main" id="{1E1D4F20-ACAA-4669-96CB-F400B12BBBE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8" name="TextBox 10257">
          <a:extLst>
            <a:ext uri="{FF2B5EF4-FFF2-40B4-BE49-F238E27FC236}">
              <a16:creationId xmlns:a16="http://schemas.microsoft.com/office/drawing/2014/main" id="{673CAE86-4597-4690-ACF0-3EC2EC67D5B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59" name="TextBox 10258">
          <a:extLst>
            <a:ext uri="{FF2B5EF4-FFF2-40B4-BE49-F238E27FC236}">
              <a16:creationId xmlns:a16="http://schemas.microsoft.com/office/drawing/2014/main" id="{81A99EF0-14F0-4BB1-9378-DE7019AEC73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0" name="TextBox 10259">
          <a:extLst>
            <a:ext uri="{FF2B5EF4-FFF2-40B4-BE49-F238E27FC236}">
              <a16:creationId xmlns:a16="http://schemas.microsoft.com/office/drawing/2014/main" id="{B8893F57-1243-401C-B17A-1080144D7F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1" name="TextBox 10260">
          <a:extLst>
            <a:ext uri="{FF2B5EF4-FFF2-40B4-BE49-F238E27FC236}">
              <a16:creationId xmlns:a16="http://schemas.microsoft.com/office/drawing/2014/main" id="{233FDA20-A88E-40E7-AA1E-005C54FAFF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2" name="TextBox 10261">
          <a:extLst>
            <a:ext uri="{FF2B5EF4-FFF2-40B4-BE49-F238E27FC236}">
              <a16:creationId xmlns:a16="http://schemas.microsoft.com/office/drawing/2014/main" id="{A5C38689-DBA5-465F-A4AB-2A5A678AA56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3" name="TextBox 10262">
          <a:extLst>
            <a:ext uri="{FF2B5EF4-FFF2-40B4-BE49-F238E27FC236}">
              <a16:creationId xmlns:a16="http://schemas.microsoft.com/office/drawing/2014/main" id="{E5DDA659-DF9D-4B89-920F-3F07188CB1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4" name="TextBox 10263">
          <a:extLst>
            <a:ext uri="{FF2B5EF4-FFF2-40B4-BE49-F238E27FC236}">
              <a16:creationId xmlns:a16="http://schemas.microsoft.com/office/drawing/2014/main" id="{E22DF592-E614-4E41-A517-2DAA0C5E30D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5" name="TextBox 10264">
          <a:extLst>
            <a:ext uri="{FF2B5EF4-FFF2-40B4-BE49-F238E27FC236}">
              <a16:creationId xmlns:a16="http://schemas.microsoft.com/office/drawing/2014/main" id="{A808F8EC-00E7-49BB-92FE-435E6C16CC8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6" name="TextBox 10265">
          <a:extLst>
            <a:ext uri="{FF2B5EF4-FFF2-40B4-BE49-F238E27FC236}">
              <a16:creationId xmlns:a16="http://schemas.microsoft.com/office/drawing/2014/main" id="{19B1EBC6-45BA-4B87-A7D0-C7C5F575E98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7" name="TextBox 10266">
          <a:extLst>
            <a:ext uri="{FF2B5EF4-FFF2-40B4-BE49-F238E27FC236}">
              <a16:creationId xmlns:a16="http://schemas.microsoft.com/office/drawing/2014/main" id="{B8AC1ED9-7D8D-43C2-B363-EE25ACC49D0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8" name="TextBox 10267">
          <a:extLst>
            <a:ext uri="{FF2B5EF4-FFF2-40B4-BE49-F238E27FC236}">
              <a16:creationId xmlns:a16="http://schemas.microsoft.com/office/drawing/2014/main" id="{1A277FB0-4352-4717-B65E-FDE7CCCBAFE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69" name="TextBox 10268">
          <a:extLst>
            <a:ext uri="{FF2B5EF4-FFF2-40B4-BE49-F238E27FC236}">
              <a16:creationId xmlns:a16="http://schemas.microsoft.com/office/drawing/2014/main" id="{B5B45224-E886-4B25-B48C-7288AF00DEC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0" name="TextBox 10269">
          <a:extLst>
            <a:ext uri="{FF2B5EF4-FFF2-40B4-BE49-F238E27FC236}">
              <a16:creationId xmlns:a16="http://schemas.microsoft.com/office/drawing/2014/main" id="{59D47E38-1DD8-4D14-8E36-50D86422CF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1" name="TextBox 10270">
          <a:extLst>
            <a:ext uri="{FF2B5EF4-FFF2-40B4-BE49-F238E27FC236}">
              <a16:creationId xmlns:a16="http://schemas.microsoft.com/office/drawing/2014/main" id="{DD08FF46-E121-4C10-900D-8BA09A7E73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2" name="TextBox 10271">
          <a:extLst>
            <a:ext uri="{FF2B5EF4-FFF2-40B4-BE49-F238E27FC236}">
              <a16:creationId xmlns:a16="http://schemas.microsoft.com/office/drawing/2014/main" id="{7F65AB66-A4F4-42F5-AE3C-10E8BCC7EF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3" name="TextBox 10272">
          <a:extLst>
            <a:ext uri="{FF2B5EF4-FFF2-40B4-BE49-F238E27FC236}">
              <a16:creationId xmlns:a16="http://schemas.microsoft.com/office/drawing/2014/main" id="{CB41E086-EDFE-4FEE-9B3D-073140783C0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4" name="TextBox 10273">
          <a:extLst>
            <a:ext uri="{FF2B5EF4-FFF2-40B4-BE49-F238E27FC236}">
              <a16:creationId xmlns:a16="http://schemas.microsoft.com/office/drawing/2014/main" id="{E34DC30D-46B2-427E-B828-F93B679F051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5" name="TextBox 10274">
          <a:extLst>
            <a:ext uri="{FF2B5EF4-FFF2-40B4-BE49-F238E27FC236}">
              <a16:creationId xmlns:a16="http://schemas.microsoft.com/office/drawing/2014/main" id="{98CF0834-990A-4DAD-B27E-78A7D3AF011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6" name="TextBox 10275">
          <a:extLst>
            <a:ext uri="{FF2B5EF4-FFF2-40B4-BE49-F238E27FC236}">
              <a16:creationId xmlns:a16="http://schemas.microsoft.com/office/drawing/2014/main" id="{A563CBF7-B099-4173-A0FB-DF192F1968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7" name="TextBox 10276">
          <a:extLst>
            <a:ext uri="{FF2B5EF4-FFF2-40B4-BE49-F238E27FC236}">
              <a16:creationId xmlns:a16="http://schemas.microsoft.com/office/drawing/2014/main" id="{5B4A4999-0660-4716-9DA2-E1176601C76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8" name="TextBox 10277">
          <a:extLst>
            <a:ext uri="{FF2B5EF4-FFF2-40B4-BE49-F238E27FC236}">
              <a16:creationId xmlns:a16="http://schemas.microsoft.com/office/drawing/2014/main" id="{EB1D952F-35DB-4566-BA85-87543DFBE6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79" name="TextBox 10278">
          <a:extLst>
            <a:ext uri="{FF2B5EF4-FFF2-40B4-BE49-F238E27FC236}">
              <a16:creationId xmlns:a16="http://schemas.microsoft.com/office/drawing/2014/main" id="{AF183957-94D0-4E52-8473-2B1F01C36ED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0" name="TextBox 10279">
          <a:extLst>
            <a:ext uri="{FF2B5EF4-FFF2-40B4-BE49-F238E27FC236}">
              <a16:creationId xmlns:a16="http://schemas.microsoft.com/office/drawing/2014/main" id="{DD06DAC6-CCB1-4B4C-BD67-1804DFEC338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228</xdr:row>
      <xdr:rowOff>0</xdr:rowOff>
    </xdr:from>
    <xdr:ext cx="184731" cy="264560"/>
    <xdr:sp macro="" textlink="">
      <xdr:nvSpPr>
        <xdr:cNvPr id="10281" name="TextBox 10280">
          <a:extLst>
            <a:ext uri="{FF2B5EF4-FFF2-40B4-BE49-F238E27FC236}">
              <a16:creationId xmlns:a16="http://schemas.microsoft.com/office/drawing/2014/main" id="{8A0F90AF-652E-4CDD-9EA5-68EA55484DC7}"/>
            </a:ext>
          </a:extLst>
        </xdr:cNvPr>
        <xdr:cNvSpPr txBox="1"/>
      </xdr:nvSpPr>
      <xdr:spPr>
        <a:xfrm>
          <a:off x="145161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2" name="TextBox 10281">
          <a:extLst>
            <a:ext uri="{FF2B5EF4-FFF2-40B4-BE49-F238E27FC236}">
              <a16:creationId xmlns:a16="http://schemas.microsoft.com/office/drawing/2014/main" id="{3E3BC5F4-E6EA-4A91-89C4-2F10AB0790E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3" name="TextBox 10282">
          <a:extLst>
            <a:ext uri="{FF2B5EF4-FFF2-40B4-BE49-F238E27FC236}">
              <a16:creationId xmlns:a16="http://schemas.microsoft.com/office/drawing/2014/main" id="{EEA9298E-944C-43CF-8A5F-E8435AAEBE2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4" name="TextBox 10283">
          <a:extLst>
            <a:ext uri="{FF2B5EF4-FFF2-40B4-BE49-F238E27FC236}">
              <a16:creationId xmlns:a16="http://schemas.microsoft.com/office/drawing/2014/main" id="{50DD9DCD-315B-4CC8-8DD5-AA97D1F2BCD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5" name="TextBox 10284">
          <a:extLst>
            <a:ext uri="{FF2B5EF4-FFF2-40B4-BE49-F238E27FC236}">
              <a16:creationId xmlns:a16="http://schemas.microsoft.com/office/drawing/2014/main" id="{F66ECFEC-9928-4A27-ABF0-F15C00D79E01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6" name="TextBox 10285">
          <a:extLst>
            <a:ext uri="{FF2B5EF4-FFF2-40B4-BE49-F238E27FC236}">
              <a16:creationId xmlns:a16="http://schemas.microsoft.com/office/drawing/2014/main" id="{47D32026-73D4-44C3-BD9C-339AB73C8BF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7" name="TextBox 10286">
          <a:extLst>
            <a:ext uri="{FF2B5EF4-FFF2-40B4-BE49-F238E27FC236}">
              <a16:creationId xmlns:a16="http://schemas.microsoft.com/office/drawing/2014/main" id="{5DFAEE47-B30A-4147-9902-10C9B960754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8" name="TextBox 10287">
          <a:extLst>
            <a:ext uri="{FF2B5EF4-FFF2-40B4-BE49-F238E27FC236}">
              <a16:creationId xmlns:a16="http://schemas.microsoft.com/office/drawing/2014/main" id="{D7F17783-A1FE-4CDF-B81A-60C71C23B74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89" name="TextBox 10288">
          <a:extLst>
            <a:ext uri="{FF2B5EF4-FFF2-40B4-BE49-F238E27FC236}">
              <a16:creationId xmlns:a16="http://schemas.microsoft.com/office/drawing/2014/main" id="{6FCC6D4B-6D4B-4888-8E59-26AB7AB03B6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0" name="TextBox 10289">
          <a:extLst>
            <a:ext uri="{FF2B5EF4-FFF2-40B4-BE49-F238E27FC236}">
              <a16:creationId xmlns:a16="http://schemas.microsoft.com/office/drawing/2014/main" id="{D2897EF1-4367-44A4-80A8-C926ABFD6FE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1" name="TextBox 10290">
          <a:extLst>
            <a:ext uri="{FF2B5EF4-FFF2-40B4-BE49-F238E27FC236}">
              <a16:creationId xmlns:a16="http://schemas.microsoft.com/office/drawing/2014/main" id="{1EAA0EEE-F4E0-4BCD-8503-0EDC956124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2" name="TextBox 10291">
          <a:extLst>
            <a:ext uri="{FF2B5EF4-FFF2-40B4-BE49-F238E27FC236}">
              <a16:creationId xmlns:a16="http://schemas.microsoft.com/office/drawing/2014/main" id="{66AF7C3C-CB6D-4401-A6AF-9790E4AD927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3" name="TextBox 10292">
          <a:extLst>
            <a:ext uri="{FF2B5EF4-FFF2-40B4-BE49-F238E27FC236}">
              <a16:creationId xmlns:a16="http://schemas.microsoft.com/office/drawing/2014/main" id="{4A1128AB-254A-4EAD-B0D5-CEDA4B35311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4" name="TextBox 10293">
          <a:extLst>
            <a:ext uri="{FF2B5EF4-FFF2-40B4-BE49-F238E27FC236}">
              <a16:creationId xmlns:a16="http://schemas.microsoft.com/office/drawing/2014/main" id="{4CA9E242-7349-400C-8A3B-733ABE0D3AA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5" name="TextBox 10294">
          <a:extLst>
            <a:ext uri="{FF2B5EF4-FFF2-40B4-BE49-F238E27FC236}">
              <a16:creationId xmlns:a16="http://schemas.microsoft.com/office/drawing/2014/main" id="{CF4057FB-9CE0-4F5E-B02D-F498D3F1443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6" name="TextBox 10295">
          <a:extLst>
            <a:ext uri="{FF2B5EF4-FFF2-40B4-BE49-F238E27FC236}">
              <a16:creationId xmlns:a16="http://schemas.microsoft.com/office/drawing/2014/main" id="{D7B8A5E0-454E-4D10-AC14-D9155074D47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7" name="TextBox 10296">
          <a:extLst>
            <a:ext uri="{FF2B5EF4-FFF2-40B4-BE49-F238E27FC236}">
              <a16:creationId xmlns:a16="http://schemas.microsoft.com/office/drawing/2014/main" id="{7550E9D1-2956-4A6F-8E8F-832B0C55A0F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8" name="TextBox 10297">
          <a:extLst>
            <a:ext uri="{FF2B5EF4-FFF2-40B4-BE49-F238E27FC236}">
              <a16:creationId xmlns:a16="http://schemas.microsoft.com/office/drawing/2014/main" id="{8CF8EA3A-B3C0-45C5-81E0-4ED5109707B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299" name="TextBox 10298">
          <a:extLst>
            <a:ext uri="{FF2B5EF4-FFF2-40B4-BE49-F238E27FC236}">
              <a16:creationId xmlns:a16="http://schemas.microsoft.com/office/drawing/2014/main" id="{4EF64A9D-C1AA-4E38-8EA2-198C6CAF248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0" name="TextBox 10299">
          <a:extLst>
            <a:ext uri="{FF2B5EF4-FFF2-40B4-BE49-F238E27FC236}">
              <a16:creationId xmlns:a16="http://schemas.microsoft.com/office/drawing/2014/main" id="{E85FE2E6-44BD-4913-BEFA-65B322E9B3D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1" name="TextBox 10300">
          <a:extLst>
            <a:ext uri="{FF2B5EF4-FFF2-40B4-BE49-F238E27FC236}">
              <a16:creationId xmlns:a16="http://schemas.microsoft.com/office/drawing/2014/main" id="{FCB21128-CFD1-4F14-8510-FD1BD08B355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2" name="TextBox 10301">
          <a:extLst>
            <a:ext uri="{FF2B5EF4-FFF2-40B4-BE49-F238E27FC236}">
              <a16:creationId xmlns:a16="http://schemas.microsoft.com/office/drawing/2014/main" id="{1B9CCCDD-5193-4EBF-8E16-2F69127A828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3" name="TextBox 10302">
          <a:extLst>
            <a:ext uri="{FF2B5EF4-FFF2-40B4-BE49-F238E27FC236}">
              <a16:creationId xmlns:a16="http://schemas.microsoft.com/office/drawing/2014/main" id="{52F9EC14-AB8A-4166-A742-F8CA12DC04DB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4" name="TextBox 10303">
          <a:extLst>
            <a:ext uri="{FF2B5EF4-FFF2-40B4-BE49-F238E27FC236}">
              <a16:creationId xmlns:a16="http://schemas.microsoft.com/office/drawing/2014/main" id="{8F1D21B7-5652-429D-8D03-9927A1C2D97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5" name="TextBox 10304">
          <a:extLst>
            <a:ext uri="{FF2B5EF4-FFF2-40B4-BE49-F238E27FC236}">
              <a16:creationId xmlns:a16="http://schemas.microsoft.com/office/drawing/2014/main" id="{E2BD37D9-74C8-451F-B2C7-3A8D5DB102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6" name="TextBox 10305">
          <a:extLst>
            <a:ext uri="{FF2B5EF4-FFF2-40B4-BE49-F238E27FC236}">
              <a16:creationId xmlns:a16="http://schemas.microsoft.com/office/drawing/2014/main" id="{1CED2E22-DBEE-44C7-B55D-1A42D9112405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7" name="TextBox 10306">
          <a:extLst>
            <a:ext uri="{FF2B5EF4-FFF2-40B4-BE49-F238E27FC236}">
              <a16:creationId xmlns:a16="http://schemas.microsoft.com/office/drawing/2014/main" id="{108C30AF-EA83-4CC7-82CB-4172686DC59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8" name="TextBox 10307">
          <a:extLst>
            <a:ext uri="{FF2B5EF4-FFF2-40B4-BE49-F238E27FC236}">
              <a16:creationId xmlns:a16="http://schemas.microsoft.com/office/drawing/2014/main" id="{842A3BAE-1739-4B5C-B177-E169211FFC4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09" name="TextBox 10308">
          <a:extLst>
            <a:ext uri="{FF2B5EF4-FFF2-40B4-BE49-F238E27FC236}">
              <a16:creationId xmlns:a16="http://schemas.microsoft.com/office/drawing/2014/main" id="{D29285E5-68A4-4BFC-9D30-B7CDE5410CF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0" name="TextBox 10309">
          <a:extLst>
            <a:ext uri="{FF2B5EF4-FFF2-40B4-BE49-F238E27FC236}">
              <a16:creationId xmlns:a16="http://schemas.microsoft.com/office/drawing/2014/main" id="{29BC0CDD-DDFC-442C-8F8B-EB854121D4B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1" name="TextBox 10310">
          <a:extLst>
            <a:ext uri="{FF2B5EF4-FFF2-40B4-BE49-F238E27FC236}">
              <a16:creationId xmlns:a16="http://schemas.microsoft.com/office/drawing/2014/main" id="{B1EDA0ED-0575-4105-A5A6-49321E74DDFC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2" name="TextBox 10311">
          <a:extLst>
            <a:ext uri="{FF2B5EF4-FFF2-40B4-BE49-F238E27FC236}">
              <a16:creationId xmlns:a16="http://schemas.microsoft.com/office/drawing/2014/main" id="{0C7FEF34-AB94-4158-988D-2DCB33BFCF3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3" name="TextBox 10312">
          <a:extLst>
            <a:ext uri="{FF2B5EF4-FFF2-40B4-BE49-F238E27FC236}">
              <a16:creationId xmlns:a16="http://schemas.microsoft.com/office/drawing/2014/main" id="{7F9E9B75-D639-4A66-91A9-6F22554106A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4" name="TextBox 10313">
          <a:extLst>
            <a:ext uri="{FF2B5EF4-FFF2-40B4-BE49-F238E27FC236}">
              <a16:creationId xmlns:a16="http://schemas.microsoft.com/office/drawing/2014/main" id="{B0ED04FD-3523-44C7-AE1C-8D2330F636E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5" name="TextBox 10314">
          <a:extLst>
            <a:ext uri="{FF2B5EF4-FFF2-40B4-BE49-F238E27FC236}">
              <a16:creationId xmlns:a16="http://schemas.microsoft.com/office/drawing/2014/main" id="{2C87872E-14F2-4B77-BB76-3F33869A638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6" name="TextBox 10315">
          <a:extLst>
            <a:ext uri="{FF2B5EF4-FFF2-40B4-BE49-F238E27FC236}">
              <a16:creationId xmlns:a16="http://schemas.microsoft.com/office/drawing/2014/main" id="{B0492F98-1010-4035-8C20-2D2B240704A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7" name="TextBox 10316">
          <a:extLst>
            <a:ext uri="{FF2B5EF4-FFF2-40B4-BE49-F238E27FC236}">
              <a16:creationId xmlns:a16="http://schemas.microsoft.com/office/drawing/2014/main" id="{57126F79-F389-4EB4-BC49-568860DF28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8" name="TextBox 10317">
          <a:extLst>
            <a:ext uri="{FF2B5EF4-FFF2-40B4-BE49-F238E27FC236}">
              <a16:creationId xmlns:a16="http://schemas.microsoft.com/office/drawing/2014/main" id="{6707F9A6-FEB4-415C-9D06-660EF893E52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19" name="TextBox 10318">
          <a:extLst>
            <a:ext uri="{FF2B5EF4-FFF2-40B4-BE49-F238E27FC236}">
              <a16:creationId xmlns:a16="http://schemas.microsoft.com/office/drawing/2014/main" id="{52413A51-5AB3-4281-9F6B-BB122FC31A7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0" name="TextBox 10319">
          <a:extLst>
            <a:ext uri="{FF2B5EF4-FFF2-40B4-BE49-F238E27FC236}">
              <a16:creationId xmlns:a16="http://schemas.microsoft.com/office/drawing/2014/main" id="{C103F6DF-1182-4A96-9736-E811963984B8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1" name="TextBox 10320">
          <a:extLst>
            <a:ext uri="{FF2B5EF4-FFF2-40B4-BE49-F238E27FC236}">
              <a16:creationId xmlns:a16="http://schemas.microsoft.com/office/drawing/2014/main" id="{662DCDBA-D0E7-4322-93B6-A4ADF0E6700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2" name="TextBox 10321">
          <a:extLst>
            <a:ext uri="{FF2B5EF4-FFF2-40B4-BE49-F238E27FC236}">
              <a16:creationId xmlns:a16="http://schemas.microsoft.com/office/drawing/2014/main" id="{3F1248A4-5F03-4A80-8EA8-3864FFF0933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3" name="TextBox 10322">
          <a:extLst>
            <a:ext uri="{FF2B5EF4-FFF2-40B4-BE49-F238E27FC236}">
              <a16:creationId xmlns:a16="http://schemas.microsoft.com/office/drawing/2014/main" id="{E2AE3EB5-D94F-4586-B3AF-9E92A0A3144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4" name="TextBox 10323">
          <a:extLst>
            <a:ext uri="{FF2B5EF4-FFF2-40B4-BE49-F238E27FC236}">
              <a16:creationId xmlns:a16="http://schemas.microsoft.com/office/drawing/2014/main" id="{199605DD-E8E3-4B12-9F6E-7940152CBC8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5" name="TextBox 10324">
          <a:extLst>
            <a:ext uri="{FF2B5EF4-FFF2-40B4-BE49-F238E27FC236}">
              <a16:creationId xmlns:a16="http://schemas.microsoft.com/office/drawing/2014/main" id="{10DF5B9D-736F-4A93-9A08-62EBA929955F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6" name="TextBox 10325">
          <a:extLst>
            <a:ext uri="{FF2B5EF4-FFF2-40B4-BE49-F238E27FC236}">
              <a16:creationId xmlns:a16="http://schemas.microsoft.com/office/drawing/2014/main" id="{EF6C3054-3291-43B4-8314-EE7FC457B583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7" name="TextBox 10326">
          <a:extLst>
            <a:ext uri="{FF2B5EF4-FFF2-40B4-BE49-F238E27FC236}">
              <a16:creationId xmlns:a16="http://schemas.microsoft.com/office/drawing/2014/main" id="{E619AE25-1345-4390-86C7-5EDE5437A07D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8" name="TextBox 10327">
          <a:extLst>
            <a:ext uri="{FF2B5EF4-FFF2-40B4-BE49-F238E27FC236}">
              <a16:creationId xmlns:a16="http://schemas.microsoft.com/office/drawing/2014/main" id="{E2A72252-F698-4B18-A6AB-48B714DE34DA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29" name="TextBox 10328">
          <a:extLst>
            <a:ext uri="{FF2B5EF4-FFF2-40B4-BE49-F238E27FC236}">
              <a16:creationId xmlns:a16="http://schemas.microsoft.com/office/drawing/2014/main" id="{4A410C21-45D6-44AB-9882-265FD4B8C9C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0" name="TextBox 10329">
          <a:extLst>
            <a:ext uri="{FF2B5EF4-FFF2-40B4-BE49-F238E27FC236}">
              <a16:creationId xmlns:a16="http://schemas.microsoft.com/office/drawing/2014/main" id="{5F0811B4-81C5-49DD-A29E-D60F49935760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1" name="TextBox 10330">
          <a:extLst>
            <a:ext uri="{FF2B5EF4-FFF2-40B4-BE49-F238E27FC236}">
              <a16:creationId xmlns:a16="http://schemas.microsoft.com/office/drawing/2014/main" id="{59F18FF4-8B1D-44DF-B446-81ED53049AC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2" name="TextBox 10331">
          <a:extLst>
            <a:ext uri="{FF2B5EF4-FFF2-40B4-BE49-F238E27FC236}">
              <a16:creationId xmlns:a16="http://schemas.microsoft.com/office/drawing/2014/main" id="{E97ABAA6-4429-447F-9B72-1339F7792C1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3" name="TextBox 10332">
          <a:extLst>
            <a:ext uri="{FF2B5EF4-FFF2-40B4-BE49-F238E27FC236}">
              <a16:creationId xmlns:a16="http://schemas.microsoft.com/office/drawing/2014/main" id="{98319345-E9FA-4B8A-B7D2-8A8000A1EAF6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4" name="TextBox 10333">
          <a:extLst>
            <a:ext uri="{FF2B5EF4-FFF2-40B4-BE49-F238E27FC236}">
              <a16:creationId xmlns:a16="http://schemas.microsoft.com/office/drawing/2014/main" id="{DF41D4AA-0790-467E-AD1F-B62D952EE642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5" name="TextBox 10334">
          <a:extLst>
            <a:ext uri="{FF2B5EF4-FFF2-40B4-BE49-F238E27FC236}">
              <a16:creationId xmlns:a16="http://schemas.microsoft.com/office/drawing/2014/main" id="{69126293-91C2-4D5D-8728-63568ACBAD29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6" name="TextBox 10335">
          <a:extLst>
            <a:ext uri="{FF2B5EF4-FFF2-40B4-BE49-F238E27FC236}">
              <a16:creationId xmlns:a16="http://schemas.microsoft.com/office/drawing/2014/main" id="{9A66C03F-3683-4ED0-94E3-11FF4FA5B03E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7" name="TextBox 10336">
          <a:extLst>
            <a:ext uri="{FF2B5EF4-FFF2-40B4-BE49-F238E27FC236}">
              <a16:creationId xmlns:a16="http://schemas.microsoft.com/office/drawing/2014/main" id="{440F859F-6138-477E-BD70-E4C2F3AAED8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8" name="TextBox 10337">
          <a:extLst>
            <a:ext uri="{FF2B5EF4-FFF2-40B4-BE49-F238E27FC236}">
              <a16:creationId xmlns:a16="http://schemas.microsoft.com/office/drawing/2014/main" id="{304B201C-DDC5-4E0E-9D95-6A6287A08467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29</xdr:col>
      <xdr:colOff>0</xdr:colOff>
      <xdr:row>242</xdr:row>
      <xdr:rowOff>0</xdr:rowOff>
    </xdr:from>
    <xdr:ext cx="184731" cy="264560"/>
    <xdr:sp macro="" textlink="">
      <xdr:nvSpPr>
        <xdr:cNvPr id="10339" name="TextBox 10338">
          <a:extLst>
            <a:ext uri="{FF2B5EF4-FFF2-40B4-BE49-F238E27FC236}">
              <a16:creationId xmlns:a16="http://schemas.microsoft.com/office/drawing/2014/main" id="{5813A39A-CF2E-42F9-A085-1BAE5D124804}"/>
            </a:ext>
          </a:extLst>
        </xdr:cNvPr>
        <xdr:cNvSpPr txBox="1"/>
      </xdr:nvSpPr>
      <xdr:spPr>
        <a:xfrm>
          <a:off x="145161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340" name="TextBox 10339">
          <a:extLst>
            <a:ext uri="{FF2B5EF4-FFF2-40B4-BE49-F238E27FC236}">
              <a16:creationId xmlns:a16="http://schemas.microsoft.com/office/drawing/2014/main" id="{EC8DF2BA-175D-4386-8A70-D51492611B99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1" name="TextBox 10340">
          <a:extLst>
            <a:ext uri="{FF2B5EF4-FFF2-40B4-BE49-F238E27FC236}">
              <a16:creationId xmlns:a16="http://schemas.microsoft.com/office/drawing/2014/main" id="{4DFD2804-BC96-471F-8695-89E387F687C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2" name="TextBox 10341">
          <a:extLst>
            <a:ext uri="{FF2B5EF4-FFF2-40B4-BE49-F238E27FC236}">
              <a16:creationId xmlns:a16="http://schemas.microsoft.com/office/drawing/2014/main" id="{05272A72-2222-42A7-B263-423060E0304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3" name="TextBox 10342">
          <a:extLst>
            <a:ext uri="{FF2B5EF4-FFF2-40B4-BE49-F238E27FC236}">
              <a16:creationId xmlns:a16="http://schemas.microsoft.com/office/drawing/2014/main" id="{1ED30A4C-3FD9-4D3E-87AA-50A2660AB0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4" name="TextBox 10343">
          <a:extLst>
            <a:ext uri="{FF2B5EF4-FFF2-40B4-BE49-F238E27FC236}">
              <a16:creationId xmlns:a16="http://schemas.microsoft.com/office/drawing/2014/main" id="{FF21E44A-9732-492D-A075-4F6BA224E0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5" name="TextBox 10344">
          <a:extLst>
            <a:ext uri="{FF2B5EF4-FFF2-40B4-BE49-F238E27FC236}">
              <a16:creationId xmlns:a16="http://schemas.microsoft.com/office/drawing/2014/main" id="{9E1E30DB-AFDD-4120-89E3-F5A7CD0852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6" name="TextBox 10345">
          <a:extLst>
            <a:ext uri="{FF2B5EF4-FFF2-40B4-BE49-F238E27FC236}">
              <a16:creationId xmlns:a16="http://schemas.microsoft.com/office/drawing/2014/main" id="{530C5160-B466-46DC-9664-DBBE89D1B2B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7" name="TextBox 10346">
          <a:extLst>
            <a:ext uri="{FF2B5EF4-FFF2-40B4-BE49-F238E27FC236}">
              <a16:creationId xmlns:a16="http://schemas.microsoft.com/office/drawing/2014/main" id="{A3ADC55E-B655-4CFC-93C0-E9AA2D0184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8" name="TextBox 10347">
          <a:extLst>
            <a:ext uri="{FF2B5EF4-FFF2-40B4-BE49-F238E27FC236}">
              <a16:creationId xmlns:a16="http://schemas.microsoft.com/office/drawing/2014/main" id="{D979573C-0232-4A34-AA4C-85695E193A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49" name="TextBox 10348">
          <a:extLst>
            <a:ext uri="{FF2B5EF4-FFF2-40B4-BE49-F238E27FC236}">
              <a16:creationId xmlns:a16="http://schemas.microsoft.com/office/drawing/2014/main" id="{47ABA6CB-6203-4D94-B438-7B369687C2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0" name="TextBox 10349">
          <a:extLst>
            <a:ext uri="{FF2B5EF4-FFF2-40B4-BE49-F238E27FC236}">
              <a16:creationId xmlns:a16="http://schemas.microsoft.com/office/drawing/2014/main" id="{8A39DAA6-BB90-4753-884E-75535000D4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1" name="TextBox 10350">
          <a:extLst>
            <a:ext uri="{FF2B5EF4-FFF2-40B4-BE49-F238E27FC236}">
              <a16:creationId xmlns:a16="http://schemas.microsoft.com/office/drawing/2014/main" id="{E71DE2F8-3E00-4045-8E34-F9EF9ABC323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2" name="TextBox 10351">
          <a:extLst>
            <a:ext uri="{FF2B5EF4-FFF2-40B4-BE49-F238E27FC236}">
              <a16:creationId xmlns:a16="http://schemas.microsoft.com/office/drawing/2014/main" id="{1A737CC7-4088-462D-993B-08A038B8A2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3" name="TextBox 10352">
          <a:extLst>
            <a:ext uri="{FF2B5EF4-FFF2-40B4-BE49-F238E27FC236}">
              <a16:creationId xmlns:a16="http://schemas.microsoft.com/office/drawing/2014/main" id="{3C15EF07-6C28-4AB2-A5EE-7F0BDC66A12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4" name="TextBox 10353">
          <a:extLst>
            <a:ext uri="{FF2B5EF4-FFF2-40B4-BE49-F238E27FC236}">
              <a16:creationId xmlns:a16="http://schemas.microsoft.com/office/drawing/2014/main" id="{292A2E39-6E89-47B5-A09B-6820AE39FA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5" name="TextBox 10354">
          <a:extLst>
            <a:ext uri="{FF2B5EF4-FFF2-40B4-BE49-F238E27FC236}">
              <a16:creationId xmlns:a16="http://schemas.microsoft.com/office/drawing/2014/main" id="{54F99165-0AC6-4513-9D54-387B5C50B95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6" name="TextBox 10355">
          <a:extLst>
            <a:ext uri="{FF2B5EF4-FFF2-40B4-BE49-F238E27FC236}">
              <a16:creationId xmlns:a16="http://schemas.microsoft.com/office/drawing/2014/main" id="{61DA862F-5573-4084-9647-D22FA64D43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7" name="TextBox 10356">
          <a:extLst>
            <a:ext uri="{FF2B5EF4-FFF2-40B4-BE49-F238E27FC236}">
              <a16:creationId xmlns:a16="http://schemas.microsoft.com/office/drawing/2014/main" id="{A974AFFE-989F-4118-B8AC-BBF85C6347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8" name="TextBox 10357">
          <a:extLst>
            <a:ext uri="{FF2B5EF4-FFF2-40B4-BE49-F238E27FC236}">
              <a16:creationId xmlns:a16="http://schemas.microsoft.com/office/drawing/2014/main" id="{A63EBD22-3C6B-4854-AB8A-495B3A5B39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59" name="TextBox 10358">
          <a:extLst>
            <a:ext uri="{FF2B5EF4-FFF2-40B4-BE49-F238E27FC236}">
              <a16:creationId xmlns:a16="http://schemas.microsoft.com/office/drawing/2014/main" id="{FDECAF7C-51F1-4B0F-A3A1-9EE27DC3865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0" name="TextBox 10359">
          <a:extLst>
            <a:ext uri="{FF2B5EF4-FFF2-40B4-BE49-F238E27FC236}">
              <a16:creationId xmlns:a16="http://schemas.microsoft.com/office/drawing/2014/main" id="{494B8FFD-0541-42DB-98F5-5EE18BCF6EB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1" name="TextBox 10360">
          <a:extLst>
            <a:ext uri="{FF2B5EF4-FFF2-40B4-BE49-F238E27FC236}">
              <a16:creationId xmlns:a16="http://schemas.microsoft.com/office/drawing/2014/main" id="{FB90231D-18BE-468B-A9F5-24FC83A30BF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2" name="TextBox 10361">
          <a:extLst>
            <a:ext uri="{FF2B5EF4-FFF2-40B4-BE49-F238E27FC236}">
              <a16:creationId xmlns:a16="http://schemas.microsoft.com/office/drawing/2014/main" id="{C21BE9E8-9494-4764-8431-BCE784D9967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3" name="TextBox 10362">
          <a:extLst>
            <a:ext uri="{FF2B5EF4-FFF2-40B4-BE49-F238E27FC236}">
              <a16:creationId xmlns:a16="http://schemas.microsoft.com/office/drawing/2014/main" id="{D99BDFAE-9415-44ED-A103-4FCB196DA01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4" name="TextBox 10363">
          <a:extLst>
            <a:ext uri="{FF2B5EF4-FFF2-40B4-BE49-F238E27FC236}">
              <a16:creationId xmlns:a16="http://schemas.microsoft.com/office/drawing/2014/main" id="{75A8ADC8-0149-44D7-AF92-A6EB51BA7A0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5" name="TextBox 10364">
          <a:extLst>
            <a:ext uri="{FF2B5EF4-FFF2-40B4-BE49-F238E27FC236}">
              <a16:creationId xmlns:a16="http://schemas.microsoft.com/office/drawing/2014/main" id="{5706F42E-F8C5-416F-9262-C61C178126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6" name="TextBox 10365">
          <a:extLst>
            <a:ext uri="{FF2B5EF4-FFF2-40B4-BE49-F238E27FC236}">
              <a16:creationId xmlns:a16="http://schemas.microsoft.com/office/drawing/2014/main" id="{8A9EF671-51ED-49D7-B6CA-2526913AE77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7" name="TextBox 10366">
          <a:extLst>
            <a:ext uri="{FF2B5EF4-FFF2-40B4-BE49-F238E27FC236}">
              <a16:creationId xmlns:a16="http://schemas.microsoft.com/office/drawing/2014/main" id="{F18E8400-115F-4639-99CD-6F272A131A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8" name="TextBox 10367">
          <a:extLst>
            <a:ext uri="{FF2B5EF4-FFF2-40B4-BE49-F238E27FC236}">
              <a16:creationId xmlns:a16="http://schemas.microsoft.com/office/drawing/2014/main" id="{84771551-04DF-4038-8E6C-AF685780456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69" name="TextBox 10368">
          <a:extLst>
            <a:ext uri="{FF2B5EF4-FFF2-40B4-BE49-F238E27FC236}">
              <a16:creationId xmlns:a16="http://schemas.microsoft.com/office/drawing/2014/main" id="{FE49266E-4F89-4D59-9E5F-5341D9BC068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0" name="TextBox 10369">
          <a:extLst>
            <a:ext uri="{FF2B5EF4-FFF2-40B4-BE49-F238E27FC236}">
              <a16:creationId xmlns:a16="http://schemas.microsoft.com/office/drawing/2014/main" id="{2F33FB8E-A3C6-4684-91C2-0DE97A4797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1" name="TextBox 10370">
          <a:extLst>
            <a:ext uri="{FF2B5EF4-FFF2-40B4-BE49-F238E27FC236}">
              <a16:creationId xmlns:a16="http://schemas.microsoft.com/office/drawing/2014/main" id="{3DA14DE0-3D8A-45FC-93ED-B107095FA06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2" name="TextBox 10371">
          <a:extLst>
            <a:ext uri="{FF2B5EF4-FFF2-40B4-BE49-F238E27FC236}">
              <a16:creationId xmlns:a16="http://schemas.microsoft.com/office/drawing/2014/main" id="{31BF6704-CA37-45C5-AA18-21B37B2A64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3" name="TextBox 10372">
          <a:extLst>
            <a:ext uri="{FF2B5EF4-FFF2-40B4-BE49-F238E27FC236}">
              <a16:creationId xmlns:a16="http://schemas.microsoft.com/office/drawing/2014/main" id="{512E473C-F76B-42EA-96EE-16C3EDB989C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4" name="TextBox 10373">
          <a:extLst>
            <a:ext uri="{FF2B5EF4-FFF2-40B4-BE49-F238E27FC236}">
              <a16:creationId xmlns:a16="http://schemas.microsoft.com/office/drawing/2014/main" id="{18001549-938D-4CCD-9742-EC6661C863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5" name="TextBox 10374">
          <a:extLst>
            <a:ext uri="{FF2B5EF4-FFF2-40B4-BE49-F238E27FC236}">
              <a16:creationId xmlns:a16="http://schemas.microsoft.com/office/drawing/2014/main" id="{1B289769-2C8A-466C-80B0-993F78A110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6" name="TextBox 10375">
          <a:extLst>
            <a:ext uri="{FF2B5EF4-FFF2-40B4-BE49-F238E27FC236}">
              <a16:creationId xmlns:a16="http://schemas.microsoft.com/office/drawing/2014/main" id="{94EE3D3D-0236-4657-9C69-B87606F03B0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7" name="TextBox 10376">
          <a:extLst>
            <a:ext uri="{FF2B5EF4-FFF2-40B4-BE49-F238E27FC236}">
              <a16:creationId xmlns:a16="http://schemas.microsoft.com/office/drawing/2014/main" id="{85F2A669-EE49-46A7-BA4F-536F4D3ACC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8" name="TextBox 10377">
          <a:extLst>
            <a:ext uri="{FF2B5EF4-FFF2-40B4-BE49-F238E27FC236}">
              <a16:creationId xmlns:a16="http://schemas.microsoft.com/office/drawing/2014/main" id="{BB4C269C-BB4B-45F9-9169-3A5B745B280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79" name="TextBox 10378">
          <a:extLst>
            <a:ext uri="{FF2B5EF4-FFF2-40B4-BE49-F238E27FC236}">
              <a16:creationId xmlns:a16="http://schemas.microsoft.com/office/drawing/2014/main" id="{D42A4D33-6DF9-4275-861A-8AE1E04F85A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0" name="TextBox 10379">
          <a:extLst>
            <a:ext uri="{FF2B5EF4-FFF2-40B4-BE49-F238E27FC236}">
              <a16:creationId xmlns:a16="http://schemas.microsoft.com/office/drawing/2014/main" id="{F1D56120-3115-4994-A18C-575617DA1C5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1" name="TextBox 10380">
          <a:extLst>
            <a:ext uri="{FF2B5EF4-FFF2-40B4-BE49-F238E27FC236}">
              <a16:creationId xmlns:a16="http://schemas.microsoft.com/office/drawing/2014/main" id="{85BBBCB7-AD2B-4064-9C69-E0A9BA7804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2" name="TextBox 10381">
          <a:extLst>
            <a:ext uri="{FF2B5EF4-FFF2-40B4-BE49-F238E27FC236}">
              <a16:creationId xmlns:a16="http://schemas.microsoft.com/office/drawing/2014/main" id="{5B35470F-D858-4D73-A9D0-40797CBBC7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3" name="TextBox 10382">
          <a:extLst>
            <a:ext uri="{FF2B5EF4-FFF2-40B4-BE49-F238E27FC236}">
              <a16:creationId xmlns:a16="http://schemas.microsoft.com/office/drawing/2014/main" id="{961F0E3C-657F-455A-A217-BB7AE1362D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4" name="TextBox 10383">
          <a:extLst>
            <a:ext uri="{FF2B5EF4-FFF2-40B4-BE49-F238E27FC236}">
              <a16:creationId xmlns:a16="http://schemas.microsoft.com/office/drawing/2014/main" id="{DBD7332A-64A9-430F-89BD-A9326CE505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5" name="TextBox 10384">
          <a:extLst>
            <a:ext uri="{FF2B5EF4-FFF2-40B4-BE49-F238E27FC236}">
              <a16:creationId xmlns:a16="http://schemas.microsoft.com/office/drawing/2014/main" id="{CA408049-A851-4C53-AC1A-7053C6FD92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6" name="TextBox 10385">
          <a:extLst>
            <a:ext uri="{FF2B5EF4-FFF2-40B4-BE49-F238E27FC236}">
              <a16:creationId xmlns:a16="http://schemas.microsoft.com/office/drawing/2014/main" id="{3155FBFC-7A5D-4480-BA92-2FB904CD36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7" name="TextBox 10386">
          <a:extLst>
            <a:ext uri="{FF2B5EF4-FFF2-40B4-BE49-F238E27FC236}">
              <a16:creationId xmlns:a16="http://schemas.microsoft.com/office/drawing/2014/main" id="{AC49530B-5B44-4337-9544-AC75189930C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8" name="TextBox 10387">
          <a:extLst>
            <a:ext uri="{FF2B5EF4-FFF2-40B4-BE49-F238E27FC236}">
              <a16:creationId xmlns:a16="http://schemas.microsoft.com/office/drawing/2014/main" id="{3AAD0B3A-2465-42FB-96CC-C09E84E9D2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89" name="TextBox 10388">
          <a:extLst>
            <a:ext uri="{FF2B5EF4-FFF2-40B4-BE49-F238E27FC236}">
              <a16:creationId xmlns:a16="http://schemas.microsoft.com/office/drawing/2014/main" id="{74D00F91-CB03-4FB4-ADCC-F4CB8CAD0E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0" name="TextBox 10389">
          <a:extLst>
            <a:ext uri="{FF2B5EF4-FFF2-40B4-BE49-F238E27FC236}">
              <a16:creationId xmlns:a16="http://schemas.microsoft.com/office/drawing/2014/main" id="{3104B78C-8696-43BD-98F1-4023DDEC295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1" name="TextBox 10390">
          <a:extLst>
            <a:ext uri="{FF2B5EF4-FFF2-40B4-BE49-F238E27FC236}">
              <a16:creationId xmlns:a16="http://schemas.microsoft.com/office/drawing/2014/main" id="{2E9265DF-C0E0-408D-8D81-4613CFB04A7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2" name="TextBox 10391">
          <a:extLst>
            <a:ext uri="{FF2B5EF4-FFF2-40B4-BE49-F238E27FC236}">
              <a16:creationId xmlns:a16="http://schemas.microsoft.com/office/drawing/2014/main" id="{D04D14F1-257B-4E90-A25C-003EC6BEB02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3" name="TextBox 10392">
          <a:extLst>
            <a:ext uri="{FF2B5EF4-FFF2-40B4-BE49-F238E27FC236}">
              <a16:creationId xmlns:a16="http://schemas.microsoft.com/office/drawing/2014/main" id="{2537D48B-4063-4928-82E9-7996C4EEBA2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4" name="TextBox 10393">
          <a:extLst>
            <a:ext uri="{FF2B5EF4-FFF2-40B4-BE49-F238E27FC236}">
              <a16:creationId xmlns:a16="http://schemas.microsoft.com/office/drawing/2014/main" id="{1C76D4A7-810C-46DC-A49C-65EE664AA93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5" name="TextBox 10394">
          <a:extLst>
            <a:ext uri="{FF2B5EF4-FFF2-40B4-BE49-F238E27FC236}">
              <a16:creationId xmlns:a16="http://schemas.microsoft.com/office/drawing/2014/main" id="{E703FB42-7412-40CF-9552-30D9737A6BE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6" name="TextBox 10395">
          <a:extLst>
            <a:ext uri="{FF2B5EF4-FFF2-40B4-BE49-F238E27FC236}">
              <a16:creationId xmlns:a16="http://schemas.microsoft.com/office/drawing/2014/main" id="{0CD3F9DA-BDCF-4E1F-9030-6A4F8E7E3E9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397" name="TextBox 10396">
          <a:extLst>
            <a:ext uri="{FF2B5EF4-FFF2-40B4-BE49-F238E27FC236}">
              <a16:creationId xmlns:a16="http://schemas.microsoft.com/office/drawing/2014/main" id="{F19BDC5A-FDC3-435C-AA9B-51854DF50595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8" name="TextBox 10397">
          <a:extLst>
            <a:ext uri="{FF2B5EF4-FFF2-40B4-BE49-F238E27FC236}">
              <a16:creationId xmlns:a16="http://schemas.microsoft.com/office/drawing/2014/main" id="{3669C3EA-8A81-483D-A4FC-F7A3A33349D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399" name="TextBox 10398">
          <a:extLst>
            <a:ext uri="{FF2B5EF4-FFF2-40B4-BE49-F238E27FC236}">
              <a16:creationId xmlns:a16="http://schemas.microsoft.com/office/drawing/2014/main" id="{66182243-F1D8-4629-89E2-8C1032623CD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0" name="TextBox 10399">
          <a:extLst>
            <a:ext uri="{FF2B5EF4-FFF2-40B4-BE49-F238E27FC236}">
              <a16:creationId xmlns:a16="http://schemas.microsoft.com/office/drawing/2014/main" id="{A03084CB-4251-414E-9B0D-0ECD73B80D7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1" name="TextBox 10400">
          <a:extLst>
            <a:ext uri="{FF2B5EF4-FFF2-40B4-BE49-F238E27FC236}">
              <a16:creationId xmlns:a16="http://schemas.microsoft.com/office/drawing/2014/main" id="{D783B864-66EF-44E2-B154-243C72AAA9E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2" name="TextBox 10401">
          <a:extLst>
            <a:ext uri="{FF2B5EF4-FFF2-40B4-BE49-F238E27FC236}">
              <a16:creationId xmlns:a16="http://schemas.microsoft.com/office/drawing/2014/main" id="{B64EE4D3-A867-484C-8EED-4C2F9CE7E04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3" name="TextBox 10402">
          <a:extLst>
            <a:ext uri="{FF2B5EF4-FFF2-40B4-BE49-F238E27FC236}">
              <a16:creationId xmlns:a16="http://schemas.microsoft.com/office/drawing/2014/main" id="{0FA56DE4-9BB0-4200-8578-D4F0C40E684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4" name="TextBox 10403">
          <a:extLst>
            <a:ext uri="{FF2B5EF4-FFF2-40B4-BE49-F238E27FC236}">
              <a16:creationId xmlns:a16="http://schemas.microsoft.com/office/drawing/2014/main" id="{01369633-AFBA-4CF8-A0E4-33DB8DFF448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5" name="TextBox 10404">
          <a:extLst>
            <a:ext uri="{FF2B5EF4-FFF2-40B4-BE49-F238E27FC236}">
              <a16:creationId xmlns:a16="http://schemas.microsoft.com/office/drawing/2014/main" id="{2FA5D86A-1F66-44B8-9C54-0B2E9204E48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6" name="TextBox 10405">
          <a:extLst>
            <a:ext uri="{FF2B5EF4-FFF2-40B4-BE49-F238E27FC236}">
              <a16:creationId xmlns:a16="http://schemas.microsoft.com/office/drawing/2014/main" id="{FB348051-5C92-4A4F-AB8B-9351B671BAA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7" name="TextBox 10406">
          <a:extLst>
            <a:ext uri="{FF2B5EF4-FFF2-40B4-BE49-F238E27FC236}">
              <a16:creationId xmlns:a16="http://schemas.microsoft.com/office/drawing/2014/main" id="{DB52D058-4BA6-4A9E-A450-51B8B888C9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8" name="TextBox 10407">
          <a:extLst>
            <a:ext uri="{FF2B5EF4-FFF2-40B4-BE49-F238E27FC236}">
              <a16:creationId xmlns:a16="http://schemas.microsoft.com/office/drawing/2014/main" id="{960843EF-36F0-4A02-BB46-C009CFAE3FD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09" name="TextBox 10408">
          <a:extLst>
            <a:ext uri="{FF2B5EF4-FFF2-40B4-BE49-F238E27FC236}">
              <a16:creationId xmlns:a16="http://schemas.microsoft.com/office/drawing/2014/main" id="{0AA6F7F5-B833-46F2-89E1-5BD8E71E4F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0" name="TextBox 10409">
          <a:extLst>
            <a:ext uri="{FF2B5EF4-FFF2-40B4-BE49-F238E27FC236}">
              <a16:creationId xmlns:a16="http://schemas.microsoft.com/office/drawing/2014/main" id="{6CF8EB32-03C3-4F76-BCF0-CA44ABB9BD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1" name="TextBox 10410">
          <a:extLst>
            <a:ext uri="{FF2B5EF4-FFF2-40B4-BE49-F238E27FC236}">
              <a16:creationId xmlns:a16="http://schemas.microsoft.com/office/drawing/2014/main" id="{9DA8E59B-DE74-4A02-B5F0-FC800DB08FD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2" name="TextBox 10411">
          <a:extLst>
            <a:ext uri="{FF2B5EF4-FFF2-40B4-BE49-F238E27FC236}">
              <a16:creationId xmlns:a16="http://schemas.microsoft.com/office/drawing/2014/main" id="{EB3A100F-A433-4300-B92C-FF380EF7C47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3" name="TextBox 10412">
          <a:extLst>
            <a:ext uri="{FF2B5EF4-FFF2-40B4-BE49-F238E27FC236}">
              <a16:creationId xmlns:a16="http://schemas.microsoft.com/office/drawing/2014/main" id="{954D61BF-9D97-4B19-A640-85EB402E09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4" name="TextBox 10413">
          <a:extLst>
            <a:ext uri="{FF2B5EF4-FFF2-40B4-BE49-F238E27FC236}">
              <a16:creationId xmlns:a16="http://schemas.microsoft.com/office/drawing/2014/main" id="{E41A5AD3-386E-4834-851D-FD9326E7D0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5" name="TextBox 10414">
          <a:extLst>
            <a:ext uri="{FF2B5EF4-FFF2-40B4-BE49-F238E27FC236}">
              <a16:creationId xmlns:a16="http://schemas.microsoft.com/office/drawing/2014/main" id="{B663BE2B-84C6-4FD2-9B56-8067F5EAAEF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6" name="TextBox 10415">
          <a:extLst>
            <a:ext uri="{FF2B5EF4-FFF2-40B4-BE49-F238E27FC236}">
              <a16:creationId xmlns:a16="http://schemas.microsoft.com/office/drawing/2014/main" id="{4182E567-B90F-4AE9-B051-DC7E5CF1EA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7" name="TextBox 10416">
          <a:extLst>
            <a:ext uri="{FF2B5EF4-FFF2-40B4-BE49-F238E27FC236}">
              <a16:creationId xmlns:a16="http://schemas.microsoft.com/office/drawing/2014/main" id="{36A22866-6F13-41E6-8E3C-7541EC1D3DE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8" name="TextBox 10417">
          <a:extLst>
            <a:ext uri="{FF2B5EF4-FFF2-40B4-BE49-F238E27FC236}">
              <a16:creationId xmlns:a16="http://schemas.microsoft.com/office/drawing/2014/main" id="{63A55819-E3E5-4CF7-B89D-374486B991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19" name="TextBox 10418">
          <a:extLst>
            <a:ext uri="{FF2B5EF4-FFF2-40B4-BE49-F238E27FC236}">
              <a16:creationId xmlns:a16="http://schemas.microsoft.com/office/drawing/2014/main" id="{96B62E80-6F2E-4829-8775-0C7B840A3B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0" name="TextBox 10419">
          <a:extLst>
            <a:ext uri="{FF2B5EF4-FFF2-40B4-BE49-F238E27FC236}">
              <a16:creationId xmlns:a16="http://schemas.microsoft.com/office/drawing/2014/main" id="{E3AFB42B-D379-44E7-82B6-E9A40850F4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1" name="TextBox 10420">
          <a:extLst>
            <a:ext uri="{FF2B5EF4-FFF2-40B4-BE49-F238E27FC236}">
              <a16:creationId xmlns:a16="http://schemas.microsoft.com/office/drawing/2014/main" id="{F8C09058-4391-42FA-AB7B-5CA48515B9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2" name="TextBox 10421">
          <a:extLst>
            <a:ext uri="{FF2B5EF4-FFF2-40B4-BE49-F238E27FC236}">
              <a16:creationId xmlns:a16="http://schemas.microsoft.com/office/drawing/2014/main" id="{016A7397-1FBF-45E5-9749-22B900720AB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3" name="TextBox 10422">
          <a:extLst>
            <a:ext uri="{FF2B5EF4-FFF2-40B4-BE49-F238E27FC236}">
              <a16:creationId xmlns:a16="http://schemas.microsoft.com/office/drawing/2014/main" id="{12804FB6-DE33-48A4-9ED4-470383E29C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4" name="TextBox 10423">
          <a:extLst>
            <a:ext uri="{FF2B5EF4-FFF2-40B4-BE49-F238E27FC236}">
              <a16:creationId xmlns:a16="http://schemas.microsoft.com/office/drawing/2014/main" id="{44B8AC2F-31AD-4649-8D09-61F4FF765F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5" name="TextBox 10424">
          <a:extLst>
            <a:ext uri="{FF2B5EF4-FFF2-40B4-BE49-F238E27FC236}">
              <a16:creationId xmlns:a16="http://schemas.microsoft.com/office/drawing/2014/main" id="{7DAFAFCC-29EF-4434-B864-451172AF3FD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6" name="TextBox 10425">
          <a:extLst>
            <a:ext uri="{FF2B5EF4-FFF2-40B4-BE49-F238E27FC236}">
              <a16:creationId xmlns:a16="http://schemas.microsoft.com/office/drawing/2014/main" id="{68CC475D-D14E-4BB6-B825-8E275D7846C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7" name="TextBox 10426">
          <a:extLst>
            <a:ext uri="{FF2B5EF4-FFF2-40B4-BE49-F238E27FC236}">
              <a16:creationId xmlns:a16="http://schemas.microsoft.com/office/drawing/2014/main" id="{A814F1BF-FE4E-476B-8058-F51501EEAE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8" name="TextBox 10427">
          <a:extLst>
            <a:ext uri="{FF2B5EF4-FFF2-40B4-BE49-F238E27FC236}">
              <a16:creationId xmlns:a16="http://schemas.microsoft.com/office/drawing/2014/main" id="{C5770EEF-339D-4BC8-8A41-028174A1371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29" name="TextBox 10428">
          <a:extLst>
            <a:ext uri="{FF2B5EF4-FFF2-40B4-BE49-F238E27FC236}">
              <a16:creationId xmlns:a16="http://schemas.microsoft.com/office/drawing/2014/main" id="{7A65239F-6C46-410E-B40F-C0231F22D9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0" name="TextBox 10429">
          <a:extLst>
            <a:ext uri="{FF2B5EF4-FFF2-40B4-BE49-F238E27FC236}">
              <a16:creationId xmlns:a16="http://schemas.microsoft.com/office/drawing/2014/main" id="{D62B197C-B05A-4FB6-A54C-5367DD8473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1" name="TextBox 10430">
          <a:extLst>
            <a:ext uri="{FF2B5EF4-FFF2-40B4-BE49-F238E27FC236}">
              <a16:creationId xmlns:a16="http://schemas.microsoft.com/office/drawing/2014/main" id="{106253BC-73E0-4B13-9A41-3C2326DD68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2" name="TextBox 10431">
          <a:extLst>
            <a:ext uri="{FF2B5EF4-FFF2-40B4-BE49-F238E27FC236}">
              <a16:creationId xmlns:a16="http://schemas.microsoft.com/office/drawing/2014/main" id="{CAEB2100-C4A1-4261-BB06-F46C35A54C3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3" name="TextBox 10432">
          <a:extLst>
            <a:ext uri="{FF2B5EF4-FFF2-40B4-BE49-F238E27FC236}">
              <a16:creationId xmlns:a16="http://schemas.microsoft.com/office/drawing/2014/main" id="{126E4EE3-05C4-4728-98D7-F645A57C6EE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4" name="TextBox 10433">
          <a:extLst>
            <a:ext uri="{FF2B5EF4-FFF2-40B4-BE49-F238E27FC236}">
              <a16:creationId xmlns:a16="http://schemas.microsoft.com/office/drawing/2014/main" id="{795948A3-E097-4EBB-93C9-6704CC1F80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5" name="TextBox 10434">
          <a:extLst>
            <a:ext uri="{FF2B5EF4-FFF2-40B4-BE49-F238E27FC236}">
              <a16:creationId xmlns:a16="http://schemas.microsoft.com/office/drawing/2014/main" id="{0812BD56-33D0-423F-BA99-214364D2097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6" name="TextBox 10435">
          <a:extLst>
            <a:ext uri="{FF2B5EF4-FFF2-40B4-BE49-F238E27FC236}">
              <a16:creationId xmlns:a16="http://schemas.microsoft.com/office/drawing/2014/main" id="{F3673326-1775-487C-86F8-04A8E06E53D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7" name="TextBox 10436">
          <a:extLst>
            <a:ext uri="{FF2B5EF4-FFF2-40B4-BE49-F238E27FC236}">
              <a16:creationId xmlns:a16="http://schemas.microsoft.com/office/drawing/2014/main" id="{DA9AF22C-CE01-4383-901E-3977B304A2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8" name="TextBox 10437">
          <a:extLst>
            <a:ext uri="{FF2B5EF4-FFF2-40B4-BE49-F238E27FC236}">
              <a16:creationId xmlns:a16="http://schemas.microsoft.com/office/drawing/2014/main" id="{D2E9DE61-39F8-43B0-AFAE-9C9087E5638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39" name="TextBox 10438">
          <a:extLst>
            <a:ext uri="{FF2B5EF4-FFF2-40B4-BE49-F238E27FC236}">
              <a16:creationId xmlns:a16="http://schemas.microsoft.com/office/drawing/2014/main" id="{182F14D5-612F-48EF-810C-0253AF36B02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0" name="TextBox 10439">
          <a:extLst>
            <a:ext uri="{FF2B5EF4-FFF2-40B4-BE49-F238E27FC236}">
              <a16:creationId xmlns:a16="http://schemas.microsoft.com/office/drawing/2014/main" id="{5C715369-AE80-4A76-89EC-46D0797794C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1" name="TextBox 10440">
          <a:extLst>
            <a:ext uri="{FF2B5EF4-FFF2-40B4-BE49-F238E27FC236}">
              <a16:creationId xmlns:a16="http://schemas.microsoft.com/office/drawing/2014/main" id="{ABDB7743-8812-4499-A0C6-8849A7AE99C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2" name="TextBox 10441">
          <a:extLst>
            <a:ext uri="{FF2B5EF4-FFF2-40B4-BE49-F238E27FC236}">
              <a16:creationId xmlns:a16="http://schemas.microsoft.com/office/drawing/2014/main" id="{E9D16634-6052-41AE-9AD7-8AE11387B39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3" name="TextBox 10442">
          <a:extLst>
            <a:ext uri="{FF2B5EF4-FFF2-40B4-BE49-F238E27FC236}">
              <a16:creationId xmlns:a16="http://schemas.microsoft.com/office/drawing/2014/main" id="{A2EADDA5-046A-4704-B7C0-E7441814A30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4" name="TextBox 10443">
          <a:extLst>
            <a:ext uri="{FF2B5EF4-FFF2-40B4-BE49-F238E27FC236}">
              <a16:creationId xmlns:a16="http://schemas.microsoft.com/office/drawing/2014/main" id="{9D10F37F-7D06-43D9-906B-67FBE1F531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5" name="TextBox 10444">
          <a:extLst>
            <a:ext uri="{FF2B5EF4-FFF2-40B4-BE49-F238E27FC236}">
              <a16:creationId xmlns:a16="http://schemas.microsoft.com/office/drawing/2014/main" id="{E06C927A-B7D8-409A-883B-5E05D7143F7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6" name="TextBox 10445">
          <a:extLst>
            <a:ext uri="{FF2B5EF4-FFF2-40B4-BE49-F238E27FC236}">
              <a16:creationId xmlns:a16="http://schemas.microsoft.com/office/drawing/2014/main" id="{E738D6E8-E237-42BB-9215-1453D170492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7" name="TextBox 10446">
          <a:extLst>
            <a:ext uri="{FF2B5EF4-FFF2-40B4-BE49-F238E27FC236}">
              <a16:creationId xmlns:a16="http://schemas.microsoft.com/office/drawing/2014/main" id="{4C2DC8DA-84D1-4D36-859B-EE9C1DF7C8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8" name="TextBox 10447">
          <a:extLst>
            <a:ext uri="{FF2B5EF4-FFF2-40B4-BE49-F238E27FC236}">
              <a16:creationId xmlns:a16="http://schemas.microsoft.com/office/drawing/2014/main" id="{F041FC60-6EA7-4524-AF78-65CF93BDD69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49" name="TextBox 10448">
          <a:extLst>
            <a:ext uri="{FF2B5EF4-FFF2-40B4-BE49-F238E27FC236}">
              <a16:creationId xmlns:a16="http://schemas.microsoft.com/office/drawing/2014/main" id="{75B410C7-362F-4BCC-83B0-B110BF811EC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0" name="TextBox 10449">
          <a:extLst>
            <a:ext uri="{FF2B5EF4-FFF2-40B4-BE49-F238E27FC236}">
              <a16:creationId xmlns:a16="http://schemas.microsoft.com/office/drawing/2014/main" id="{9961391A-131E-464C-87B0-21BEB8417E1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1" name="TextBox 10450">
          <a:extLst>
            <a:ext uri="{FF2B5EF4-FFF2-40B4-BE49-F238E27FC236}">
              <a16:creationId xmlns:a16="http://schemas.microsoft.com/office/drawing/2014/main" id="{E65548BF-4770-49F0-93DD-FACCA006918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2" name="TextBox 10451">
          <a:extLst>
            <a:ext uri="{FF2B5EF4-FFF2-40B4-BE49-F238E27FC236}">
              <a16:creationId xmlns:a16="http://schemas.microsoft.com/office/drawing/2014/main" id="{02F012A4-7314-4ED7-97B9-329B2FC82D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3" name="TextBox 10452">
          <a:extLst>
            <a:ext uri="{FF2B5EF4-FFF2-40B4-BE49-F238E27FC236}">
              <a16:creationId xmlns:a16="http://schemas.microsoft.com/office/drawing/2014/main" id="{6EEE2049-8B55-4B05-A352-55016D3EB6D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4" name="TextBox 10453">
          <a:extLst>
            <a:ext uri="{FF2B5EF4-FFF2-40B4-BE49-F238E27FC236}">
              <a16:creationId xmlns:a16="http://schemas.microsoft.com/office/drawing/2014/main" id="{A6E5B3F4-F4EA-49C0-9236-D1457D3ABF2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5" name="TextBox 10454">
          <a:extLst>
            <a:ext uri="{FF2B5EF4-FFF2-40B4-BE49-F238E27FC236}">
              <a16:creationId xmlns:a16="http://schemas.microsoft.com/office/drawing/2014/main" id="{6140AEBA-06ED-40FC-9F6E-5D887FFBE84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456" name="TextBox 10455">
          <a:extLst>
            <a:ext uri="{FF2B5EF4-FFF2-40B4-BE49-F238E27FC236}">
              <a16:creationId xmlns:a16="http://schemas.microsoft.com/office/drawing/2014/main" id="{37FB1126-FF31-4033-BBB3-C73AA48BB3DB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7" name="TextBox 10456">
          <a:extLst>
            <a:ext uri="{FF2B5EF4-FFF2-40B4-BE49-F238E27FC236}">
              <a16:creationId xmlns:a16="http://schemas.microsoft.com/office/drawing/2014/main" id="{8552A535-B6FA-4A6D-B4AD-BB5AF556BFA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8" name="TextBox 10457">
          <a:extLst>
            <a:ext uri="{FF2B5EF4-FFF2-40B4-BE49-F238E27FC236}">
              <a16:creationId xmlns:a16="http://schemas.microsoft.com/office/drawing/2014/main" id="{E75A401E-51D8-4B40-9799-D584C69EBDC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59" name="TextBox 10458">
          <a:extLst>
            <a:ext uri="{FF2B5EF4-FFF2-40B4-BE49-F238E27FC236}">
              <a16:creationId xmlns:a16="http://schemas.microsoft.com/office/drawing/2014/main" id="{F7674EB6-08A3-4497-AE55-3F20309C92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0" name="TextBox 10459">
          <a:extLst>
            <a:ext uri="{FF2B5EF4-FFF2-40B4-BE49-F238E27FC236}">
              <a16:creationId xmlns:a16="http://schemas.microsoft.com/office/drawing/2014/main" id="{2CCF4D60-9322-4CAE-A3B6-E2D91DD13C4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1" name="TextBox 10460">
          <a:extLst>
            <a:ext uri="{FF2B5EF4-FFF2-40B4-BE49-F238E27FC236}">
              <a16:creationId xmlns:a16="http://schemas.microsoft.com/office/drawing/2014/main" id="{BCEEDFC8-E14F-4A10-A17F-B8474603045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2" name="TextBox 10461">
          <a:extLst>
            <a:ext uri="{FF2B5EF4-FFF2-40B4-BE49-F238E27FC236}">
              <a16:creationId xmlns:a16="http://schemas.microsoft.com/office/drawing/2014/main" id="{865A8A37-4826-472C-8A5E-EADE64B6B7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3" name="TextBox 10462">
          <a:extLst>
            <a:ext uri="{FF2B5EF4-FFF2-40B4-BE49-F238E27FC236}">
              <a16:creationId xmlns:a16="http://schemas.microsoft.com/office/drawing/2014/main" id="{2AFAD9F5-0616-47D3-9A6C-93CBE815C8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4" name="TextBox 10463">
          <a:extLst>
            <a:ext uri="{FF2B5EF4-FFF2-40B4-BE49-F238E27FC236}">
              <a16:creationId xmlns:a16="http://schemas.microsoft.com/office/drawing/2014/main" id="{C7E127A0-2777-4052-A27D-D050FD516D0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5" name="TextBox 10464">
          <a:extLst>
            <a:ext uri="{FF2B5EF4-FFF2-40B4-BE49-F238E27FC236}">
              <a16:creationId xmlns:a16="http://schemas.microsoft.com/office/drawing/2014/main" id="{044CFA71-15D3-4E13-BCD5-091CDF7C40A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6" name="TextBox 10465">
          <a:extLst>
            <a:ext uri="{FF2B5EF4-FFF2-40B4-BE49-F238E27FC236}">
              <a16:creationId xmlns:a16="http://schemas.microsoft.com/office/drawing/2014/main" id="{0F820586-54B3-4263-BD17-CAE5F745B9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7" name="TextBox 10466">
          <a:extLst>
            <a:ext uri="{FF2B5EF4-FFF2-40B4-BE49-F238E27FC236}">
              <a16:creationId xmlns:a16="http://schemas.microsoft.com/office/drawing/2014/main" id="{73AE5B75-8C9F-4096-B2AD-771B92100D4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8" name="TextBox 10467">
          <a:extLst>
            <a:ext uri="{FF2B5EF4-FFF2-40B4-BE49-F238E27FC236}">
              <a16:creationId xmlns:a16="http://schemas.microsoft.com/office/drawing/2014/main" id="{1ACCE880-0743-4A2E-A100-2739666A3D3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69" name="TextBox 10468">
          <a:extLst>
            <a:ext uri="{FF2B5EF4-FFF2-40B4-BE49-F238E27FC236}">
              <a16:creationId xmlns:a16="http://schemas.microsoft.com/office/drawing/2014/main" id="{2C9A258E-73EF-4FFF-9224-3526F1486A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0" name="TextBox 10469">
          <a:extLst>
            <a:ext uri="{FF2B5EF4-FFF2-40B4-BE49-F238E27FC236}">
              <a16:creationId xmlns:a16="http://schemas.microsoft.com/office/drawing/2014/main" id="{C111D14E-F02C-4279-A64D-639075415E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1" name="TextBox 10470">
          <a:extLst>
            <a:ext uri="{FF2B5EF4-FFF2-40B4-BE49-F238E27FC236}">
              <a16:creationId xmlns:a16="http://schemas.microsoft.com/office/drawing/2014/main" id="{F63882BF-F9DF-4E72-87FA-BFE70F3DC0F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2" name="TextBox 10471">
          <a:extLst>
            <a:ext uri="{FF2B5EF4-FFF2-40B4-BE49-F238E27FC236}">
              <a16:creationId xmlns:a16="http://schemas.microsoft.com/office/drawing/2014/main" id="{B9B13EA0-9ADF-4C81-BA02-599FCCFB3DB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3" name="TextBox 10472">
          <a:extLst>
            <a:ext uri="{FF2B5EF4-FFF2-40B4-BE49-F238E27FC236}">
              <a16:creationId xmlns:a16="http://schemas.microsoft.com/office/drawing/2014/main" id="{52613370-0BF6-40E0-84DF-BB942A30957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4" name="TextBox 10473">
          <a:extLst>
            <a:ext uri="{FF2B5EF4-FFF2-40B4-BE49-F238E27FC236}">
              <a16:creationId xmlns:a16="http://schemas.microsoft.com/office/drawing/2014/main" id="{2025C16C-C9DA-426D-89E1-72C4893A2B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5" name="TextBox 10474">
          <a:extLst>
            <a:ext uri="{FF2B5EF4-FFF2-40B4-BE49-F238E27FC236}">
              <a16:creationId xmlns:a16="http://schemas.microsoft.com/office/drawing/2014/main" id="{E03A3D07-483E-48EB-90E1-5EF7BF118FC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6" name="TextBox 10475">
          <a:extLst>
            <a:ext uri="{FF2B5EF4-FFF2-40B4-BE49-F238E27FC236}">
              <a16:creationId xmlns:a16="http://schemas.microsoft.com/office/drawing/2014/main" id="{9EA983AB-AFBE-4906-AFB4-6901DE4F5A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7" name="TextBox 10476">
          <a:extLst>
            <a:ext uri="{FF2B5EF4-FFF2-40B4-BE49-F238E27FC236}">
              <a16:creationId xmlns:a16="http://schemas.microsoft.com/office/drawing/2014/main" id="{0F538DEF-BC22-43B3-B8FE-427357B547B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8" name="TextBox 10477">
          <a:extLst>
            <a:ext uri="{FF2B5EF4-FFF2-40B4-BE49-F238E27FC236}">
              <a16:creationId xmlns:a16="http://schemas.microsoft.com/office/drawing/2014/main" id="{7EA2784B-5212-4CF6-9DE0-24831E6072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79" name="TextBox 10478">
          <a:extLst>
            <a:ext uri="{FF2B5EF4-FFF2-40B4-BE49-F238E27FC236}">
              <a16:creationId xmlns:a16="http://schemas.microsoft.com/office/drawing/2014/main" id="{7E00F223-E040-40BB-8A08-F9EEAA061D7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0" name="TextBox 10479">
          <a:extLst>
            <a:ext uri="{FF2B5EF4-FFF2-40B4-BE49-F238E27FC236}">
              <a16:creationId xmlns:a16="http://schemas.microsoft.com/office/drawing/2014/main" id="{34AA4F70-C68E-450D-A11B-9DE996B3E81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1" name="TextBox 10480">
          <a:extLst>
            <a:ext uri="{FF2B5EF4-FFF2-40B4-BE49-F238E27FC236}">
              <a16:creationId xmlns:a16="http://schemas.microsoft.com/office/drawing/2014/main" id="{9250B000-68AE-4ED2-BA1B-DBCB797CB3D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2" name="TextBox 10481">
          <a:extLst>
            <a:ext uri="{FF2B5EF4-FFF2-40B4-BE49-F238E27FC236}">
              <a16:creationId xmlns:a16="http://schemas.microsoft.com/office/drawing/2014/main" id="{241CEE27-66B5-40C4-A807-5F6148CDFA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3" name="TextBox 10482">
          <a:extLst>
            <a:ext uri="{FF2B5EF4-FFF2-40B4-BE49-F238E27FC236}">
              <a16:creationId xmlns:a16="http://schemas.microsoft.com/office/drawing/2014/main" id="{4A571B84-27C5-49E7-847F-6A1B5520A1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4" name="TextBox 10483">
          <a:extLst>
            <a:ext uri="{FF2B5EF4-FFF2-40B4-BE49-F238E27FC236}">
              <a16:creationId xmlns:a16="http://schemas.microsoft.com/office/drawing/2014/main" id="{843F3B50-BA8E-4B45-A554-EF7A38D8FD0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5" name="TextBox 10484">
          <a:extLst>
            <a:ext uri="{FF2B5EF4-FFF2-40B4-BE49-F238E27FC236}">
              <a16:creationId xmlns:a16="http://schemas.microsoft.com/office/drawing/2014/main" id="{D6D142BD-E8B4-4418-8FA5-11928EE56B7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6" name="TextBox 10485">
          <a:extLst>
            <a:ext uri="{FF2B5EF4-FFF2-40B4-BE49-F238E27FC236}">
              <a16:creationId xmlns:a16="http://schemas.microsoft.com/office/drawing/2014/main" id="{DD65922C-E32F-4C9E-A319-A54B5ACBF18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7" name="TextBox 10486">
          <a:extLst>
            <a:ext uri="{FF2B5EF4-FFF2-40B4-BE49-F238E27FC236}">
              <a16:creationId xmlns:a16="http://schemas.microsoft.com/office/drawing/2014/main" id="{085F9736-4F2C-4C2F-B2F9-5D43BEDC860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8" name="TextBox 10487">
          <a:extLst>
            <a:ext uri="{FF2B5EF4-FFF2-40B4-BE49-F238E27FC236}">
              <a16:creationId xmlns:a16="http://schemas.microsoft.com/office/drawing/2014/main" id="{DE3619FB-8771-471B-A19A-87E6AEC2754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89" name="TextBox 10488">
          <a:extLst>
            <a:ext uri="{FF2B5EF4-FFF2-40B4-BE49-F238E27FC236}">
              <a16:creationId xmlns:a16="http://schemas.microsoft.com/office/drawing/2014/main" id="{C626B9A1-A026-4724-8A07-0C786C71F7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0" name="TextBox 10489">
          <a:extLst>
            <a:ext uri="{FF2B5EF4-FFF2-40B4-BE49-F238E27FC236}">
              <a16:creationId xmlns:a16="http://schemas.microsoft.com/office/drawing/2014/main" id="{00173E6F-582E-4823-942C-7FB090A6118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1" name="TextBox 10490">
          <a:extLst>
            <a:ext uri="{FF2B5EF4-FFF2-40B4-BE49-F238E27FC236}">
              <a16:creationId xmlns:a16="http://schemas.microsoft.com/office/drawing/2014/main" id="{5C654090-1EDE-4184-B612-0AD91193173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2" name="TextBox 10491">
          <a:extLst>
            <a:ext uri="{FF2B5EF4-FFF2-40B4-BE49-F238E27FC236}">
              <a16:creationId xmlns:a16="http://schemas.microsoft.com/office/drawing/2014/main" id="{EDD96F27-56A2-4E2B-9E30-2B411836B9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3" name="TextBox 10492">
          <a:extLst>
            <a:ext uri="{FF2B5EF4-FFF2-40B4-BE49-F238E27FC236}">
              <a16:creationId xmlns:a16="http://schemas.microsoft.com/office/drawing/2014/main" id="{7770E141-1535-4C36-9EED-F38BE9C81C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4" name="TextBox 10493">
          <a:extLst>
            <a:ext uri="{FF2B5EF4-FFF2-40B4-BE49-F238E27FC236}">
              <a16:creationId xmlns:a16="http://schemas.microsoft.com/office/drawing/2014/main" id="{744E7C44-7415-4A54-9A6E-618AB32271B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5" name="TextBox 10494">
          <a:extLst>
            <a:ext uri="{FF2B5EF4-FFF2-40B4-BE49-F238E27FC236}">
              <a16:creationId xmlns:a16="http://schemas.microsoft.com/office/drawing/2014/main" id="{A41D0154-0959-443B-A0B6-7F17816AF42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6" name="TextBox 10495">
          <a:extLst>
            <a:ext uri="{FF2B5EF4-FFF2-40B4-BE49-F238E27FC236}">
              <a16:creationId xmlns:a16="http://schemas.microsoft.com/office/drawing/2014/main" id="{F1B882DD-A358-4021-8067-E7C90300B5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7" name="TextBox 10496">
          <a:extLst>
            <a:ext uri="{FF2B5EF4-FFF2-40B4-BE49-F238E27FC236}">
              <a16:creationId xmlns:a16="http://schemas.microsoft.com/office/drawing/2014/main" id="{3CB13844-10AB-48FA-AF29-3766978E4CF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8" name="TextBox 10497">
          <a:extLst>
            <a:ext uri="{FF2B5EF4-FFF2-40B4-BE49-F238E27FC236}">
              <a16:creationId xmlns:a16="http://schemas.microsoft.com/office/drawing/2014/main" id="{7238FEA7-C27E-4EE9-87FE-E4B0983542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499" name="TextBox 10498">
          <a:extLst>
            <a:ext uri="{FF2B5EF4-FFF2-40B4-BE49-F238E27FC236}">
              <a16:creationId xmlns:a16="http://schemas.microsoft.com/office/drawing/2014/main" id="{73E954E0-BE10-4D97-BBC2-4CFE99A0A70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0" name="TextBox 10499">
          <a:extLst>
            <a:ext uri="{FF2B5EF4-FFF2-40B4-BE49-F238E27FC236}">
              <a16:creationId xmlns:a16="http://schemas.microsoft.com/office/drawing/2014/main" id="{0A125DE8-2D6C-4DD6-B11A-2AE0FA69DE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1" name="TextBox 10500">
          <a:extLst>
            <a:ext uri="{FF2B5EF4-FFF2-40B4-BE49-F238E27FC236}">
              <a16:creationId xmlns:a16="http://schemas.microsoft.com/office/drawing/2014/main" id="{DB97FF0E-2827-43C8-ACAA-87071D176C4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2" name="TextBox 10501">
          <a:extLst>
            <a:ext uri="{FF2B5EF4-FFF2-40B4-BE49-F238E27FC236}">
              <a16:creationId xmlns:a16="http://schemas.microsoft.com/office/drawing/2014/main" id="{C23C3790-3993-45ED-8973-210CDCE3ED3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3" name="TextBox 10502">
          <a:extLst>
            <a:ext uri="{FF2B5EF4-FFF2-40B4-BE49-F238E27FC236}">
              <a16:creationId xmlns:a16="http://schemas.microsoft.com/office/drawing/2014/main" id="{AD433FA7-BF5C-434B-8E71-DA65AB29CF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4" name="TextBox 10503">
          <a:extLst>
            <a:ext uri="{FF2B5EF4-FFF2-40B4-BE49-F238E27FC236}">
              <a16:creationId xmlns:a16="http://schemas.microsoft.com/office/drawing/2014/main" id="{346CC183-1AAA-4D5D-AB46-7E45EFBC896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5" name="TextBox 10504">
          <a:extLst>
            <a:ext uri="{FF2B5EF4-FFF2-40B4-BE49-F238E27FC236}">
              <a16:creationId xmlns:a16="http://schemas.microsoft.com/office/drawing/2014/main" id="{D0C79704-1445-473C-B494-71556D17290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6" name="TextBox 10505">
          <a:extLst>
            <a:ext uri="{FF2B5EF4-FFF2-40B4-BE49-F238E27FC236}">
              <a16:creationId xmlns:a16="http://schemas.microsoft.com/office/drawing/2014/main" id="{67FD43D5-0662-4F21-8A0D-92FBAB97095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7" name="TextBox 10506">
          <a:extLst>
            <a:ext uri="{FF2B5EF4-FFF2-40B4-BE49-F238E27FC236}">
              <a16:creationId xmlns:a16="http://schemas.microsoft.com/office/drawing/2014/main" id="{AEBAA0E0-31BC-4693-A5A7-AB58E769863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8" name="TextBox 10507">
          <a:extLst>
            <a:ext uri="{FF2B5EF4-FFF2-40B4-BE49-F238E27FC236}">
              <a16:creationId xmlns:a16="http://schemas.microsoft.com/office/drawing/2014/main" id="{818B6C3A-2422-4FF9-913E-BCD4ED9EF41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09" name="TextBox 10508">
          <a:extLst>
            <a:ext uri="{FF2B5EF4-FFF2-40B4-BE49-F238E27FC236}">
              <a16:creationId xmlns:a16="http://schemas.microsoft.com/office/drawing/2014/main" id="{AA824A31-E641-4E7D-B2B5-5CFF888032A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0" name="TextBox 10509">
          <a:extLst>
            <a:ext uri="{FF2B5EF4-FFF2-40B4-BE49-F238E27FC236}">
              <a16:creationId xmlns:a16="http://schemas.microsoft.com/office/drawing/2014/main" id="{99D29F2E-5EBB-4AF4-B24F-F2546445BA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1" name="TextBox 10510">
          <a:extLst>
            <a:ext uri="{FF2B5EF4-FFF2-40B4-BE49-F238E27FC236}">
              <a16:creationId xmlns:a16="http://schemas.microsoft.com/office/drawing/2014/main" id="{40DA3C92-72D9-485F-894C-4358A0D899C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2" name="TextBox 10511">
          <a:extLst>
            <a:ext uri="{FF2B5EF4-FFF2-40B4-BE49-F238E27FC236}">
              <a16:creationId xmlns:a16="http://schemas.microsoft.com/office/drawing/2014/main" id="{B55B60C0-9B00-48F3-8890-19CBCC284E6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228</xdr:row>
      <xdr:rowOff>0</xdr:rowOff>
    </xdr:from>
    <xdr:ext cx="184731" cy="264560"/>
    <xdr:sp macro="" textlink="">
      <xdr:nvSpPr>
        <xdr:cNvPr id="10513" name="TextBox 10512">
          <a:extLst>
            <a:ext uri="{FF2B5EF4-FFF2-40B4-BE49-F238E27FC236}">
              <a16:creationId xmlns:a16="http://schemas.microsoft.com/office/drawing/2014/main" id="{1EDC4D5B-46C8-4E75-A738-DB197EF2F0C6}"/>
            </a:ext>
          </a:extLst>
        </xdr:cNvPr>
        <xdr:cNvSpPr txBox="1"/>
      </xdr:nvSpPr>
      <xdr:spPr>
        <a:xfrm>
          <a:off x="14224000" y="18662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4" name="TextBox 10513">
          <a:extLst>
            <a:ext uri="{FF2B5EF4-FFF2-40B4-BE49-F238E27FC236}">
              <a16:creationId xmlns:a16="http://schemas.microsoft.com/office/drawing/2014/main" id="{C2FE4CC7-109A-4ED2-BA81-4A89F54F7CA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5" name="TextBox 10514">
          <a:extLst>
            <a:ext uri="{FF2B5EF4-FFF2-40B4-BE49-F238E27FC236}">
              <a16:creationId xmlns:a16="http://schemas.microsoft.com/office/drawing/2014/main" id="{8237AB3B-38DF-438F-B7DB-5B67CF6166B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6" name="TextBox 10515">
          <a:extLst>
            <a:ext uri="{FF2B5EF4-FFF2-40B4-BE49-F238E27FC236}">
              <a16:creationId xmlns:a16="http://schemas.microsoft.com/office/drawing/2014/main" id="{01703A7C-1222-423D-A9CC-25DAA384EED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7" name="TextBox 10516">
          <a:extLst>
            <a:ext uri="{FF2B5EF4-FFF2-40B4-BE49-F238E27FC236}">
              <a16:creationId xmlns:a16="http://schemas.microsoft.com/office/drawing/2014/main" id="{9D13392A-8232-4AE2-953B-0583A9E90EC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8" name="TextBox 10517">
          <a:extLst>
            <a:ext uri="{FF2B5EF4-FFF2-40B4-BE49-F238E27FC236}">
              <a16:creationId xmlns:a16="http://schemas.microsoft.com/office/drawing/2014/main" id="{0D91C27C-F02E-4538-9F6A-D949F782CD2A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19" name="TextBox 10518">
          <a:extLst>
            <a:ext uri="{FF2B5EF4-FFF2-40B4-BE49-F238E27FC236}">
              <a16:creationId xmlns:a16="http://schemas.microsoft.com/office/drawing/2014/main" id="{0BAE04EF-F911-4EAF-8434-B7E14CD30D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0" name="TextBox 10519">
          <a:extLst>
            <a:ext uri="{FF2B5EF4-FFF2-40B4-BE49-F238E27FC236}">
              <a16:creationId xmlns:a16="http://schemas.microsoft.com/office/drawing/2014/main" id="{DCF06B12-0E42-451E-B9A0-E108B8151C6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1" name="TextBox 10520">
          <a:extLst>
            <a:ext uri="{FF2B5EF4-FFF2-40B4-BE49-F238E27FC236}">
              <a16:creationId xmlns:a16="http://schemas.microsoft.com/office/drawing/2014/main" id="{4AEC6D4F-AEFE-4616-842C-6215AA5CEA1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2" name="TextBox 10521">
          <a:extLst>
            <a:ext uri="{FF2B5EF4-FFF2-40B4-BE49-F238E27FC236}">
              <a16:creationId xmlns:a16="http://schemas.microsoft.com/office/drawing/2014/main" id="{CAE1C830-28F2-45DB-ADBC-392DE7358C1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3" name="TextBox 10522">
          <a:extLst>
            <a:ext uri="{FF2B5EF4-FFF2-40B4-BE49-F238E27FC236}">
              <a16:creationId xmlns:a16="http://schemas.microsoft.com/office/drawing/2014/main" id="{6A16AED5-353D-499E-B851-35CC86889D13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4" name="TextBox 10523">
          <a:extLst>
            <a:ext uri="{FF2B5EF4-FFF2-40B4-BE49-F238E27FC236}">
              <a16:creationId xmlns:a16="http://schemas.microsoft.com/office/drawing/2014/main" id="{A42F00E8-B01E-4B0F-A1E1-1309F742E0B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5" name="TextBox 10524">
          <a:extLst>
            <a:ext uri="{FF2B5EF4-FFF2-40B4-BE49-F238E27FC236}">
              <a16:creationId xmlns:a16="http://schemas.microsoft.com/office/drawing/2014/main" id="{439E1C8C-9A4C-4634-9B02-4F7D2FAFA7D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6" name="TextBox 10525">
          <a:extLst>
            <a:ext uri="{FF2B5EF4-FFF2-40B4-BE49-F238E27FC236}">
              <a16:creationId xmlns:a16="http://schemas.microsoft.com/office/drawing/2014/main" id="{79E5158E-C2D8-4C66-AE1C-E1CCBBA5953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7" name="TextBox 10526">
          <a:extLst>
            <a:ext uri="{FF2B5EF4-FFF2-40B4-BE49-F238E27FC236}">
              <a16:creationId xmlns:a16="http://schemas.microsoft.com/office/drawing/2014/main" id="{521E1861-4711-433E-8C0B-D65A221BE8E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8" name="TextBox 10527">
          <a:extLst>
            <a:ext uri="{FF2B5EF4-FFF2-40B4-BE49-F238E27FC236}">
              <a16:creationId xmlns:a16="http://schemas.microsoft.com/office/drawing/2014/main" id="{363F7206-1073-4237-9F0B-65D53DAD054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29" name="TextBox 10528">
          <a:extLst>
            <a:ext uri="{FF2B5EF4-FFF2-40B4-BE49-F238E27FC236}">
              <a16:creationId xmlns:a16="http://schemas.microsoft.com/office/drawing/2014/main" id="{7824D7AF-D32F-4D50-A929-5DC97F4B2CB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0" name="TextBox 10529">
          <a:extLst>
            <a:ext uri="{FF2B5EF4-FFF2-40B4-BE49-F238E27FC236}">
              <a16:creationId xmlns:a16="http://schemas.microsoft.com/office/drawing/2014/main" id="{CDF63C8A-E3AD-4C14-8409-E2273E36B1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1" name="TextBox 10530">
          <a:extLst>
            <a:ext uri="{FF2B5EF4-FFF2-40B4-BE49-F238E27FC236}">
              <a16:creationId xmlns:a16="http://schemas.microsoft.com/office/drawing/2014/main" id="{C3C14BBA-C083-480B-A5EF-8F29757E878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2" name="TextBox 10531">
          <a:extLst>
            <a:ext uri="{FF2B5EF4-FFF2-40B4-BE49-F238E27FC236}">
              <a16:creationId xmlns:a16="http://schemas.microsoft.com/office/drawing/2014/main" id="{25D7623D-5889-42B9-8713-78FEFC69D9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3" name="TextBox 10532">
          <a:extLst>
            <a:ext uri="{FF2B5EF4-FFF2-40B4-BE49-F238E27FC236}">
              <a16:creationId xmlns:a16="http://schemas.microsoft.com/office/drawing/2014/main" id="{4BA75DFE-544F-4E27-A288-9C7082DF00F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4" name="TextBox 10533">
          <a:extLst>
            <a:ext uri="{FF2B5EF4-FFF2-40B4-BE49-F238E27FC236}">
              <a16:creationId xmlns:a16="http://schemas.microsoft.com/office/drawing/2014/main" id="{ECA76160-9144-4314-B8F0-EE4BC8BCC20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5" name="TextBox 10534">
          <a:extLst>
            <a:ext uri="{FF2B5EF4-FFF2-40B4-BE49-F238E27FC236}">
              <a16:creationId xmlns:a16="http://schemas.microsoft.com/office/drawing/2014/main" id="{84C99C75-540A-4460-AEF7-F51AEC13974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6" name="TextBox 10535">
          <a:extLst>
            <a:ext uri="{FF2B5EF4-FFF2-40B4-BE49-F238E27FC236}">
              <a16:creationId xmlns:a16="http://schemas.microsoft.com/office/drawing/2014/main" id="{88DD7D3A-8EDC-4459-9C63-3AE65C6F08F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7" name="TextBox 10536">
          <a:extLst>
            <a:ext uri="{FF2B5EF4-FFF2-40B4-BE49-F238E27FC236}">
              <a16:creationId xmlns:a16="http://schemas.microsoft.com/office/drawing/2014/main" id="{56CC72B8-26AC-471F-A4DA-B8E6C1895CA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8" name="TextBox 10537">
          <a:extLst>
            <a:ext uri="{FF2B5EF4-FFF2-40B4-BE49-F238E27FC236}">
              <a16:creationId xmlns:a16="http://schemas.microsoft.com/office/drawing/2014/main" id="{9F2041D1-2711-442D-BF32-E8D991B67C5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39" name="TextBox 10538">
          <a:extLst>
            <a:ext uri="{FF2B5EF4-FFF2-40B4-BE49-F238E27FC236}">
              <a16:creationId xmlns:a16="http://schemas.microsoft.com/office/drawing/2014/main" id="{29BA98FA-493C-410B-B8B9-9E0D879183B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0" name="TextBox 10539">
          <a:extLst>
            <a:ext uri="{FF2B5EF4-FFF2-40B4-BE49-F238E27FC236}">
              <a16:creationId xmlns:a16="http://schemas.microsoft.com/office/drawing/2014/main" id="{609E9355-F99C-46E3-B86F-F1DFB5BBA53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1" name="TextBox 10540">
          <a:extLst>
            <a:ext uri="{FF2B5EF4-FFF2-40B4-BE49-F238E27FC236}">
              <a16:creationId xmlns:a16="http://schemas.microsoft.com/office/drawing/2014/main" id="{722E7D45-B66E-43F8-A1A9-AC7F7E98490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2" name="TextBox 10541">
          <a:extLst>
            <a:ext uri="{FF2B5EF4-FFF2-40B4-BE49-F238E27FC236}">
              <a16:creationId xmlns:a16="http://schemas.microsoft.com/office/drawing/2014/main" id="{A796863D-6AC6-4CBF-9996-EEB8D779DC5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3" name="TextBox 10542">
          <a:extLst>
            <a:ext uri="{FF2B5EF4-FFF2-40B4-BE49-F238E27FC236}">
              <a16:creationId xmlns:a16="http://schemas.microsoft.com/office/drawing/2014/main" id="{C7556FB5-0D32-476D-BEC3-EA4B1A8268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4" name="TextBox 10543">
          <a:extLst>
            <a:ext uri="{FF2B5EF4-FFF2-40B4-BE49-F238E27FC236}">
              <a16:creationId xmlns:a16="http://schemas.microsoft.com/office/drawing/2014/main" id="{077D96E3-AED0-470B-98CD-39C8CBF37A6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5" name="TextBox 10544">
          <a:extLst>
            <a:ext uri="{FF2B5EF4-FFF2-40B4-BE49-F238E27FC236}">
              <a16:creationId xmlns:a16="http://schemas.microsoft.com/office/drawing/2014/main" id="{B09F016B-E427-46FD-8838-03C1DBF41F60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6" name="TextBox 10545">
          <a:extLst>
            <a:ext uri="{FF2B5EF4-FFF2-40B4-BE49-F238E27FC236}">
              <a16:creationId xmlns:a16="http://schemas.microsoft.com/office/drawing/2014/main" id="{2843E98A-BCBA-4C2F-A52B-EA968CC3212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7" name="TextBox 10546">
          <a:extLst>
            <a:ext uri="{FF2B5EF4-FFF2-40B4-BE49-F238E27FC236}">
              <a16:creationId xmlns:a16="http://schemas.microsoft.com/office/drawing/2014/main" id="{B9D2D10E-9B84-4A97-B5EF-A530FE007C7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8" name="TextBox 10547">
          <a:extLst>
            <a:ext uri="{FF2B5EF4-FFF2-40B4-BE49-F238E27FC236}">
              <a16:creationId xmlns:a16="http://schemas.microsoft.com/office/drawing/2014/main" id="{B899A593-2F98-447B-A600-58DA526CEF8C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49" name="TextBox 10548">
          <a:extLst>
            <a:ext uri="{FF2B5EF4-FFF2-40B4-BE49-F238E27FC236}">
              <a16:creationId xmlns:a16="http://schemas.microsoft.com/office/drawing/2014/main" id="{2A4C832F-5EB5-436F-8977-7BAD1C5CC61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0" name="TextBox 10549">
          <a:extLst>
            <a:ext uri="{FF2B5EF4-FFF2-40B4-BE49-F238E27FC236}">
              <a16:creationId xmlns:a16="http://schemas.microsoft.com/office/drawing/2014/main" id="{AD54ADDE-A715-410F-8AAA-35D303D1D7D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1" name="TextBox 10550">
          <a:extLst>
            <a:ext uri="{FF2B5EF4-FFF2-40B4-BE49-F238E27FC236}">
              <a16:creationId xmlns:a16="http://schemas.microsoft.com/office/drawing/2014/main" id="{0F9BC9BF-829F-41BB-B00D-1E1DE75D0EA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2" name="TextBox 10551">
          <a:extLst>
            <a:ext uri="{FF2B5EF4-FFF2-40B4-BE49-F238E27FC236}">
              <a16:creationId xmlns:a16="http://schemas.microsoft.com/office/drawing/2014/main" id="{85F69ACC-3EF3-4C50-8482-0BE4BC61FB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3" name="TextBox 10552">
          <a:extLst>
            <a:ext uri="{FF2B5EF4-FFF2-40B4-BE49-F238E27FC236}">
              <a16:creationId xmlns:a16="http://schemas.microsoft.com/office/drawing/2014/main" id="{913C0EA9-F71D-42E5-8BB6-E706FEE3008D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4" name="TextBox 10553">
          <a:extLst>
            <a:ext uri="{FF2B5EF4-FFF2-40B4-BE49-F238E27FC236}">
              <a16:creationId xmlns:a16="http://schemas.microsoft.com/office/drawing/2014/main" id="{7CAE37DB-12F5-4B5C-9A9A-7A18EDD5CF2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5" name="TextBox 10554">
          <a:extLst>
            <a:ext uri="{FF2B5EF4-FFF2-40B4-BE49-F238E27FC236}">
              <a16:creationId xmlns:a16="http://schemas.microsoft.com/office/drawing/2014/main" id="{11BD78CC-7271-49B8-9061-02D8046EE0A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6" name="TextBox 10555">
          <a:extLst>
            <a:ext uri="{FF2B5EF4-FFF2-40B4-BE49-F238E27FC236}">
              <a16:creationId xmlns:a16="http://schemas.microsoft.com/office/drawing/2014/main" id="{1CC2F5A3-81FA-453F-AC2C-60EA937FF79E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7" name="TextBox 10556">
          <a:extLst>
            <a:ext uri="{FF2B5EF4-FFF2-40B4-BE49-F238E27FC236}">
              <a16:creationId xmlns:a16="http://schemas.microsoft.com/office/drawing/2014/main" id="{ADD9FFEE-6C23-4EA9-9201-53D385FFD9D2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8" name="TextBox 10557">
          <a:extLst>
            <a:ext uri="{FF2B5EF4-FFF2-40B4-BE49-F238E27FC236}">
              <a16:creationId xmlns:a16="http://schemas.microsoft.com/office/drawing/2014/main" id="{BA3DE0D0-BA96-4FB3-ADCE-941EDD097494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59" name="TextBox 10558">
          <a:extLst>
            <a:ext uri="{FF2B5EF4-FFF2-40B4-BE49-F238E27FC236}">
              <a16:creationId xmlns:a16="http://schemas.microsoft.com/office/drawing/2014/main" id="{E0458867-F49B-4576-B046-A2312B0EAB7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0" name="TextBox 10559">
          <a:extLst>
            <a:ext uri="{FF2B5EF4-FFF2-40B4-BE49-F238E27FC236}">
              <a16:creationId xmlns:a16="http://schemas.microsoft.com/office/drawing/2014/main" id="{9A8D40B4-3E77-4501-9B7C-9E7E6846EDD7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1" name="TextBox 10560">
          <a:extLst>
            <a:ext uri="{FF2B5EF4-FFF2-40B4-BE49-F238E27FC236}">
              <a16:creationId xmlns:a16="http://schemas.microsoft.com/office/drawing/2014/main" id="{B3F12207-DE39-42CC-B2BD-BE0ECEE0B8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2" name="TextBox 10561">
          <a:extLst>
            <a:ext uri="{FF2B5EF4-FFF2-40B4-BE49-F238E27FC236}">
              <a16:creationId xmlns:a16="http://schemas.microsoft.com/office/drawing/2014/main" id="{7381E896-20AF-4404-AA4B-49280470189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3" name="TextBox 10562">
          <a:extLst>
            <a:ext uri="{FF2B5EF4-FFF2-40B4-BE49-F238E27FC236}">
              <a16:creationId xmlns:a16="http://schemas.microsoft.com/office/drawing/2014/main" id="{22E88D48-4B25-4400-BD5D-2C94F41F4559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4" name="TextBox 10563">
          <a:extLst>
            <a:ext uri="{FF2B5EF4-FFF2-40B4-BE49-F238E27FC236}">
              <a16:creationId xmlns:a16="http://schemas.microsoft.com/office/drawing/2014/main" id="{B3E76C18-5F3E-4866-B0BD-9FB47812624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5" name="TextBox 10564">
          <a:extLst>
            <a:ext uri="{FF2B5EF4-FFF2-40B4-BE49-F238E27FC236}">
              <a16:creationId xmlns:a16="http://schemas.microsoft.com/office/drawing/2014/main" id="{78B0AB1E-3E39-459A-B4CF-DA1C3DB44AD1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6" name="TextBox 10565">
          <a:extLst>
            <a:ext uri="{FF2B5EF4-FFF2-40B4-BE49-F238E27FC236}">
              <a16:creationId xmlns:a16="http://schemas.microsoft.com/office/drawing/2014/main" id="{76E017E8-5BA9-45A8-8391-A95DE3527E65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7" name="TextBox 10566">
          <a:extLst>
            <a:ext uri="{FF2B5EF4-FFF2-40B4-BE49-F238E27FC236}">
              <a16:creationId xmlns:a16="http://schemas.microsoft.com/office/drawing/2014/main" id="{6DBEFBE5-FAB5-4BD8-BEB6-D5869D87AAA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8" name="TextBox 10567">
          <a:extLst>
            <a:ext uri="{FF2B5EF4-FFF2-40B4-BE49-F238E27FC236}">
              <a16:creationId xmlns:a16="http://schemas.microsoft.com/office/drawing/2014/main" id="{087255F3-FABC-4240-82B4-A32997E7EE36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69" name="TextBox 10568">
          <a:extLst>
            <a:ext uri="{FF2B5EF4-FFF2-40B4-BE49-F238E27FC236}">
              <a16:creationId xmlns:a16="http://schemas.microsoft.com/office/drawing/2014/main" id="{40274363-C927-4D2A-A5C4-DEFA1111DEB8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70" name="TextBox 10569">
          <a:extLst>
            <a:ext uri="{FF2B5EF4-FFF2-40B4-BE49-F238E27FC236}">
              <a16:creationId xmlns:a16="http://schemas.microsoft.com/office/drawing/2014/main" id="{3635F67A-3B6A-46C5-91E8-D29FAB962F5F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242</xdr:row>
      <xdr:rowOff>0</xdr:rowOff>
    </xdr:from>
    <xdr:ext cx="184731" cy="264560"/>
    <xdr:sp macro="" textlink="">
      <xdr:nvSpPr>
        <xdr:cNvPr id="10571" name="TextBox 10570">
          <a:extLst>
            <a:ext uri="{FF2B5EF4-FFF2-40B4-BE49-F238E27FC236}">
              <a16:creationId xmlns:a16="http://schemas.microsoft.com/office/drawing/2014/main" id="{9D40B371-64B7-43A4-AA00-752FA35EC18B}"/>
            </a:ext>
          </a:extLst>
        </xdr:cNvPr>
        <xdr:cNvSpPr txBox="1"/>
      </xdr:nvSpPr>
      <xdr:spPr>
        <a:xfrm>
          <a:off x="14224000" y="2195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9615897" y="9191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19615897" y="144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196158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22816297" y="9191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22816297" y="14449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22816297" y="11382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19615897" y="1357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22816297" y="1357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CBF82493-EE87-4794-8C9E-152665C7890D}"/>
            </a:ext>
          </a:extLst>
        </xdr:cNvPr>
        <xdr:cNvSpPr txBox="1"/>
      </xdr:nvSpPr>
      <xdr:spPr>
        <a:xfrm>
          <a:off x="10772775" y="1199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B862453-6C4D-41F4-817C-856D060B347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8B03789-6E00-4806-85DD-4A1BC570FC2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65139F3-0BC0-4414-BB68-C4700479126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471EC3F-3AB4-4EF0-9B5D-37CED3B120E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B144453-744E-4C7D-A193-8DE9221DE8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39D63A69-9B1C-4580-934D-DDFC0928CD9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4B4442B6-75F1-453A-8CAB-335CFCA613D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8B0E500-C40B-450D-ADB9-17AFA2E19D6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22C0373-981F-4EEB-AF03-42D5414A05B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5B5E2AE-D720-4028-993C-63A48AFABE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88CB463-6EB7-4059-8223-F73D791897A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F45861CA-BE15-43EB-A405-5037BD6B760E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F5C80B3C-9D0B-432C-8F46-B4CFE203A38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61099FDA-6CFE-4FA4-AB26-C880AD13D52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3B1A4A8B-3980-4AA2-A716-23848E145C1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8D806AC4-9F5A-46C0-B2F4-14A577B436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6AD6C1C9-CB9F-48B5-B1D0-3C7B03AA270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BAC1CB5-7031-4567-985E-F0B4658127D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D66519B-BD7A-4C12-A480-9704C64668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F5C8077-24A3-4688-A06F-49D03B02B45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D812165-30E1-4E43-873C-451D755B482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3A024F35-25B4-4B70-B91A-308E77AF38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0C99258-AD4D-4E3D-AB34-8EF87FE3B16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3247425-A226-4755-B8DA-66510C97D6B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84629F0-8869-4058-8CA2-22BFF7E8D32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8F3CF448-9FA0-48BE-9EBE-60473CEA2DF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C396E5CE-10FF-45A0-8F03-BCF2BAA010B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E9D93266-81A6-40F0-B007-854C989D7D0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65D7371-D2F2-4C0B-B38A-3EC76A85B5C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4ADE186-208E-454E-BDA8-002B9D8574A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2519338-60A9-4F16-9D24-A68D58AF000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A085472F-2567-483F-9717-71B9619FAE8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E7B42E7-273A-421F-AF8C-EEC1DB3D17E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C205395D-6977-4028-B63F-F72BA974600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F7881737-0D45-473B-AF74-DF4851930AA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D5EF69A-9376-4B0D-9DC9-F71F5677A26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3A5B150-A2E8-4417-8026-83F2E7CA817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763EAA1-93D3-4BA7-B762-53BF1F09628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A410CC86-8201-4DD5-B961-2F6ACD96ACB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AC5DA319-5FBD-461A-9DCE-52E5106D481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F675603C-0AF5-4534-A195-D62389A300D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72D9335-755F-4274-8059-5B436828F3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3BA9264-6612-4CD8-91C2-BCDAD788F61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583B97E2-21EF-4AC5-9EBA-4C4A9093E22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E0599633-578A-4317-B4AE-C6E712488AF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E5255D8-77DB-4235-9CB3-A6522A7781D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190B681F-5C2B-4CDC-BB86-AA0F5FF931E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6577C4E-9514-4B1A-9E2F-207951BED55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4CDD641-64F9-4281-9501-9A4D4D458D6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BB03E527-8260-4E35-B3E3-5CE6FBCCF29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AA2C358D-F4B7-4E74-95AC-4C981020A8B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418E1E4F-05A7-4F8D-B060-3FD55AD5A1F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3664924-958A-492F-8760-6C58E7451CB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D760C14-61DF-402F-9585-476A3C3D6E7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1FC82289-83B4-4A3B-A70E-53FAC086B00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AA24EF1D-E974-4E8A-AC29-BAC3D8B3587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2BBF71E-AEC2-4F3F-8DFB-449687011E73}"/>
            </a:ext>
          </a:extLst>
        </xdr:cNvPr>
        <xdr:cNvSpPr txBox="1"/>
      </xdr:nvSpPr>
      <xdr:spPr>
        <a:xfrm>
          <a:off x="10772775" y="11991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614359A-B41D-4185-9C0A-E4FBBA5D02E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C27E1A00-F1EA-4D84-B219-4FEF6667614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925EBBB-C6CA-447F-9FAA-AD51FA298E7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41CCFB29-F063-4D8F-A103-A4F5A8F90BB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12FFC7D5-50EE-4AB1-B5DC-5263A4E91AC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69E95D54-6FAC-41C5-8EA3-281469A6FD1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99099121-57E0-4FE8-9D94-9FE01E18D02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0643412-402F-4FEA-A4B1-AC45463629F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215BABD-9252-4049-A0D0-17FE1EDADE5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EF7FE20-064F-49DD-9258-70CB0EB01A4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CE1DF76-CEEC-4E3B-B993-1B44788C4C12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3306F202-2572-4135-B427-37D34209B4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88C9E7E-995F-4B53-851F-2DC0B499FEA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122CD284-108E-46AE-82A6-0D10FF29050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2291462E-2939-4986-BD7B-6B5F58DE6B1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52A54A9-B2E9-4228-BC4E-659D75F8089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90F337B4-117A-4D50-909B-DE7558B8AD5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83B43A8-A9F0-4C74-8B1F-5ACF89A8CC2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A0E2603-EB49-4EA8-A50C-C5ECFE42459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24CA283B-09C6-439B-9FBF-C22E672A1B9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430396AD-130E-470A-A8A1-C419A943AF6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8F4EA0A-B549-4E25-9B3B-2AE82B5F6E6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1C3DD4EA-9805-4BAD-85E1-4497F6E97A4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9DBE8E6-D060-47D1-BFA0-DE541145B07C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45C5600D-5693-4F67-BC03-4A8B89BDE0A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5B4D8EF2-4145-4113-8179-594711A4046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BA21CE3-4FA2-415D-B251-541CBCF57EE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0ACE5F8-81C8-434F-9775-08F339F4D48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FCE4DCE-18B7-491E-B2E6-969B2E9F9DB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3F8F16B-53A3-43FD-B5EC-D933F30FB01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4928A4D7-F9DE-40C4-BD03-8A9F4C58A75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74F6F5EB-7364-476F-BFD8-A2791A4AF88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8DF713E7-EAB9-4038-92C1-3854176F1BA9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7782F99-E2B9-4298-9CFE-0FDC1866B754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3C90FDB-ACAF-4500-BDF5-010C3A8C3783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75C810D-A5DB-46C1-B11A-5006510F4EF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7F8E5969-4C8A-4934-BCB9-A9509BF33D4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207F31F-B033-43A7-9591-6A823617528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446F1AB-7A73-479D-AA63-BAB3C4682B3F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8D1A881-2E62-4D52-AC24-E3A0313CAAE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1BB5E20-ADA4-4AE7-9F88-3FB29720C34B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49F12AA-7272-4FEB-8CFB-415D94C51A4A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0302404-AFEF-4D9A-8D02-873832866658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82C9685-C070-4BFD-921A-8D328ADDE2F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4F9A5F93-A47E-467E-B3DA-4569ACD151D5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57E1CBE3-D256-4D99-A325-40DB5576D79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C736AF7-3525-4D4A-83E6-6BDE6D677AE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8E343124-3411-442D-B8D3-D8B0975B38E7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7EB8E25-1FB2-4F93-BFDC-2888AFD59FCD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8CB53FC5-4183-46CA-A3A4-FA0946E27F1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A6A53F48-4397-4C4A-BC79-381CFE7F6A8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5314FD9-39EE-446F-BF78-389153281E00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203BAB3-862E-40B4-8919-66D03E64C101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E698B2C4-E706-4092-8CDE-AA7FAB264876}"/>
            </a:ext>
          </a:extLst>
        </xdr:cNvPr>
        <xdr:cNvSpPr txBox="1"/>
      </xdr:nvSpPr>
      <xdr:spPr>
        <a:xfrm>
          <a:off x="10772775" y="12468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21</xdr:col>
      <xdr:colOff>122906</xdr:colOff>
      <xdr:row>1</xdr:row>
      <xdr:rowOff>999</xdr:rowOff>
    </xdr:from>
    <xdr:to>
      <xdr:col>25</xdr:col>
      <xdr:colOff>115579</xdr:colOff>
      <xdr:row>47</xdr:row>
      <xdr:rowOff>30206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3478D3FC-ABFC-4104-8107-B050DD3351BB}"/>
            </a:ext>
          </a:extLst>
        </xdr:cNvPr>
        <xdr:cNvGrpSpPr/>
      </xdr:nvGrpSpPr>
      <xdr:grpSpPr>
        <a:xfrm>
          <a:off x="9647906" y="337175"/>
          <a:ext cx="933967" cy="10865296"/>
          <a:chOff x="8077619" y="295275"/>
          <a:chExt cx="953456" cy="11043616"/>
        </a:xfrm>
      </xdr:grpSpPr>
      <xdr:cxnSp macro="">
        <xdr:nvCxnSpPr>
          <xdr:cNvPr id="232" name="직선 연결선 231">
            <a:extLst>
              <a:ext uri="{FF2B5EF4-FFF2-40B4-BE49-F238E27FC236}">
                <a16:creationId xmlns:a16="http://schemas.microsoft.com/office/drawing/2014/main" id="{45514BAB-D1DF-410F-B328-DAB54D9EB08D}"/>
              </a:ext>
            </a:extLst>
          </xdr:cNvPr>
          <xdr:cNvCxnSpPr/>
        </xdr:nvCxnSpPr>
        <xdr:spPr>
          <a:xfrm flipH="1">
            <a:off x="8530728" y="578954"/>
            <a:ext cx="15332" cy="10759937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3" name="사각형: 둥근 모서리 232">
            <a:extLst>
              <a:ext uri="{FF2B5EF4-FFF2-40B4-BE49-F238E27FC236}">
                <a16:creationId xmlns:a16="http://schemas.microsoft.com/office/drawing/2014/main" id="{4D6D3CD8-FF1B-42EF-A5DF-54AB9DACAF61}"/>
              </a:ext>
            </a:extLst>
          </xdr:cNvPr>
          <xdr:cNvSpPr/>
        </xdr:nvSpPr>
        <xdr:spPr>
          <a:xfrm>
            <a:off x="8077619" y="295275"/>
            <a:ext cx="953456" cy="283679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50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BC3C03-6900-4B49-8F23-F37D3ED65A20}"/>
            </a:ext>
          </a:extLst>
        </xdr:cNvPr>
        <xdr:cNvSpPr txBox="1"/>
      </xdr:nvSpPr>
      <xdr:spPr>
        <a:xfrm>
          <a:off x="1107757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96D2E1-E20C-4855-823C-C8D13FEAC37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7F44D2-90CA-4F07-918E-A528DAAE978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9DA871-D43A-4015-8147-EE5BFDDAE4C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18E6E9-80EF-4749-B26B-6F5600AD933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ECF625-7038-4617-A4E1-7C796A49BBB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F466BF-FC24-4662-BA50-6B4752F7A9B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22AD3B3-897B-469B-BD74-A141BA69AF5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5D1237-99E3-404D-925D-C85630F116E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10E1142-DB3B-4D06-BA7C-73B8040C526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557907-632D-4DF2-B9AC-6D731F47F01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DD43F3-895A-4832-85CA-813519BEB0D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19B8E7-EAF4-4D85-B9AE-A4120482D08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55865A-5B42-4BB4-BDDC-11C83AC91CD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756F7E4-9A36-45BA-A619-61A3C985194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609F8A7-CF46-4BE5-B901-D8F8DF168BF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87DAFF-6CC9-46B8-8A9F-B8080E2037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25E9DFC-AE1E-4A4D-BB6B-E7DA8A02DA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68BC980-1BF1-4336-973C-2A436E31CD7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9F4A50-AA52-4149-AFF0-6610B850241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69A158-ADD1-4EAB-8D13-BDC1FF249FA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690D0E2-7FB9-45A4-A16F-EC910DE724C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E7D7569-41E9-4F0B-BC37-A78F4C8D734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8F1368C-A3EA-469F-BA7B-EBE0C12FA1C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088C195-16B6-49E5-B466-5B0C7BB8EED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9C38EE-F799-46B2-B117-25144331C40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AEF90C7-F268-41AE-AA09-91EE5E7ED65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56DABF-D847-45C9-9CF5-58C60D25BE9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AA71682-C64E-4A00-8BA1-92BBC64904D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1A6E0D3-3EE0-48BC-B94F-26884B7B7BB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15DA2B-A3D8-4A5F-9B61-62F6E655D7C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3ACCF-B03C-4FF7-9749-A1DCE047641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40423ED-5420-4F28-989C-54BA6C89DB0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95EF814-D8A3-4C7C-9C10-5D03AFE787F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169559B-7BDE-4AE0-8A44-2710D4E7BEE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8F97109-D262-4354-B6A0-BDDBE826603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B5E30FC-C8EF-4EBA-A81E-A99565040CD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6DD44D1-3BD9-43D5-87D0-689AD293FAEE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E8772EE-F972-490D-A101-41B22527A10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9FADA53-0DE4-47DA-8CF0-EE1595256E0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238A978-D187-41F1-BDCA-B0A1A666540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E36C84-09BF-4622-AA6D-608321C52CB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17C5B1D-D036-40CF-A55A-0FF20C01F2D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C150CE5-71B2-4C2C-9B28-3BBE4E83E6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9560B2D-8619-4310-9207-29365E23AE5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027CDD8-24EC-47C4-90CE-2C6220E663D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20345CF-A0AD-4716-86F7-9049AB3C0CC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BF03682-A03C-4778-8D97-6ABD16E3039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E9C0A40-DAA6-4421-A375-791B8886902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65138B3-CDF6-427E-A4EB-C096CA41047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7F1A747-7858-412E-970F-DBD71419AD8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1B5996A-C6A3-4CFC-ABC2-58AF575DACE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F5D8626-2C31-4AB1-9609-2FE641B0D91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D085D6-8FB8-4EC1-9854-D23EF1AAB49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148A89E-9780-4882-9414-FFEB1166D2D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82B9F59-2DFC-413C-BE09-A820D9462FC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5792978-8700-46D2-9617-790D197DBD3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2C5EE7E-777B-495A-BD62-E356777A07A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DAAF5B3F-E828-4A8E-AB2A-A63E5B138CF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B7E1863-DC9A-486E-AA88-9154E8A0BAE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38292CA-8798-492C-BE74-2651B63FACF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9398F30-2A20-4D7E-A5F0-E07EAF631F86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94F09BE-9B17-431F-9063-7EE06EA6DE4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0DA6BAF-B8EE-4D89-87A7-6D6EE379AD1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97796CA-D322-413A-A26F-A0FA2C14865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78669C-E15F-49ED-8FB2-1BB3381DFEAC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7593CBD-2C62-4C9D-AD8B-79F3A07AC0B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A00E9A4-BF3C-4FDF-B9D1-D0D2C0E2B90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910FF86-F0D3-4B01-B936-9F1071F14C0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A4FF7B2-F863-4D4F-8615-C063DEDEAF8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7DAFB32-4834-48CA-AB54-5CAD97B2038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51A38A8-6963-49F0-97D5-69156BA35F8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DBF12B3-92B2-4534-8923-0725077949B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D66423F-9618-45A6-9944-A7E503B8BFF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FE8E46A2-B487-43F2-8BAB-D64584AB425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8F7981F8-96F4-404C-9444-F388D6D7D36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2BDED65-448C-460C-9B27-709529DBE9F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BF6BFFB3-0EDD-41B7-B7CA-8960C108BC9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2445D711-87C4-4E7E-B1DB-2D840EB2B23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87D58A66-30C3-4487-AB98-A8F5B907833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9BD732D-E5EC-4859-80FA-B488BEE0C60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B6A7092-9887-4F4A-B1BA-90CA9068776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6E140B6-51F4-474D-BA85-9A8912BA5338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60112534-84A6-4D59-9AAA-3B4687B009F2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4B411EE-5CEB-4240-99CE-1E63B4B784F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A4AD1B4-0627-49F5-A998-56625647F03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3A0C5DC7-EE75-494D-861A-B2686B0EE4C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34224A-23A3-4CC8-A167-650B3F9C37F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9807AE9-8D76-4A1C-9A7C-DCED22E0405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ABF61C98-8018-4955-813C-9802A31A9C6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6F9096C-E849-44A9-8FD4-713994FAFC1B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1672715-6221-4CD3-AF99-32075F25A594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8D493447-3016-4DA7-9950-4DB68A5B9939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59C9B9E5-DD2C-4CC3-A637-4892CBC247E5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829AD986-B046-461F-9E89-8EF9961D839F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36BE204-A771-4758-A834-A319E175634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B465287-B816-451A-8A25-2EB1A999286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F684010-6D35-4274-A512-335C909B0B4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DF81A64-3EC3-46CE-8BA9-171B0E7D330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CBE9455F-D109-476C-BE25-7F02B4348CF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2FEFAC1-C474-49B7-B1E8-D932357C31A3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B6D509A-62BA-4193-AF24-D1B650C079EA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3658D9D-558A-4EA4-89EC-E53E5128754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D017DA2-7A37-4283-9F1F-5CD4DCC36E87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B2067EAD-28E8-4A5F-9F1C-F61A6A57140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A5D11A77-F41E-4068-A91E-F69E43219361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CCC3551-B287-4AAC-928A-344E5E80A4B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A21721B-4B40-4576-81D4-1E417B03BD7D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26</xdr:col>
      <xdr:colOff>0</xdr:colOff>
      <xdr:row>52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37086E04-5354-4FAF-87A1-F98034C6E740}"/>
            </a:ext>
          </a:extLst>
        </xdr:cNvPr>
        <xdr:cNvSpPr txBox="1"/>
      </xdr:nvSpPr>
      <xdr:spPr>
        <a:xfrm>
          <a:off x="1107757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19</xdr:col>
      <xdr:colOff>128198</xdr:colOff>
      <xdr:row>0</xdr:row>
      <xdr:rowOff>289890</xdr:rowOff>
    </xdr:from>
    <xdr:to>
      <xdr:col>23</xdr:col>
      <xdr:colOff>112588</xdr:colOff>
      <xdr:row>53</xdr:row>
      <xdr:rowOff>49695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A65B6AC6-E701-4847-AA5B-229113234A79}"/>
            </a:ext>
          </a:extLst>
        </xdr:cNvPr>
        <xdr:cNvGrpSpPr/>
      </xdr:nvGrpSpPr>
      <xdr:grpSpPr>
        <a:xfrm>
          <a:off x="9234098" y="289890"/>
          <a:ext cx="936890" cy="12485205"/>
          <a:chOff x="8121360" y="298173"/>
          <a:chExt cx="945173" cy="12573001"/>
        </a:xfrm>
      </xdr:grpSpPr>
      <xdr:cxnSp macro="">
        <xdr:nvCxnSpPr>
          <xdr:cNvPr id="115" name="직선 연결선 114">
            <a:extLst>
              <a:ext uri="{FF2B5EF4-FFF2-40B4-BE49-F238E27FC236}">
                <a16:creationId xmlns:a16="http://schemas.microsoft.com/office/drawing/2014/main" id="{C34E5630-FD7A-443B-8479-3F0356FBBD92}"/>
              </a:ext>
            </a:extLst>
          </xdr:cNvPr>
          <xdr:cNvCxnSpPr>
            <a:stCxn id="117" idx="2"/>
          </xdr:cNvCxnSpPr>
        </xdr:nvCxnSpPr>
        <xdr:spPr>
          <a:xfrm flipH="1">
            <a:off x="8576459" y="583923"/>
            <a:ext cx="17491" cy="12287251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7" name="사각형: 둥근 모서리 116">
            <a:extLst>
              <a:ext uri="{FF2B5EF4-FFF2-40B4-BE49-F238E27FC236}">
                <a16:creationId xmlns:a16="http://schemas.microsoft.com/office/drawing/2014/main" id="{9E176D6E-780B-474E-A8EB-B76B9D03690C}"/>
              </a:ext>
            </a:extLst>
          </xdr:cNvPr>
          <xdr:cNvSpPr/>
        </xdr:nvSpPr>
        <xdr:spPr>
          <a:xfrm>
            <a:off x="8121360" y="298173"/>
            <a:ext cx="945173" cy="285750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6B5576-3033-4489-B7CC-E65AC9AF1537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5FB07B-F727-46DD-AE7D-53E4814B16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DD806B-BD34-46E0-8536-636E504F9E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45880C-49E6-462C-9584-FA5A83B1F9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5DCE45-7D75-4580-9E63-2C92BEB228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581035-57DA-4CDA-8EB9-2E1A757CD6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44C67B7-46E6-44D4-906B-2D99BF82A6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37BA29-93B3-45EB-98E2-9F15A7D018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778E625-CFA6-41F5-8D9D-5F291B6CAEB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4BFB9DC-0DA4-4079-88B1-997ABCA9403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7A0701-BE1E-4CEB-9B64-6CA42E531A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43F968-F485-4D58-8DB7-C9B0777766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3EC869-30E4-4B61-AD96-728CEFABA7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6243663-299D-4B41-8285-BCC63572689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4DD122C-6DE9-4A4D-B7C5-4A5959E57A0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A0FA07A-2CA4-41FB-A03E-E86DE3EAA8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00A6CB0-DF7D-4922-BC53-1FCCDDC91C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A893DDF-E253-431F-B65D-49A0888F848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AA28479-7B3A-453E-9EDE-DB6A07A7CC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1EF26B9-7B0D-4FE2-AB7A-4EAD059ED6F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8E35AEB-16F6-44E0-B377-1B658919369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6F00A69-D6F3-49B4-ABB3-52712795ABA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F323ABF-E55C-4906-BD9C-DE6DD9C7CE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CCAF40-C1BF-4787-9B70-FA57C63751F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CFFB3E-1447-4A36-A3A1-6180BB24D51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E387D3A-7A3F-4496-BD37-1F2346589E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F9E64B-86E0-4E3B-80EF-A8E6132D014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41530D7-112F-42E5-A038-56A939FB88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CFF0402-9B2E-499B-B31E-C8A76EABBE8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F3CA065-358F-4D4E-B16B-36AF347C72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CEFB46D-870C-40D2-9F11-52D9C6F6FA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505578F-D3B6-4736-9897-B0D525E6E59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F9B81BA-FCCC-4912-9BC0-6C11C7B3036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DDCCFEF-8A6D-4F00-B9AB-C45E234B168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73A4279-E6C2-4C58-AA69-53F0305CCFA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C8E37BF-986D-4D08-9C9C-0B3F716067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9B76BC1-728A-4A48-AA11-8EDE77115CB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1EA0650-4868-4B56-AEB3-0FADFC47961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F8FB0EF-201A-4CAE-99F5-5E3278E158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4620970-7610-40DA-9412-A16C792006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4C7B04B-5C55-448B-AB63-109D484380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CFE29BF-1FB5-46BD-9F60-B4BC4BA40A3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DE2B98A-FB42-4532-B9F7-DA9AE3DAF6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4B046A-29F7-4CE8-95C8-F9494055CE9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7824A39-2C01-4A18-A2B9-3EB8FB8255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0A54BF1-D783-41F4-B526-7F78711C45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4A24BD1-9231-4369-920E-C363095A23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8513670-88F2-493C-87CF-4970524A77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82F63CA-D7BE-422E-BF87-F6A8FD6084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A352F12-CE4E-4917-8D35-3DCB5783EF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A88456C-6978-4383-A83B-BA9F77E425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BD81E14-594A-4870-B86F-DB90C319C76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5952EF9-AB30-4332-A275-0DB938BDD66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7449669-3CEE-4896-A7FE-66FD6F6BB4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A4214786-DB36-4409-9BEE-78961053372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7636CD0-099F-42E3-BD82-F70A26C6B4B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DBBC7D2-6021-41AD-B4DA-630FEFF87F4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B9CE59D-BB06-471C-A025-A634454FB08F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6B3281-486D-4ACD-BAE7-AD320043F9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56611ED-DF77-4230-B188-1EAB7552F0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28EDFE2-04A4-4BA6-A0A5-95FBB6512F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AC06436-4315-487E-8A01-CE81C53E16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E0434CA-736B-44DF-A8FC-2A4AEF3A37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7E3212AF-6DC4-4A86-BA2E-C883D90C6E6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30A3964-CEBD-4135-8419-48E7EC301D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A895797-8D0C-4310-A1EE-649F6FA3522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80FF4E3-7C2B-41EB-ABE3-1DE2BA49DB1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E0B64883-653E-4087-A9E3-41920D86392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A2DB71C-D3E3-40B3-A558-4D3E716840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5289059-BF9B-4A84-9CEB-A64A717A73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0C479B9-01F8-45F7-B8E5-917D018574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054C980-BDEE-415D-9568-0194E7A7566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7C26C85B-B892-406C-893A-C01BA721BB3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8F682D7-209E-4775-B525-8A8222AF1AF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26337B2-1496-411F-A7F9-12840FFBA1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4AEB37DD-6FC4-43F9-AA76-F0784078B6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927B737-D01F-4556-BCC0-41D83725C14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55DFC8B-3C52-47D7-992E-E3DB8CE4AC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4E2C4F4-E2F4-4D82-993E-7EECB31CFDC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FAFE5A4-75ED-40F0-A7BF-B0175111A7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353B8350-C249-4589-A2B3-27BD230C160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A818666-52E6-4A93-9A19-CBEFCF4C685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34A8765-22D8-41C9-B262-A35B78FFF0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201460E-EED4-404E-BED4-7C936C62867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F441680-1FC7-4963-B002-AF4E7BFEDDF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23FAC8A-CD4D-452A-8630-DAECF0B6544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86490B26-6D57-4A6E-AC2B-440B487F2C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A5DD696-7D04-42AD-90EF-893F138E3F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A423860-28B9-440A-9C0C-77BC7477286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FC7DFF76-7151-45D8-895A-BEE5E61C9A2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E98F3A5-DA23-4857-8E14-81BD3AA395B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4DD5635F-10BC-4F43-BDDD-4C0639F33C5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6085A83A-F4BE-4186-A48C-C5700D662E5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E38E114-2993-4825-89F5-E106445A60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AD39C55B-F51D-48C2-922A-086BB78C34C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2E9CC08-5727-4DAC-903E-5AE6F608AF8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C8D5BB1-7FC6-43C0-90EB-F11DC446D4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296A6C5-3DF7-48A0-AB49-16A4BC6B269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3BDB731-2B7C-42F0-8D44-65A9685811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3A50073-045E-4148-AF66-727259D204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94988519-990D-4279-A036-416F6267577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FAFEF78D-A780-4F59-9814-E872A9E20F7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C8A4BD4-7FCC-4499-8F45-D858F8F3AC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C44035A-769C-41BC-A6EE-0195319A58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37E0826-CC67-4864-A175-F63CF86E7C0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F3BDC33-DA92-4BEA-BCDD-9ACA9C5A510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D3BA097-5FBF-4797-A868-303E98FED7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C04CEF4-D8EF-4C53-8250-D2DF7E3CDC7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A5B0046D-CD51-40E3-9082-71F798C903F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2E46570-3A1F-429A-969E-0E5CA103327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CF8D146-40FE-4D0A-8EAD-6D98760D712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42A8F00-CEE7-4C80-9555-6F645CFBD83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7ACA572-38AC-4413-9C90-ACDFB7E1ED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A5F1CA2-2913-4FED-A5E5-0664BE1F95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386AB3A-38F8-4CE8-A2C8-8CFE0204E0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38D4022-5FB7-4DB4-983A-4837EE47DD0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6ADAA3D-1D33-43BA-BBF6-5C90212E7B7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E94F764-88FB-408F-B97D-323C7483AA3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E4DE500C-4BD7-436A-A122-9A22637AC8D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D62E57C0-0376-4882-83D5-F869FD490AE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0C67676-84E7-49D2-904D-FB1FE3A4914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08C5AC6-4C66-4E1E-8981-5BCD7D140C3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67D02F0-FD4A-4F38-ACC4-0352766228D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94268B7-447C-4339-A2F7-646D7532FD0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4572E32-418B-43CD-881F-9124F844864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7EE25EF-0E4D-450D-AC4C-A63FDF3432B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1FA928A-9A85-44D4-B611-E3FB062596A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0E724BF-62AE-4F11-B9D7-B5FA2F95022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0A3B56D-E3AB-48D7-8EF4-635E587A27C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3072BF6-4439-47EC-AFA7-363FB74A5E9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51684E04-D54E-4DEC-AE7A-DE76D93578E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3E52339-8DDB-4DF9-B5D1-1C46DAD6B4F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37BA6E-A542-4447-BC56-F6C55F4A266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C1509FB3-B504-4082-9074-84C390C07BF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682FD32E-D3EC-4684-AF02-AB4077B7BC1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5F3C8EF-A55A-4AC9-9136-2D82CC435F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79BECC9-0AE8-4E14-ADCA-23397372408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B031DEA2-CA7B-47AB-BA5C-40FB9A40127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4EF8D24-3F44-41BB-8F19-7E827FF8CCA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9F0392F-B37A-40EE-9A3E-B53E30E2656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D5A67161-C378-4C3D-9158-065DEA0294B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967FF1E-3B6E-4C18-BB23-9B0B20B5F93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7F66087-D1AC-40D5-9233-6D82AABB199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82B6AD21-6A2F-4E02-A3FA-4338389DCB7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ED53D168-FC13-44E7-A39D-1275613E376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CD2E45A-E85F-463D-9924-139DD08E496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D2DA06A5-F748-4245-8234-65CCD84B534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8D8C294-12AB-4B90-912B-D91D0EB450F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E87A7E0-6588-4337-8438-8EC2E266444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A82BF347-5563-463F-BEA4-F207E108D4B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2EA413D-7444-4B55-9C02-69AA8875245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2EA57B03-5F3E-41BD-BD7B-6AC662EC643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AA42EB9-7F5C-4CA6-97EF-EB546017417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1128F20-F24E-4D54-BBFF-9D7F339907D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D4349AA0-8A02-4069-9C78-C39D7B06C02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0BCBCB7-35F6-48CC-8B73-43EB2452806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F8B6C-74B2-415F-8124-A62990AC6B0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97603B6-7143-45B1-835E-37860DB3750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64C947D1-8B8E-4279-8CBC-DF08BC75D9D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7558F1B3-82C0-467B-BDFE-833D1B18682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57C9D10D-DE23-434B-B0FC-E1BD726104D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FEE01D2F-0E59-4672-BCAF-7CE798698AA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E2839BFC-5D92-4BCA-949C-FEF369AFF42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5F92A2A9-0452-4601-94B3-E140F0596E1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0D642A0-B5D4-4D10-BCA2-3890A232FF9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000A986-C75D-4D5E-909D-D4BE2701DA4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F700810-1495-405A-B125-81D1AFA8608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3A5BB007-76DA-444F-AED3-FF25E836BD2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382741D-207D-4020-B8AA-CD678AD16F1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783175B-1EB4-4E2F-99D7-D454E14AF74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12893FE-993C-46FD-9265-B5803358C8E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8233023-C27B-40BD-8EF2-3419C365C08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EAEB9F1A-B5C1-4484-95A6-FCFC9870461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351DA2BB-28EE-4B1C-8F07-A7D1DC6CBC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B2B78CE6-9AEB-46AF-8321-596AFA44EAD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A5A9BE3-6202-40AC-8C9F-39CD79986D5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F6B7DD5-8351-4CC7-A779-E5CCE8D9FAF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4CBF89AD-3E51-484E-8AA3-F00A92FF095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4E851295-2178-45CF-97A5-02BBF2F38DA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E7538245-C7BF-404D-9956-71B7F43C12C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96BAB96C-DE6C-4EBF-8B67-B22E2DADCEA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5E5CDB9-CCB7-4060-BB1F-29286EC133A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D8AF137-65F8-4D2C-AF33-CDF972CA33D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85C66B8-AAA2-4364-8552-931FB8546FF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88BCFA9-41E9-4550-AF5A-53A36E44309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F61AE6B-B4F1-47E7-BCE7-E0B5081FDDE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6AC91C7-5976-4F51-B2B9-34905B516C9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7626D3D-FA30-4DFC-86B5-24A574B2E9B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FBED139-EA22-45E9-8191-50CF771B0FDF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96B94AB2-E7E9-463F-B087-9987DE59B96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79C02AE4-2D34-430C-B294-15DE2FAB9F7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39C8A2BB-2F18-49C1-BE8B-2AC9BFC0992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61EFD6E5-75BC-464A-8E92-5BAF9372DEF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759F07F-F1D8-4100-9725-A052054A16E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ADEC8AF0-5999-4F4C-A9DE-9229DD4E03D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7E343072-67D6-402C-8BD0-3E6055B290F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2028E897-C3FD-4D53-AA75-704FC881144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1082773-C906-4D5D-AE6B-9CBD9A9DDAA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3B992FCA-2AA8-4E12-A1E0-34A1B6B739A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FB82753-3D53-477B-AEB9-44DC6FDD15E9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84293853-E542-44A2-B803-839E75EDDBA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DBB95B4-9337-449A-B0DB-C015278E31F6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88FF811F-3D97-4953-9E07-4CD8050D4C4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3654B77-D3AE-4008-90B4-FEA0DD1C89A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627C971A-E104-4954-A475-E2A30B8834C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7E1303B9-C995-4581-A460-F5AFEA8E4EC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2F73579A-B0B4-43DC-AB5D-DD8814A5423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869ACED2-B3E0-4906-AB80-F1849A7F6061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C24D8780-D85E-46A6-A7DB-93A6D350DBD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ABAC791E-673F-481A-8FA8-5D61F1F6514B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69B67A9F-E258-47C7-A7EB-22AD99AC60B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E89B37D8-B5F5-4AB8-ADFB-864A245B495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89D86628-4E16-42CE-830E-E295B6B8834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2AA90919-ED6A-455E-B6EF-42BD26727AC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E1383727-C92C-4701-8EC9-9AE94497042C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E85BF358-CBBB-4D99-999C-70ED8C90DD57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B332D21A-9089-4C0B-9E8A-68E61AABEE6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C23D780-2006-40FA-8DC3-0D4F8FCF876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B95524E-EF2A-4003-A2BA-87C5FF6F8628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817B4C8-1F72-4793-9872-F1026C8F0FBE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26468D68-3FDB-4D28-8A70-4274D386BA53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2E892C45-64FE-4B9A-AFBD-3BC1EC73F80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3A21E6F9-7F31-4FC4-96F9-AC24C68DF080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6E5069EF-D8E2-459A-82A9-D97BE7F42F82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5F95BC50-36AD-408F-9652-8BEBF80C23DD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4ABDCCE8-B495-4D0F-BF11-BFDCC114E77A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B894B1E5-9E69-4A84-9598-2E8DBFAFF16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6E1A1DB0-7E04-4976-AAB0-2CB0E351E42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9DBFB820-E42A-4DB8-B017-C4CBB92C6E14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200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49E7CEB-3617-4BA8-9E9D-7F0B4C932D75}"/>
            </a:ext>
          </a:extLst>
        </xdr:cNvPr>
        <xdr:cNvSpPr txBox="1"/>
      </xdr:nvSpPr>
      <xdr:spPr>
        <a:xfrm>
          <a:off x="14592300" y="2222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303898BF-A87E-4157-83AE-BAC13CB9F51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4AEDB7DE-9BBA-402C-A988-A478EE46074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4AA2AD4C-F7DC-4FF2-9E1D-998AE2CAB15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D905F634-F19F-439E-BCF2-AF799D180D7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5A417FD6-8DEA-41CB-84F5-52EF3D38D51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D83B316-1AD7-4D83-9128-334CC25CFB5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78A9B9C-4B85-424F-ABA2-29F0F19A866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9E021761-30EB-4BB0-85F1-4CC6013F6ED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CB795FA3-69F1-4BBB-99E7-5F1AF0F697D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DF42D96E-74E6-405C-AFA4-1B062FCC0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530A7997-9FF4-4A9F-85B6-1B828D6D5C9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80DA02FF-C7A6-44D1-A845-8D859877BA3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D812914-6503-48AD-8619-1915B4D4632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CC1FD01D-E808-41CC-B2C5-06188896587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5CD5F530-876E-421E-9A32-77648165E12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5CF1F241-6CBB-4842-9193-803D14EC5AE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59A0F50-A8EB-4547-BD2A-F910923DF98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F5080865-A1C0-43D7-97A7-8A9DC747C39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AA92A47E-2D0C-4E0B-B313-5A2453875F8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5D1D4780-A6AA-4F84-B7EA-D81949A2E0E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28C9CEC1-4FD3-489B-9A66-C1B31957433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BE23922C-7D8B-4BA5-8BD7-788E65FF885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E7C073AA-C5EB-42BB-81DE-574A1E0FA4B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3750308D-AF7C-4F95-9E78-F9F2FF8016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337C2838-65EF-4940-88D0-4CBF17F2D2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A9C6E4C1-5302-433C-9FBA-5377A1061BB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8990BD0B-0FF8-4D66-BF3D-092B685E596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959AE33-DE0B-4FEE-B8AB-63A9BC6EC9B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B2FE27F7-7AD8-41E0-87A1-C569622C008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E9F51A1C-2ECD-42D0-B2BE-1885D715FBB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20557A5B-5CE6-4BAB-98CB-4A291BC08E2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A27C604-9C28-45B0-8402-EA8E1424EF3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F55869B5-A83E-4292-ADCA-49F12E62E9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7BDF425A-5228-4C3C-9AF4-B289B307A55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A4BF298B-AF9F-422C-84BE-3538C903E33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102AB249-95B5-4082-A7D0-DFA298C71D5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AC85BEE-2CCD-4875-9607-A813204B5A9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8CE43721-A45B-4DFD-A6FF-89DD916FF9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AF3037DD-11CA-4D30-B64B-22A266A9F4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B01E8AB9-FC40-4B98-AA5F-9A10D412BC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BBDE809B-3C74-4E89-B8BA-2ED2FCC35E5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455F11A-8E5D-4D99-BAFB-D75A493FE32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4734F076-7182-4DB7-B65A-82BD9D6018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505EB96-35E0-4E15-AFBD-60CF62E8CE1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10852D7-FB8B-4C8C-9E9E-7B9B216528B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32A2F14-A5F5-41CF-A4AC-0298C1C07A1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C88D98A0-B65E-4F11-A60B-5323EA9020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2B046815-675D-4E9F-9FE7-534FB3A246D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7AAEACD0-A1AA-45FE-9545-0784516807B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CBC62B8A-7E22-4859-9064-D0569CCFDF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DD9DE9AB-BA36-4D3C-B5F2-71112BC7BEC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15D84AB8-08D9-4A70-B905-AB728106C7C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ADC5631C-83AC-4389-A422-BCE1BB3074D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55C486C2-CF8D-4880-8586-E6DA8DD8E1B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DD4E03AC-AA54-41EE-8B82-02249F499C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6843E631-56E6-4951-9DA7-AE8FA0D1EA5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50CC2988-5D6F-4A54-A022-430160DDDED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4E83B1F8-CCDC-4E2F-8077-77EBEBBAE63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3BFCD7BF-0508-42F3-BFB2-399CEC09108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BC99CEF-CF8C-4E72-8067-285B310671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F72A205F-E8C7-4FA2-886C-00E5D29948B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B34B3981-CF2A-403E-8CEC-DE4668C08E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EC5449AB-0EC3-48A6-B274-D8BF5CB0446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B24DA15-AA26-4965-A9F5-F803130788A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E36FD5AC-0C88-48C1-B017-E8FF721534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1B11E908-5A27-4797-8D5B-11A56E6832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3CAB5B1E-6793-4958-818B-18A029F3A2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33F3E524-FEA6-4A40-AB97-96CC5D2CC94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848AD6E9-D38A-451C-8AF1-5700CD18CAA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4286C1AD-3C04-4EAE-894D-129D4AFF89D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3740A86-5682-49C6-80C1-0D70DCE1206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830E199-ACA9-481E-B6F0-64DE34CCBAD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3700640A-C250-4529-9C39-C6E642CA1C9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8B08B738-B581-4A8D-ACC8-ADFE6D1371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15EDA82-7DB9-44DE-99DF-AF9C0FE479A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65A0F405-FBBA-4718-AE98-97422F4C69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E8311F0-CF41-45CC-B51F-9AA54E616D0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E66039F9-A03E-4509-93E4-783B5B1246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EDAAA2FC-7A53-49D7-AD97-78060E4F8D8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9CAB8A12-64A2-4A32-8102-1C2E873B5A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11688E68-8BF4-4BB6-B580-B4A6F0977BE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678A56F-85B1-4350-84D5-1C5489995C0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6606ECAE-A2AD-475E-9770-C33840C44A0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4A35B805-4980-456A-9418-617A9A8C59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FCE5FC36-27A0-4413-A671-12E490175D3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781D9334-8DB7-4209-876D-32D6C71559E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449FD338-6A3C-429B-A57E-46522EC44D1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106C2F5E-2B0E-4861-83FF-91FB27EFC0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88A12460-4873-43E0-ACAA-9337D08A2DE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4C912A8-D936-462A-BFF3-6209023456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B75EB991-AA54-4097-94D2-8E669833143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5025CCC2-B48D-4593-B8E2-7DF38DE4684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B9A5E284-D39E-4E5D-893A-5633F11670A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FC561AE-AC7D-47EF-A51E-05E5E6F872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1B56934A-0BD4-4965-8CB9-D7CC4DB353E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C1D6825D-E466-4B58-839F-E6CE582450B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2EEC784-7E60-4DDA-83D9-B8A6A5A064C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61DA709D-05C2-4805-AD92-506C71D1C26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AA999B72-F43A-4008-998A-1C20BBF6167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D0FD7FDF-A730-43AA-BA31-054D2BBCB6F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5A610671-1AD9-4FA1-8450-6021ECA513A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DC9D87E0-077F-4CF6-A2BF-D9ED19498E8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7A58EE67-249E-44F5-93E5-24072E4B068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98ADFD5B-0A14-4C5F-92EB-17F534759FA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6C7A6EF5-C034-43A9-9BA0-BB11A46627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1218B3DC-D3EB-4B47-A85D-E2190CD76B7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DDB57CF6-B6A4-41A3-A647-8DD4F8B2B86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5DB1C7FE-8B0D-44D6-AFB4-9A9BBCA7C14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E3994BE4-8B1D-4D65-908B-BC7A23BF17B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F6312CEC-1F49-485E-9989-763D9A4727D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38444B8-8037-486E-8871-29BBA8CFDD9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1A964619-79F9-43B1-AB2F-38DA4A4AB81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277AF80A-E3BA-4142-BB2C-E847C382157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7C711CA6-8D1F-472E-8DF8-04C45440660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6DA90DE4-C176-4ED5-9382-DB5849B093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FF20EAD6-08C4-402B-847D-812300C7B89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DE5D46E1-6A0E-4FBA-9716-DEEEFBAC8CD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C69BC63A-B91C-4E05-AEC4-5B34C3C999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64889D3-17D2-4603-AABF-911041FBF15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DB10611E-2821-409C-B0BC-A4B21A4CC8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B625AC5D-6AA5-42F1-979B-BB298953CE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C67D2245-DEA4-487D-BB0A-4E17A49F830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A9432EA6-8237-4477-B75E-208703AEFEC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401BC7C2-FA77-4CE5-A832-EB3ED6C4145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F14C0A7C-B8AA-4524-BADA-C5AFB8B3717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1CCF5E7D-64AE-4FA2-8EFC-FD5CE12A402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3837ECE8-C452-4B72-9864-C3282A8F4F4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C5DA687A-FE08-4E8F-8043-D4AF627A3F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BC1AE665-6D63-4D65-989C-D3EB2A10A28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F4F0F25C-9D52-4A13-928D-3CC9D615FF7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005A56C2-B4C2-4513-9FC3-674B31A598E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56FE8F84-DEB0-4A37-B739-3B021EF7C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4C22B263-DBDD-41E1-8C21-1BB1D471F20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31E25196-3658-4273-8AAF-92FD5AE5AC1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F7F977F0-9B73-45A9-B5C9-4CE270955DE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185AB9FF-4899-44B2-86A2-D7A9B826248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66F2660C-0D2B-4574-9B87-B1C19FE8D5F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3108AB14-8A3C-4321-ABAE-437DFB3F20C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869890E-7DB0-497B-984D-4BAFE0992E3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4CA89727-DD2C-4E96-8944-33AB678F843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850E938A-660E-4075-89A9-3F13A9257E4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C1CEB518-DF48-4C9C-82E0-FDE592D4DF7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B9F0285-B0A5-472C-A997-27AE470C58E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C406B257-BD38-41EC-AE14-83196CBB40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5438BD0F-B027-406F-88B0-2E899D3BB2F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2F2DF5A6-76C1-4ED9-A8F4-677217FBDA0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D365A46B-93A3-4A72-AE53-F507003A0BE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17F3D8F-73F3-4DD9-901A-8063CAABF16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2604D3F6-1553-4407-8793-065456FC1D2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3741FBC9-4131-46EF-8526-3E08377424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EF0952F0-D5EF-48BE-A997-3FDE463D808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F78D468-11D1-4ACE-862F-4DD8D7B8FF6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2CB4F636-19FB-4F36-A60D-C292F44B83B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3F368F47-ACCE-46FE-8399-F9548635946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24F294B4-5C3D-4142-970F-71C1168FB5E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C63BF167-5C3F-4575-909B-53D00D23F3C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7B4C2A82-9809-41F4-8A9E-1C0BFFCC729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CE08F0BE-3E65-429C-8110-B09CE3D046C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F7A87A81-A75A-4D66-B85D-389050AA8D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2792E484-BC04-47A8-B819-C741A96A6C3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A10EF934-379C-4CF3-84BA-A7F6E41CEF6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729724BD-0638-4B9F-87CC-4C02F5DB327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479443B0-99CF-4011-A1A5-B7FE37C427C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2C0B88F2-AAA4-44CB-BFB2-49793A6AAB6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68474D03-31A5-4421-B731-62B4DBDA86F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A65725C6-2B7C-48F1-A2EC-992FE8BD68A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CDACA14D-B7EB-42AA-9E22-E427E1C8F44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FECF30BA-9866-4B1F-86A2-837FB0D44A2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64259A7D-918C-433B-8357-DD58DAA91EB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BD05E68E-B93B-4FF0-9D87-DEA97B20DB7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C5DB4117-F331-4261-8018-723E966FFA6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3F6FAB4A-698D-4C17-94A8-1F5739059A3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7C0B4D09-B933-474D-AAAB-41EC3B3DDC1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8D5ECE77-B0D5-4BE3-BED1-06C6E7E8059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262CF81B-616B-410C-9F28-C23261A8FF8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86DE747B-D3E9-44C0-8320-D67EAE45FFC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1C471741-A34D-4D46-B6F1-AC12B0D60AF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C9C5798-8E22-4496-8F35-555ECE01A92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BE94E6F7-717E-4F7D-AD8F-B49366ACC01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ACA9B149-843A-4CEB-B5D7-E6916AEBBA9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CD3E30A5-91E3-4847-AEBC-7D36C96C506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054EB054-8949-4617-8E91-8843933BD28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CC4FE578-5020-44DB-AF60-81D1376645E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FEAFCEE7-6EED-4C06-B07E-9A802226306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8CD2F2DD-F35C-4962-8382-3C6D1BE24F4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E4CE6534-12C5-4C87-9D23-2E89C9A5F4D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A17E1AF7-4F4A-442B-8C5E-70B4A1E2769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C67D94D2-1C2C-4FB7-B224-2AD6E30359C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25EB064F-0EDB-45EE-BDE0-61DAACB3F35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DC96FC86-47A6-4D82-991E-A016A61F32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4811E3CA-89D4-40EF-A46D-63FD2FA150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7F2EE4B5-9BA9-4AEE-957E-DE786D13CE0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470493D-D176-406B-BE15-936001BCF51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18E27B38-1639-4349-B6BC-FEACDDAB9E7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F17BEB9D-8798-4CCF-B0A8-E1779B636AC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395845D3-C5D1-4F8D-967F-6C56193C186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10B6CDEA-89E1-4617-8C26-98181877341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77536E7-F345-4713-A23E-6D8F9BA010B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26AC16A1-1483-4166-B043-7F34F0B71188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30A3ECD0-6707-4E71-91EA-4A57DF08B30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9BF6BE81-D722-4C37-83C4-72DB09670C6C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DBBAAD8B-CCF8-4C4A-9825-627076E5BE3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E0982C4F-C4E4-448F-B4F6-148B025F9AA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9AF8FE21-F42E-42FB-8A7D-4964D1CDF08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CA1EF342-A29C-474A-A2D4-675FEF3DC459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C1AC0041-4471-4003-BA22-DD168762274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DCC08F07-21AD-4C0C-BFAB-510E2FED38C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AC5A9906-1429-4D6D-B6FA-01F3A324D1B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BE2FC0E-EF9F-4E26-9B72-D53DF0095FC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9D0C18B1-F36D-40D2-BD12-03C0B67100C2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599C61B6-8D0C-41D9-9F56-BC93399F30E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A1ED69FA-853B-4499-AF29-9E38B8B68A9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2037C782-1F83-4031-9FBB-9DBA71C94E1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48EDDF2-2B0F-4CFC-8F96-EEAF921B2027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38238B04-B798-478E-9436-7744950F4D1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73319C2A-A0C4-4F19-92F1-9DF29E96F5D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B29F213D-CC04-4512-BB77-B33C8D54558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6A6ECB58-1110-403A-8AE6-7E6F0A2F531F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8BF6D42-A14B-4DE1-8413-58B45FBA952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B60C37A-903A-464B-BCCF-1005BFB72A11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C5F257C1-B547-4CF0-B902-4D07C4C3D7D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95E7797C-F295-4AA2-8AD4-F84762EF12D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951AA3E7-3AE5-45C5-9992-20E0E442446D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ABD3143E-71E1-4D33-9428-C4EE5FDFD0F6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53F66C85-1D8C-4431-AE68-E06C0E5D1D93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B39D5644-340F-4EA4-BDFF-41967716BE0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9CCF1031-794C-4E9D-A151-1DCDB13A7225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652F64C2-5900-4D12-B58F-D91F9C3B3424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9ACC69B5-DD81-4474-B6F7-93587420F34A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3F08AF4E-799F-484E-A0DA-507905EFC740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9AE9ED03-94F6-49DB-9694-BF79B62D396B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B5C58F43-A898-481F-A576-92D8E514FBBE}"/>
            </a:ext>
          </a:extLst>
        </xdr:cNvPr>
        <xdr:cNvSpPr txBox="1"/>
      </xdr:nvSpPr>
      <xdr:spPr>
        <a:xfrm>
          <a:off x="228600" y="333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D62C4F1-3EC0-4FB5-B0C3-FCF4F472C71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1284242B-636C-471C-B3A1-A6AB309E24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27ADEF58-FFBB-4381-8A7D-E1875F5A21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7B0B81B4-3660-4CBE-AB22-02B83990D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978C9CAB-6B37-4768-AE15-95E401A029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4B5EB41A-5500-41C5-BBD8-DB6C2DB2D9E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BC03A3A8-D53B-45FD-956E-94F6F63D0A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F0BBFFEB-0DE2-418E-A470-47CC23D0CA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04022AB-9A34-4048-841C-47262AF6B3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B34A788C-08DC-4BB8-ABD8-1248C963A08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11A34FDE-89B6-421E-96E7-77AF70DF93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F43C1B83-AF11-4780-8E85-0F61ED66E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9FC0CC50-E597-49A8-857B-C083C48ED2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B46553FC-6740-42E9-9FEC-ABCE2A84FE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B81F666-92D0-4AF5-B25D-1940D7BF544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7108A828-F547-4FAE-83B2-484140E8FE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2EF6EADB-75C6-457B-A3D8-B029BBC08F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11F2D16A-307D-4074-A9CF-872D1D0E73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8AA2CA61-D77E-40C9-A126-260EFDC64A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8472DC5-C831-4503-85FD-1F25C372C4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77379DBB-D326-458D-979D-D5786FBEFD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7A2F0A64-E63F-4382-9152-8DC5E56C9E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3615003-9F8E-4BDD-BFD1-4C5232382F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2B57AF65-DDE9-4688-88CD-40C8A36615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EB944019-23F8-48A9-BEA3-CFDC046975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DC0CB25D-4E47-4C00-B75A-13D0854712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5D8F634F-8FAB-423A-8882-AF18659E33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0BC96BC5-E206-465F-8A70-800269F729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C891ADFC-2F66-4678-85B4-5E79593534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60063B3B-D6BB-444C-8BB7-E30765146A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176CF1F4-83D0-4022-A7B9-900F65849F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F2004F6D-E83F-4E03-9F25-4F42591868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8D7E74E7-B37C-446E-A5B7-59C2322EE33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A09A4A01-77EE-4003-8A7F-9B1E5625D6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B71DE37B-F8A6-46AF-8F17-14D81FE09A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C6AB304B-2280-4BF3-B1E2-A79C196630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9978E276-27C2-4480-8EA2-E816372CCB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8CDE9E83-00E7-4FD7-91A2-CD41C550BD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E435B2A2-49CB-473A-9F39-AE0DE491F7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C922A41C-7F7B-42AF-BA20-263D3F95BF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FF6823A8-CDCF-435A-B603-D5D2FA3894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6D011BED-ECAE-4777-91F2-A084BD214F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2D68F831-CC89-4BC6-8872-9D422C36821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9B4F121E-99BF-4CF7-BAC9-469B810207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D79ACB58-BD4A-47D1-A881-5C12DC54E8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A9945136-612A-4F33-A85E-DE36CDEB2B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BE8A0DF2-8F05-4860-AA51-5B94B4C03B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08951FDA-EDBA-4F35-ADFE-FC06322838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F67DDBA0-05A5-4773-B7B0-2CDAD147FB9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897938CF-0627-4CFD-8C97-54B4559CC4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90F6E461-DA9C-46AF-A730-1D2E1E67B6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043DA459-8074-470C-950D-B8716A8EBD1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E40A5041-77CE-4137-9073-03E6D50A2F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DE6657B-82F9-40F9-B4EB-7998F373B8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89AF5B96-A43D-4ABC-8377-73D14C768D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A581C901-C9EF-48D4-ACF9-9F8E84B9DB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45753A7A-4A04-4B09-83E1-F5ED26144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EA61059-D53A-43F7-B5E7-CB14D678723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FF1C7885-0EAD-4B0F-9B48-A88108519A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D468D91E-BEBA-4841-96C2-E79C8E7ED6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29E58A47-815B-4F75-B7DD-B2F46B54814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50A85E69-A953-426B-981D-78D389AB305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5F5F2D41-FCD0-494E-84CC-9D0C5515E9E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B5541C3-F588-4428-81DD-5071833054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66F014C0-1270-448B-BB26-D500F9F2A5D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DFA849E1-12B9-40ED-88E3-E5BA775192E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627AD428-EB36-4695-BF92-E677BFA9C55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F9F30BCE-811D-46F3-BA27-95EA94BC0D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7B0E9326-BD2E-494E-B5FA-71177398F9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13CBA188-9FB8-4B3E-99B4-B3CB4A921F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0521C999-5D4D-4516-B334-9AC4352913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9B186A85-ACD9-4543-8167-C7A1CEA97A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B461BCE-CAB5-4F72-88D9-FCD897461A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7EF4AC7D-B09C-4075-BA19-8FFDC16D6B3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6DAD730F-BD5F-4514-A8FB-8A67F7261B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2542089-E311-42FF-83B6-1E6359923B4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DCC04B42-3793-4922-B649-B91B04E318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28DB1BD3-0E6E-4DDE-8867-0E1E183E94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2A1F8014-D5D6-4C17-BC11-AEC351CC13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497688C7-EAE0-4885-A638-63AE3838D2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417EA270-EBB3-4D42-8EBB-BCB70A2D8E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0C9B2FF-B6E3-47DF-885A-1EFB70D5D0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E0251B6A-214E-4D45-BB2F-2B193DAAC69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0D253ACA-5827-4F15-AB8C-AEB8DAE6F7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7A035955-8C77-4F73-AE6B-7F7519C94C9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2EFAC69C-4DD1-430A-9A18-805C90A919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9EFF6043-5053-40AE-AB61-440D78B8920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56BEE640-6867-482C-8986-E2CBA42FBE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3B485C43-3A67-4443-A2C4-27CC923D5B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556BEED2-403C-406D-B5BF-2B47FF8750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7D4AA0A0-9035-4160-8CF2-B3E1BD5894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F7015A7E-7D6A-4B22-8481-9E71D2FE56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4C4AC164-5BFC-461B-AE24-78F50C00CB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7853B7C-E9B4-4970-A94A-2BD6D6A49AA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2B6E6719-7491-4259-B90D-4D8B7816C6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B2136485-7707-4C05-BD0A-406D4DCEF88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E8D7BC17-4576-4D1F-BDB1-EDF7D7B701F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1DCDD510-E636-4659-9A93-FFE2CA7721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8D6A4C6D-861F-4CCF-8E53-1ED05FBC250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E7BAD88F-8447-41DD-8506-A0A2A21767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C211F71C-AE5D-4077-B165-67A487CD73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4660AFF2-C6D8-47AA-96DE-0F85391D245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531C071-62F7-4818-BE06-5F6DD09463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9C1B593C-EE87-4026-92B2-543F5888E4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75E7EE6E-AD94-41CD-A407-F94791BD1A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D4140C35-045F-4ED2-9F23-889A4F118A2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9F07468-4B9E-4053-A44F-B985E02E54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18C208F2-0A1D-467A-BC01-762D171A5C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24735487-A637-41CD-B912-3818F31A04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D98644E4-D9D3-4A77-A128-EF4605E22E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8B56217E-21CF-4A55-BF63-C01E8A8BBA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B4574F30-18B6-43A1-BB09-C542EAA87B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BAAB5FBE-8752-433A-9135-88243ACAF2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ABA3842D-C526-465B-82A3-DBE69CE228E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C8A1F2D3-706B-4DA4-B740-3BBBA5E618C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DFC700E1-AF9F-4A4A-890A-F6F93AAD3E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8F5858C-FC5D-442A-AB69-97386397A267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4AB4E9C2-4146-40BB-8F43-FA652BD5BE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1EA40F4D-B900-4B2D-9C23-C45A667E89C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01A13276-C274-433F-A5D1-8BB93E4F6A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448899A5-7BA1-4E83-B2BC-4E1378EE540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39964524-E1A6-4B3F-B923-B0D80EAB1E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800D642A-FF80-4DFC-8D30-5D2AF6D3BBF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45D7BAFA-D8A6-49D6-A748-6C1AA850F26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28A02E8-781D-4398-BF7D-9C43804D565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86F45A9F-CF1C-42F3-AD6D-B1D0D2FA88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941CCB26-1C8C-48D8-A4CC-178C9F1C98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A367FF62-294A-4F4D-A1CD-DE8E3FBEE3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F1CD8078-B907-4EBD-84BA-6E984310F6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78D78D93-DA5C-4F37-A558-31F3B8A2A5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CDE9DAE8-F5D6-460A-8D41-237388B47A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3EA0DE8-8914-4429-B365-AD12158785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BFCF845-6671-4BF3-933F-B31F09D40D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4CBF202E-0CD9-4241-B089-078AD221FE0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19A1251D-4D10-43E4-B2E7-964007E66E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EA8095F1-5AB1-4805-8F1C-D616012905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91F4C01D-12E9-4770-825B-88E0A4BBA8F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13FB1A69-B6D3-4981-9444-AE3A39F4BB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F69F611F-060D-49A6-B0D6-9173BA47F4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784009EE-1729-446D-BF1D-5660A8C0D7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7A8E97D9-2C2F-425B-BC70-C1AD587B6C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E038CCD7-9326-4861-92C7-4DD08C1279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B5991AA1-69C4-4338-8E1E-21DAD8878BB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9124A2A-68D2-4639-A78F-554A881A10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F28B413C-956A-4A2F-B936-29233C93A3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99CEE3B8-10D9-45D6-86E4-C17E3A7D86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1E793A58-8C45-47BC-9A1A-59BD7604E17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6F0C99B3-30BB-4776-AD61-9BABE6F2E4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2EB747E9-51B9-4760-A827-29557EF739E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7A99F74C-23E9-452E-B4E3-E56C7C4654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8E862047-15CC-4F59-BB95-81D4D3097C2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177B9D01-0A25-45E4-904B-B881211FE0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5B199EA4-E54B-493B-91CC-5559CD552E2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877D279-7BDD-4943-A158-6C4D51E163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F4A2C77C-CC8B-47C4-9869-26C0E3D9D0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4921289-2D40-45E3-8BC8-3EFE28BAC6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5E12A3D5-019F-496D-8E71-820EB7737B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00339325-3B0A-477C-91EE-4023B65AFD6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B7271D3E-7B66-4C53-A094-CB1524F035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054BC8D5-8E27-47EB-8827-EF0F37752C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65DCB4DD-7F68-49D6-84E6-DB18AC3895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3DBCAD53-C4C5-49FA-9EF7-C32331BDAC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33EBB91C-376A-43E5-9B9C-81E858E379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DA393E24-A8CB-4CDC-BA47-AA91479799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E9A3F5FC-4630-4DFB-BA0F-35797A814DE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A03321BE-E51C-44D0-9DDE-11C9BAFAB8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23A0B017-4B1B-408B-9847-1FF15514E0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6B146DF4-9F5D-44E8-9381-26EE8C25C0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8710CF4-566C-4E40-8268-B6916F0BCC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F92D3C9E-7412-40F5-B360-D4C131E29F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8B69E6EA-0278-46DB-9D50-ED39E6A79A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E95BDEB-FA14-432C-8B9A-A3BD7CE8A8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06ED8AF2-F3A9-4AB8-9379-C8CC8FBCFE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0AEBB7FD-60D3-4EB5-BB55-0EF01558A76A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55A5440-28BC-4589-AD61-8352C207B5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2151BFAD-C9B0-400A-AE76-D4669AAF6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70F21C7-FE6E-4D49-9FCF-236D10EDF7D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74E3A5F7-C0D7-431B-B932-CEB47C7B1D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E5B8FF65-B395-4773-B8AD-95642F5E80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CDEDF468-B269-4CC2-A277-46DB833BA2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7E4EDB48-2BCF-4063-B86A-A9D399C607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A348F37A-144F-4B49-AED6-44AFADCB4D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A7672F4C-5F3C-4495-B017-AB1B494CD8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131D6AF1-DFBB-4C8F-9509-E7B6AA8C22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01504E50-4392-42B5-AABB-B3B650D6B9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BD340DA5-0511-4866-9A6F-4A5F97661E7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A9E3C98C-C247-46DC-BBAF-371E553953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137BF908-D8F7-485C-A2DE-DCD129FE4B2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7F434DD9-7BDE-4375-8E79-9931A87DFF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A69467EF-26EE-48D1-8FB2-60B0460AE2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4C0A06E6-417D-4514-AAE8-50427DB1F1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4B160CAE-DC01-4958-ABDD-E2453CC4D47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DE8B5904-0AB7-4CF4-8B96-023BC7690F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8FF1A484-AD45-49BA-AFF4-C538D0F0F7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4C18B42E-4F08-42F8-B2D9-7C3F93C6B4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9F875994-C449-4675-A675-3DAD75F38E2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316E19C1-3B05-4ECE-A86F-C0B80A817B3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2702393C-52D7-4DAE-8D1D-BC0C14536A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9F07C30D-FF92-4753-B412-3DA8965EB7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11052B2C-8F89-413C-A20F-6C06A3940C0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BF29290E-EBF7-423D-AB00-6A59BA1953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18857CA6-0479-403A-965B-90BE7F85F98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74B38A28-F69F-4782-B711-8EBB348A7FD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2CC51D9F-62EE-4CB4-BDF2-9F3B058B30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8C2A75F-92FF-456D-8170-5B50B70F94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EF8C4334-E529-4F78-8446-5BE39A0427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81BC3F09-D179-4648-8D01-D778B14E2A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B18981AA-BB8C-4685-91CD-1815637833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EA2BD5E2-14CB-488C-81AF-1D5BB34683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3FFAC075-8F26-4926-92FD-49ACF26305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2ABA74F-6941-4688-B3BC-F21AA1D8C4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38BD9FC3-DCE5-4172-92A4-5274AB63AC2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759D3218-A009-406C-8688-4DE43058A7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B9BB3B46-CD49-4E03-A06A-280EC3C042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F3B38ECF-634F-4534-AC58-1EE18A3FB04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9E309CC5-B279-4815-8172-1626E9236B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6C1B2D92-F65D-4DFF-A24F-6E2424EC8A5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B17CB405-E91F-49D6-B059-A7F5645E02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11D461EF-E639-45E7-9349-5CB5C145DA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1AB0C516-D79B-4FD0-8133-15A4D1956E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7660CC9A-9797-4ECB-A95C-42F9C1BE1C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6FF3FF05-D189-4EBD-9C65-31A7BD603FB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4C6CFF69-614B-40F1-B6C8-656FBCC182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ED8BDF64-92C7-4F62-9A76-C468A9DEAB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7F1AF53F-4280-45E3-BFB3-4DE137EE2A6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E7887C8F-2372-4B80-87F7-C7DEFA1CFE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0C18DAB1-C348-4B1C-87A9-0C849A4607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FCFBE8C-FA93-4088-9F4D-CC38CB3679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39170E7-2B8A-45C2-939D-E6E50E0F2A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7B247CBD-A6E0-428D-9BBC-5573D9EF839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428ACD88-54E5-409D-AF1C-76E39A66CC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ECC80BFF-2931-4294-B5F1-9BDF9DC6E5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22</xdr:col>
      <xdr:colOff>169021</xdr:colOff>
      <xdr:row>0</xdr:row>
      <xdr:rowOff>311337</xdr:rowOff>
    </xdr:from>
    <xdr:to>
      <xdr:col>25</xdr:col>
      <xdr:colOff>234719</xdr:colOff>
      <xdr:row>2</xdr:row>
      <xdr:rowOff>1121</xdr:rowOff>
    </xdr:to>
    <xdr:sp macro="" textlink="">
      <xdr:nvSpPr>
        <xdr:cNvPr id="696" name="사각형: 둥근 모서리 695">
          <a:extLst>
            <a:ext uri="{FF2B5EF4-FFF2-40B4-BE49-F238E27FC236}">
              <a16:creationId xmlns:a16="http://schemas.microsoft.com/office/drawing/2014/main" id="{2359240C-7437-4A62-B85F-ED9012CDCACF}"/>
            </a:ext>
          </a:extLst>
        </xdr:cNvPr>
        <xdr:cNvSpPr/>
      </xdr:nvSpPr>
      <xdr:spPr>
        <a:xfrm>
          <a:off x="12921315" y="311337"/>
          <a:ext cx="939757" cy="294902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/>
            <a:t>Today</a:t>
          </a:r>
          <a:endParaRPr lang="ko-KR" altLang="en-US" sz="1100"/>
        </a:p>
      </xdr:txBody>
    </xdr:sp>
    <xdr:clientData/>
  </xdr:two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5F55EC3-1947-4756-B131-FE548669FAA3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6EA60048-5689-4125-9C34-534D8F120C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E3108D8A-AF15-491D-8059-6FA96F6CAC0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452823D8-6E38-47D7-AE5B-3DEF8F2621F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3CB16842-9A5E-4234-BB34-6E0A0556FEB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BC2B84D0-2ABC-44C9-96F7-0666D0B0164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1B3C0573-91EA-4A11-9498-0D3D7DDC62D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D0F212A7-013E-4083-A9C1-384A2BC34EE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DDB796AD-D685-4CF5-B423-3E0E63BCAF3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58CD0109-184E-4FDD-9C6F-A68A6EB198F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4DE8EBF-1AD7-4AE3-9BA5-A81560B533E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03DC230B-4477-457A-8352-B398CAF586D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D016A2FA-40F2-47E4-805C-2B69DC6580C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B86A3560-7728-4AF8-BDC6-AC3150E9DC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5BB729E9-CB54-4983-9EF8-069FC0BB18E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FCB44695-F31D-4E7E-8167-0FEAEF53C3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D493F8B5-4861-48E6-B423-D8F09BA4E6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431E818C-09CB-4235-877E-54E9E71E253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679C8874-BD26-4FFD-AF85-6099A3D570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3610B83-666B-4B16-863A-6C085D54D38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431A7381-5613-4FF8-9EC9-43907DFB93A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332F6DC0-8A0F-4111-8117-A1CC48FD0A6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F1BD8261-FE47-44CB-8B47-331F36393DD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7BFB50C4-83CC-4841-A0BD-89CFBC212B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4F2E1B74-5E46-4BB3-90B1-F8BFD7A3A5F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0CA30AC4-B7B4-4A35-9D4B-275EDF5C23E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9ED296DC-8CEB-4CF9-AAC5-255BE9DB39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16BB33D4-7664-47D6-A39B-C6C83BE4A0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7C239A53-52EE-4DF9-9764-DC0C04F0FB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FCCD95F1-02E6-4FB2-95C4-C8C19EDF8B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D99007B-8063-4D31-941E-0ABFFFA8B03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352CD17A-1BB6-4642-A848-215946B5065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29589578-D88B-4312-A37F-41042B3DA4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A98F2487-7618-4C9F-8105-2D8C950DB89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ABCD00C6-B1F8-4468-80C6-B1CC84BDCC6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D3E3373C-3AD5-403A-B116-6E1050777B9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40EA9583-9B11-4EB3-9BC6-E41C2D1980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746264D5-017E-405A-A96B-7917C45A9D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4CDC4053-DE45-4D5E-A61E-CF80B5CB314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270D6E7B-5FD4-4327-9994-DCBC22FE21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7F285AD0-B50D-4856-98B5-8D965631E52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716F28EA-4DBD-4450-A067-9F17F2F71AB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8C04799-E17B-4739-A2F1-E7A2EEB62BA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925D67F4-F2AF-4306-A993-7C5007B0C27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22D70851-46E9-45D5-A32A-A469194F494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27EBFC2-A696-4696-B96F-30A5C9013A0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894C40B7-85AB-4363-990F-C79B3D09503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67C16DEC-DEA8-4C31-8B05-244D6C11598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1C8E9CC6-C551-4AAF-AE10-0077B40413A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16201DF2-99C0-4846-A2DF-35DFC991F89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F0ADFBE9-AE5B-461D-9516-7F299631D3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CE28636F-73E0-4290-BF79-AD3AAE77338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E8F7D271-0577-47A3-80A6-7395E9F35DE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80488EDF-D3E1-4AF4-8478-717DDFFB26D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3E01B64F-1DC3-4C31-901D-F821356ACB9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3755FFED-A939-4C2C-A802-03C9D10A9D0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3702495C-C1F9-473D-A999-190C749BBDD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6D77768B-6F29-453A-A7AE-780C1446831B}"/>
            </a:ext>
          </a:extLst>
        </xdr:cNvPr>
        <xdr:cNvSpPr txBox="1"/>
      </xdr:nvSpPr>
      <xdr:spPr>
        <a:xfrm>
          <a:off x="145923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6C0EA5DF-DEAA-4372-8246-A557838F55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703E3521-A2FD-4B6E-A335-47CA69687AA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1EF7127B-2A99-4C17-9AD2-7156F5D99C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05001CE6-0AF1-4DBB-B192-792B357F73E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4C639529-C0C9-4500-928F-4A6B18D78B4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B229E29A-D5C1-48E0-871B-A0307FCDEBE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3D6E51B8-E176-4C9A-ABA9-0E4AA74A7B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D8C001F5-EE57-44DF-81C6-14DE745A2D3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8030C8EF-6678-454A-80E8-8BD9C3216D0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8DBA9AE3-4D95-470C-B578-890892F61EB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D0CB72AB-04B1-447E-A3A3-1C435B496F8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0C9EE938-1F62-45C6-BE41-50D97735F4F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A30ADE74-EAEF-4976-8D08-819D2523670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B47B05B2-279A-42BC-AE5A-713B1B35DC8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47D6757B-B7A9-4AA0-866E-8817EA2FAE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28A38982-48E5-430B-9EA1-09E81B7163A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518583E-04B5-4EFF-8D4F-3D5727B3553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402A1E36-3F5A-4F03-B803-1D3092774D3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5504F146-1683-4678-8940-E9C7F6291F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7823B0EA-2903-4537-BCB9-8F2C515468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7480ECB-0ECE-48CB-9F3B-D990F16D987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4D6FCD7C-947B-49BA-A6F0-61CF9DA909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1B43EF81-A303-4866-A15D-C8B85624A80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A41C178B-C97A-4E64-BD76-B8CCC7C07C92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CA428303-4D9D-40EC-8DBB-DC08EC880913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02D55352-6D89-4A9B-A38A-D2DDFC4F504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40582EED-6A6F-4688-A73C-FAA73EF7E0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86AEFCA6-6982-40B1-916A-C3BD09904A7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807A685A-87EA-45F5-8512-C764061DA37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85861424-3C79-4644-8FA5-07A7CF1EB854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7B6E835A-8F5E-4334-8C32-AFC05F97849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FB7FB4DB-7C98-4412-AB99-9F64DE847CB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C66F2309-A563-416D-A241-5BD5CD6F9F1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FA9A6DF6-F86B-440B-838D-94A93EBAF3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02F40CF4-3107-4C03-BC39-3E86BB86260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7A774D9C-C1DB-4408-BA67-41DDECD534C1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E6527254-DF41-4C17-92F2-C152A1A0930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4E7BF731-DC0A-43D2-A2F5-B55B4910740E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411F8759-9527-4F73-977D-3C68BCB84D5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AD7108A8-BA0F-40A8-80FC-AE28CE841D7B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7B9EBA95-77F4-4C97-A96D-7940363A349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0A2057D3-A5C1-4CEC-A84B-2F4DAEB190C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18F5AF5E-E5EB-49F0-9BFB-D0BD16606A3D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8F9D5722-244B-4950-87A1-9D39E12502B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C2C4BCFC-858D-4334-83C4-F6C6B816C1C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0FF07870-A1A9-4A2E-B54B-954EEA96F2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FF9CF1A-DC5E-4434-AB50-4E6064324669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BCB5B489-34D8-4820-BFC2-1B8F199E195A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582C4058-E102-428A-BDC6-6A25F786D48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5FDC0776-194E-4DF2-B280-4722D021C0E6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E33DE343-F2B8-4585-ACD6-E3E748FECD4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47668788-2FDE-4CEC-9A79-0CB408A85220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491DA624-BC39-4F6A-B640-96089AF798C7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C963B8A4-8E0B-4B7A-BB81-2EDDF512BBC8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1AF9A844-B043-43B8-A38A-4DB743E61EF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7124F858-8129-4D46-8343-364F530C3FD5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5D0C28EB-4595-4EAD-9BCF-3E53CAD0A81F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6488FEDB-88E9-42FD-B799-1367FF2B9B9C}"/>
            </a:ext>
          </a:extLst>
        </xdr:cNvPr>
        <xdr:cNvSpPr txBox="1"/>
      </xdr:nvSpPr>
      <xdr:spPr>
        <a:xfrm>
          <a:off x="14592300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33AE751F-EE86-4DF7-A628-0672B9526EE2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2DA82B3B-A9FD-4068-9055-9777E0BCF7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5F37EE71-D91C-4ADB-96B0-1F0E91CFD63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18B2F07D-B8FB-44F9-A039-A9EC900AF6B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B6A0B42-2717-4F9B-A42C-2062DD6AA51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DF704431-B016-493A-B04C-A14E7F66BFF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A7D28C6F-8250-4B51-8EDD-30A8B24FE1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AA75527E-1AA4-427B-BDCE-415EBC7CF0C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E7F32AFC-10D9-49DF-8A4A-134E812669B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99BDDE9D-4D2C-4136-B402-01612FE8B4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65C8FAE1-E7C9-45A7-B2EA-E61179BFFE0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69D0D24F-EFE9-409A-803B-7DE603B5304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D97204F2-9F51-49A3-8C5C-D46E20DDAB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78FE73E3-8282-4B83-875B-C475BE3C4E6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1B8AE23C-DA4F-41F5-B818-F766973F25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F9427C6A-ABC8-4215-B8F5-580A67DB62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59979148-D278-4D3D-917A-EDC05ED66D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01965D10-27FC-4216-8BB6-DEE8093943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CA19DD5C-43FB-4F9F-A1CE-C32F04A1967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B42FC607-4BE8-4F8F-B26B-E75241A218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FA797A32-A6F4-4800-BF4B-2A83CC51E2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90D65D23-E944-4596-8A8E-220893AD54A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869422D-899C-42CA-886D-E4A82C8C3A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7C604E7B-6645-4B2B-81A8-18AE8A2A8B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A03A907F-F4D8-42D2-AA0D-3DFA3E3E9AD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2D1581FC-D98F-4802-B88F-A4F0C9FF323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C5A9E576-7E81-414B-86F3-36CD149FC8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AA55A0AE-2706-42FD-B6F8-C277BA595C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0E1869B-EA28-441A-980B-E602E26AAA5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A6F45101-4829-4941-8F49-ED2EF82F32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FF95661F-0DA5-4650-936F-937DB9F6A3A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8E443C47-2746-446F-915E-C9FE237706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C4DFF6E-25D6-4793-B2F6-0D93F92B429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272E5BD7-BE99-43F5-8B06-97D96F76205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D2BEAB4F-4DD6-4042-A034-6190FB422D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B8FD3559-AFAE-4470-9C1E-D343576F113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DA809259-97BE-41C1-96FC-4BA03B2366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B830E1D3-6074-4B59-9D90-909C3B562EF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8F60BE76-7F4E-4ACE-A5AE-92F1D29B08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897BC6A4-6C7E-4390-904A-8FCD88C13B9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B79502A-4675-4B02-BAEE-C183CC09F8E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3D817C9D-2AC0-4434-9D1B-8528898145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C4642340-F93E-499F-A1E8-B0E0E7720E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7149949E-0E5F-4AB0-B3C6-CD74180D3A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E2D9CDE5-7CCA-4808-8F83-4E043ECEA61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7C304C52-54D9-4C13-8079-E8A53240E00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F21DC5C-7B77-48A1-9CA9-5DA28DE5BE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737BEC0-F953-4B69-944C-FC5F537EB8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2C1B3C1-F3DD-43CB-821B-B4C6217F77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B332298F-B9E2-4291-B7B0-46B93AFEB30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CCB8537F-FF93-4420-8614-448F283E64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A8EA96A6-5D52-4BA2-BB3B-1CDC96225D0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20C56393-8CB8-4CDE-B574-3077E2E54D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3AF00953-B69E-463F-90F9-9B63341C2FB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93B4F398-1807-4674-B910-409E22F1C78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E94470C4-CA14-41FB-A1E9-9065C993DC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80B098D3-F7E9-41AC-B8E6-DA03C4DAAFD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63C879D-FFC0-4D03-984D-5AD156DF4080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FED877CA-9F70-4DB4-9933-136C4C84201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7D2E84C9-FF43-4132-8373-A487432266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08376E8F-95E0-4B69-8E37-94D0409FF0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8E6F8616-4741-4C61-90A8-196EB59BA7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7F169257-2519-4DB4-A5C4-8DB7E848ED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AFC1AF02-8CCF-4CBB-9ACD-2F70ED0113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FCAB5B2-D517-4721-A45B-46FEF034A6A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0A0A6547-4197-4818-BD1D-8BFF8C5111F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487E79E9-F0B3-4D55-846F-1DD40F57A02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974C3BD5-482E-46D0-9D4D-21A7CE0839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0E97E2D7-E9B9-4364-8AFD-A3417D00DD0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25E85C11-4742-4528-8A43-120B7A6667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8555AF87-B508-4ADE-AF2E-9EF30AD93A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D40EB146-74CA-4C2B-89A4-8E7F04289AA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EBCB6A24-A7C1-412F-B0F2-11DD00B9293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D5497187-D592-402D-801F-4D9E69F55A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BF06D00F-A9B4-4565-80C0-EEC451F4AF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AE6785CC-8359-40FA-8B10-86ACBC364B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8B236709-D6AB-4F3C-8707-F92FD05D676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652872A-96FB-43A5-B6F4-4B6A5F5454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92679162-0BB7-47FB-A20C-253ADFB287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9F6BD461-370A-4E10-B215-647C29141C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2009BF76-6CF9-42C6-B9A4-401B766592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EDE25E4D-2937-46C0-A41B-E999AF9757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60B889CB-3E13-4DA7-9C5B-A39D3E375C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C5A04F19-4014-495C-B3E0-3903403512D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C047F085-7679-4077-BF6E-1AFD07CE7D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FF2B4B07-31D6-46D2-AC70-859A38CEB4B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254A9492-326D-4459-AA4A-413008C76E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5E8C27F3-B6B7-4679-9B1D-CB052991A51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E2E846C4-F8B3-473F-B1D8-0F2CF8A28D1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7418F9FB-7B92-43EE-A3D7-4395C686790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A9D434BA-5AFE-4508-8648-9B609EEB52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54628039-5031-4CF0-B4ED-FB53096DEAF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5E9CAD00-DD5C-4428-AF72-9286115BC49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CE8B9C36-A8E7-481D-8600-4FCF33FC19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8C8FC6E-1403-4E00-B861-B054ECC60D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5B34C410-065A-413B-9484-601B5392D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D3AD6930-193F-45EA-B114-CDFE5BB28C8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32A844BC-DA6D-4007-BDBB-8FD52D01E0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477954EE-FF1C-4555-B75C-C1CE8D9C87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BD38CB8-40D7-4544-9D61-B89F64EF3A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903F5351-676A-4A1F-A9F5-C43434CE2DA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60A6BACE-58AB-4E19-AA36-E17B252BB6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F40CC84E-D3B2-42E9-B961-14BF9B1FE9E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51FCF2F3-2162-49BB-8967-EF77B5289F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D17BDA31-2A2D-4214-BD85-AECA791235F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85B5B403-110B-4B39-B215-FB0CBD17EDB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CEF20216-6252-4B20-B8E7-970194AE256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466342EB-754D-4D24-A533-06F33214D0B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7E313340-0499-4198-B714-B5A343DA65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74484F69-5645-46DF-9156-0FCA0F467CA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7F08060A-E2A0-4C6C-BBB0-D367B710C6B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187F635D-28F5-4DED-8E9A-B3D6D4BA109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BBD53A2-C8DE-42E6-B48D-083D959BB05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53214FA3-AB15-4891-A4DC-2703B33056D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31240A4B-506C-4AF3-9887-9B9A54A273C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8AD637FA-BE89-4CC1-9E4C-3617314A03A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427327E-CEF7-49B5-ABAA-598A9A507879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ED48C3EB-E6D5-42A5-81B3-13758826660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26052188-4B26-498C-B34B-CFCAFAC8921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BBD1541-C703-4C76-BE30-08EE0B062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5DA3D4C-AB22-48EE-A680-8110444B4E7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C86387C1-C2C3-4BFE-BD8A-8B4FBA7281A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BA003C75-91C5-4DBF-BD9B-1F5794E3DD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067B0C08-3A8C-4BD8-B862-C27F0C936B7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EF94AC6C-2ABA-4D14-91ED-C07F0CFAB45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8737E050-F239-46B8-8E5B-BE50E99C5C0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2227EDD5-B30C-4EFB-828F-EC1950DB0C4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712B7884-A31D-4B87-ACE0-5CEB02E31C3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82CFE567-70AD-44CB-B2D8-85CC12F3FE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F307DDF8-50B1-4F13-B483-B3FEBF52FA1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52AA6131-0581-4155-99E9-9EBCB4E988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ECF0F649-9D5C-44C2-9BE5-5D94037C2DC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6DEECF60-57D0-42FD-8CC2-641AC35ACD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FDB58D1-FD90-4F23-969D-C9AB9438A3E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494EE737-8869-486E-9518-4FD0645A3B0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3F22FD0C-0D37-49F6-A528-6DA391E12EB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4C827474-DE2B-4DDC-9520-DB864018046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8E291054-6536-40AA-B1F4-4DA083AD896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DC9629E0-65D5-4D3C-B0B9-E399AFAFD6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8A643545-E5B9-40E8-AEED-B3B5F632FF4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60CD84B7-B275-4E7B-821F-B397F24B144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A02F4AB8-3698-46D9-AF8F-8D29D94210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C991085-AC8D-4366-9F1B-000E54E8C6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89FD5E0-83E0-4565-9250-4CDDC5ADFE5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B8586B41-972D-47BE-93B1-47D8E691256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A4A0A6C3-F745-4CAB-B40E-0B9E0AD50F6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422C1092-B7E8-42EB-9099-DDCFC65BDB9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0144E91B-6A7E-4D2B-BFB5-739813C3793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020E33CB-AB59-45C0-AE77-E89C1F2079B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95CD394-1990-45D9-9528-EBB42ADB707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8C483C6-2376-49B6-9352-0E05F77FB8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A6A2A3E5-3835-4A3D-8174-35685CFA854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7DA870E7-99F6-4F86-B5A6-34708A08A8D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868D6D17-1734-4B27-8193-DAA4193F5C4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31187D8D-16AD-485D-B51A-EE3D836636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589131CD-0DA9-4982-B8D3-99A666D6754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FB992141-08BA-40B8-9626-9508E64E7FC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B97A3891-B2C0-4784-8885-2865E19EB5C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EF2AAEF-5528-42EF-8D6B-56864E9EEFA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9CB2046B-256D-4187-9429-ECDDE8FA54C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6273ABB0-C533-4863-88FF-CBEC8A7457C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E18CCAF3-C17D-4F9A-BE09-1EBC1E62ED9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432B9BD3-532F-49E6-B5DC-C09AE14E59A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6F4B0425-1578-4118-B24A-A712989E894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2962600A-2109-4774-93A0-E07175838DE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55DE3ED2-1276-4A39-BE28-F1EFDBBD1CD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81B0A4C0-DA1D-4AC7-B7CC-3F237899095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D641129B-51B5-45C5-A83D-4F151F7F912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A43342D5-57C3-4172-845F-30133805771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67526DAD-6EF5-4420-BE86-3D155CCCD70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F0B48DB8-2FCA-4F2C-8A0E-3CF7795A282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92BC28B9-3CAC-4CBD-A8EF-7436D32DE98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DB0448D7-B5F6-4659-9C73-1A5CB184F51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340790BF-0114-4649-A6D8-A2A935D94A8C}"/>
            </a:ext>
          </a:extLst>
        </xdr:cNvPr>
        <xdr:cNvSpPr txBox="1"/>
      </xdr:nvSpPr>
      <xdr:spPr>
        <a:xfrm>
          <a:off x="14297025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84C0F17A-C19E-4742-943F-F1B895D9729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A05936A7-AA01-457A-AC40-BE1E1BA1ECC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6D8A66FC-A4C0-47DC-A781-DBC18FC3368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AFB540CC-C92C-4540-AC9E-D528C92C3FF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70CADC80-2055-47A6-94B7-12C78904D74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0CE970F7-5D1F-4341-91CD-532DE62A9A2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BDDB8498-BFA4-4E4C-AD6E-B25E03DD947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F7DE141D-989F-4AA6-B0FB-584075D0393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FF237053-393B-40C4-A636-365FEF33B8B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36712813-278C-4FCE-8574-718A94967C2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4F041F3C-CDB7-4AF9-8E49-50E6390907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3851682A-5780-41D4-9471-A879D27AAA4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D8A0969-1F1B-4227-85F0-080D1D279DD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5F5CBA09-C937-413A-B988-B30CBC3140D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55E1B6CD-63FD-4968-9A4B-4C46E5BD633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679ED046-8D96-43E5-8928-6D5B9DE2D4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AF393AC3-4715-444D-A4B1-03950CDE2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FB0EFE9C-1137-4DD0-BCED-967CF80922D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361C0D58-82CE-4EDB-958C-623780FA5B3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5D5E74A1-2F7A-4991-8308-24C5D365D2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828C4CE5-E920-4081-9E4B-B35BB69089E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54B50F89-9FD7-42B9-820D-3CDAE7EE804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115F156-4750-4648-8EE0-5DA7E37E66D3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3CBF3769-C918-4B6D-9DD0-ECD0BA8024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5AE02F00-060A-462C-A953-07A7C068687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0FAAE740-02E8-4C8D-B35A-4893C454567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23EE318C-B747-417D-8BE6-F63C4639A0F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2101ABC8-1B39-4B8E-8243-FA487631CD1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B97C7200-C10C-4B14-9A39-3D93B184C48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AB7C10D9-1745-4203-8FD2-0BE86DBDD95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C42C5B87-05B4-468C-87CD-D8C53890D261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7007B075-89C7-4DB8-97EB-99A1D0685DD5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F3FB0DB2-B9B6-4630-8114-D94ACFD2B6AD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0CB55ABD-A346-48A8-9958-2E32E63C3EC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C88CF891-B7DB-4759-8BD6-180D8D639EAF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1C64B157-4A0A-406D-B121-041591B8A4C4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6790F93C-8629-49B8-8035-48BAA852D21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EFD85C08-92DE-48CD-B024-A32361932F5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694EF114-9B56-4C11-9A84-04F3121C0C6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647E051C-D175-4774-8C5A-AC692A6062F0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9B886857-D152-4C1F-BFC8-1454086A697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35122A42-F651-45F7-A47D-035513EDD4D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83C93E81-5D58-42BB-A633-EB64C22F0F38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7A0CD033-A786-4356-993B-BE5724C6A8B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EF8A0C3E-6303-42BC-A1E8-1A43A3A5D68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3C2F3474-CFED-4028-A52F-570F560AE52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70B74C62-7236-4600-AC9F-BB1B723DC3F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5095C809-F004-45AA-9822-411666030B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6E5EFA33-3DBA-4667-B527-58E7CCC6299C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C06C73A5-1537-4377-B5DF-E40290574C9E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BC8B7EED-F6A6-42BC-8038-C8F0A7161D79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1D6FB198-5920-4B51-BB98-0229CED943F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A98E90CC-6C71-491A-843F-FB1A26C607A7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7AC86301-F962-4550-BA38-48BF9FCAC026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B38EE6E-8678-437E-959F-E4E3F05F2AEA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38964560-297A-4821-868C-C3DDA2115922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FCFD3FAA-73FA-4FBC-8DA0-A8564194E73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7BA9F529-9A61-471F-A2A6-824CF351DFCB}"/>
            </a:ext>
          </a:extLst>
        </xdr:cNvPr>
        <xdr:cNvSpPr txBox="1"/>
      </xdr:nvSpPr>
      <xdr:spPr>
        <a:xfrm>
          <a:off x="14297025" y="10086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D1FC0A5-D10F-4BF5-AC95-04DE9DBE7B7C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F158DDE1-F83A-450D-91D5-07B1463A2E7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778B92EA-8CFD-4DD0-8D63-09FA315D89B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8B6474AD-7C81-41AF-A97C-ACF9E61664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65EBA277-DEFA-4F6D-BB48-10C5DB7165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AEE54DFA-0DD8-4FCF-8853-4ED1E573AA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7DC15215-0681-430A-B1AE-5A90DEA5C8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A6F87153-A928-44CF-BB25-4514B6A5670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5EA7E1B0-9EDA-41FD-A7D3-9D77AA8DEA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0F1DFC96-ED48-4C0A-824A-A0D5BFCB17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38636172-F62B-454E-ABC4-C87C2A4ABCD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44A9B8B9-3768-4916-B737-3B642143436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FCEE8EAD-D30A-442B-875D-4F6704BE8E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9BEAEBA4-D5E8-4D74-BE41-24A5D739F3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2A44CF59-F736-4442-86E5-DAE3AB87A2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19B58273-28FC-49F9-94CF-F441B6F1BDE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6998D6B-0998-4E22-862F-4074F17A740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88430558-3B6C-4D98-87D4-78649F5FA00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6488C5F7-EB8A-461E-B805-1A03DE531B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3D683D27-456D-442D-B95D-CEA03D9FA6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C24BF4B-F095-4A51-A3C4-05555F7E854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4039A7DB-2583-43E8-A91E-01D532E80D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E21446FE-C2FD-4170-8282-F9C4D346794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A793E96F-D8DD-4A8E-8473-C6936DA02AE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F4C8E42E-A2E9-4B23-B453-E81ECE9157B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FE9C3C4D-67AD-44D7-BF92-34AF185071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31A42F0B-53A9-44D1-A104-9D82901DDA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D7D4FD69-5B8C-4118-A780-E9CDD7A9E0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48582E25-119E-4AF0-B445-FF94E5D1CA7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2B5DEC69-1152-4041-9730-01E8FA94F4C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5E2AFCFF-2AE9-4650-B2BF-299C1E774B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2586AB56-B204-47E7-BFF5-9F8A9621C73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ACD9937-4D66-471E-8C61-9CC1F31EEC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A262DA26-712D-41E2-A0A4-D53D59F9518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19E1C180-618A-4464-9BA6-CC390D78A3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AD756D4F-A8C6-4D8F-BD59-D84A971BB6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EA2AA7E8-A0E2-4AF3-8B51-5D84FB6960A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EB957353-389D-4E3E-BA83-CAD614B6313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07198481-4A71-46AE-A193-2E2B5BA543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9D90723A-796D-4C98-814C-3FA2D2BE6CF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DA8481BD-082C-46E4-B2A9-7137A2A084F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5FD3907B-76C8-4139-B55C-6796BB3C567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1F4F7FEE-46EF-4E0F-9680-73E1C02AEF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0A677386-46D0-44EC-AB61-FC851F5C93B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041BBED9-9A53-4DEC-98FA-C4B1127942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66379197-AA47-4CFF-9E76-1F7BD55CF5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EE43A7C8-17BC-4A09-847E-779E9D4B113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04A90115-52D9-4006-BAB4-F0FBF97F2C2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7188A887-77CA-4BA3-834D-614CEDA97A8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8CD20BDA-547F-4454-958E-7576B392C99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710D1F69-464F-4572-A35C-3A700BB414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3207AF90-A611-4085-AC31-5FA4F258441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C54311D-39CE-48E4-9FA6-C1F39DD1209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F931079C-0D4B-4382-B73A-BB0C6336942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084A2833-78C5-4A19-ABD0-F177098205D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FD7D4C97-C62E-4FCF-825A-0A4824613E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99F67049-F809-49B9-B036-FD6E99EBE0D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FA5D9CA5-28EA-4CE5-92A7-3B684FABC67D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75F6B56B-F5BF-4733-8EB2-9CE7D70B25B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0C23F40D-B2B8-40E8-879D-002859E8F54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C0DDAA81-7B3A-48EC-8BCE-B2EE239A2D8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78637FB-98FA-43BB-ACED-1EF9537A700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5BFE4E6C-BF26-46FB-847F-656E50915D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A426A71B-3E72-4B23-B0E4-68ADA032F8E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184940F5-DCA6-4D63-86C9-17CCD13C3F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B6A4F72B-BF46-4D6F-8F38-7D1EB244AAC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7EE3F184-36FC-475A-A042-86F8148BAD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619F3B10-B626-4200-A558-48AC48CE51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98BABDEC-7B3B-4BA5-AAB3-D23F8735EE0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2B137B1B-C62E-42BD-9966-FE17A908F92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8CFF850D-958A-4022-8999-D75D7F1C365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7F8148F0-0B08-43AA-B5E4-91634B46167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65349D5C-41E4-458A-B3A6-98F8B4515D5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DCAB61B8-FAB0-4CB9-AB9B-BB352FF653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B613FEE9-ABEA-4CED-9709-887BAD83F72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AC3153DD-F372-4F9E-9025-D55A6B860DF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4F4CFE6-E7C8-4D38-B97A-7699FAD00B3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F7B557B5-770B-461A-9AF2-88165056698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19FF7BFC-32CD-4A38-ACE0-C74F3508135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0B68E565-0B9A-48E5-A971-06363F34B6A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3887C702-6BE5-4325-B732-3B867F8EEB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FB68296-5E3A-4F67-AF0A-1F6154349B3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08D988EE-50C8-4240-A0EB-B26EBDB83F0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82BCDB53-1110-495C-83E8-02CEE06E1D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576A75DC-6071-48F1-99E4-28421A2CDB5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25DD5D0-A2C9-41C1-9335-89B1443F3A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3F9404DC-EFCE-4697-B572-FBD64E6B0A6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B92E0026-FB1B-4E0E-802B-E8B8690045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83D5C6D-6A0F-4533-B10D-32DCE7412C6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4B10AD5C-0CA7-4340-A3C7-096B6450D1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ACB3D9FB-BE36-40F9-8D48-E84A83228FE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6FF6E1C4-1506-4942-B0C3-785FAF0599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201934F3-316C-48A3-A768-74AD3A1C99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D51D0D59-9A3B-45B3-AA85-1CAD5A0BE38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5E4431CD-A1F0-4A2D-A2AF-BA6C1C626DD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6763D35B-4A0E-4B3D-B386-56A4C2B88B0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776983DD-BAB0-4902-943B-79B1E09358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25AA1E0C-0637-42EC-B5D9-BF40238305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C9886931-F9A0-459A-AFA8-56806E18DE7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8329249B-9AFD-4A64-89F1-055480D6E27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4604DE61-315E-416A-B9C7-9ABB0FE12CD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401A474D-83C0-4D64-B46E-08BCFB279E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214CB6FC-D8EC-44A4-9EE2-F12AC587308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08927467-47C9-4D9E-A9B7-E5C903AE5D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35CFC6F9-BB7F-4800-B049-903DA8E370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64B18DA0-1199-4E27-B0D2-9E7F76AF53A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02ED4B4C-5507-4718-B7E3-9628131DB7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D8840A61-BBAF-43A0-A55E-CBD2EDD8587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9D31D6DE-7395-43A5-AA4B-B35C6FB63F4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DD0B257D-3684-4672-9FC5-2715CA56EC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4001F169-6DBE-4358-8E0E-1A5FD859E16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93DA3AD5-71AD-42FB-925F-2AF57B19FE8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01C7798B-3C62-47BF-A4BE-B6977BEDC8A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5113E938-6E6E-4E9A-B14C-E802B3E291F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D65641C7-F81E-4887-B342-8C5272DF4D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DD4DF864-23B7-45DA-8BC8-A13C08A231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9DA0F1CA-536B-4D9C-8426-6469234A73F0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0919A135-89CE-4289-AE2E-21618596A8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ECAE9277-8AEB-4DB2-983E-D1BBE9903D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BEA3E0B5-CB10-4A75-A9A9-14772AA233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9DCBA2E3-BF6D-4460-B2DD-30EA7E8FBA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9FA2BE5A-F25A-4171-8741-1D075CB171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C5728DC6-EB59-493C-BE27-BDCF6547FEB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E1FD78F8-5106-43A4-913D-1FBE3F83C0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AF75D829-E889-43A5-BECE-B7C4874401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5F1B2F8A-64C3-4CC2-B801-95934678BD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D602D26F-CEEE-41AA-9954-B44307E335A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939DC7E9-F96B-4895-B0AC-4A7440E535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4D8EF08-EC0A-45B6-87A9-28688011767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00A50B4C-A99D-47FF-872E-36198C7108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B5C583C4-B43E-479B-A76C-F4E9A43B96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C4E774DD-824A-4C01-A576-1554BEBE1E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EAE0CCC-F97F-43F0-8F50-778F4300A6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C71C7096-03BA-4C94-978C-E1BEC7F0A1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7CCC1FF3-73D4-47F9-9CEA-123439F2758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D2B39C61-B712-40BD-A6BF-C6F823CA3F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F040B37E-ADE0-4C7E-8027-BCA9C4F63E2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92F02EA4-C10D-44F2-82BC-5638EE47FA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2FD92D4-03F5-46E5-91DC-906BB2E3DC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35C66ECD-0D04-4D41-97E9-952F50ADD85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FF7915C3-73C9-4DA0-9FD8-992B8E04A6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62E1A97C-F902-46CD-B229-311C9C298B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E71BB672-D942-4FE9-9BD0-6F8585D9E16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12006E9E-8EB4-40A1-ACE4-868542BBBE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F7906D2F-0AA2-4B30-A7CA-ED4AE4ECDC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11AECE9D-FF46-4D73-8C05-CD7EC66D0B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1939631C-E79D-4FE3-8219-EA1FEE6EAD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1D73B383-4F8F-422B-A988-91002B9A7D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E2C17AE4-5CD1-43FB-8D54-4A03AE2DB1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2BEE8A28-46AD-4BFC-A9F9-9029880E45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B4BAB529-55D4-4591-AC64-1AC5135030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387993E5-6BD0-4634-B653-95DA303A8F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60C9DBEE-7CEC-4E53-B14C-78C4C1D230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FECA4A2F-E915-4394-BC60-48C823268F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BA74B849-85FF-4D93-B0A6-F9F7D3B92C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F9C08D7F-DDBF-4D3D-9DF7-770CE71269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E740C175-9939-4CBD-AF32-0D958A2A7A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AF8D5B38-83E8-42EE-A7BC-F04F61B092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BE262850-8A0B-4278-87CE-FE2D5CBE26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0B9B62BB-894A-4805-AFDB-DEE56470D2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7E6D9B7F-778B-46DF-A522-5151005726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AF3E1DCE-56A0-4954-A874-0DAEF7D14D1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5D726C7B-742C-4AB9-B5D3-439D88C23A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684D23CF-9F8A-42EC-A2AD-6AF305D7674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E6024DF0-E4DD-4C94-99CF-3288707143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D8852DBA-4DC6-4261-AD69-A0C0AA1DA1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9E22B943-0308-4057-AF63-7EAAF591E7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75621CBA-697A-46D7-BC5F-17E9F8C5405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FB37DD09-8488-4D83-9BB0-2CA6E6B66C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96ECCFAE-C668-4B9C-BDD0-99C2AB6F34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CA2EF29D-7405-45C8-801A-D7869A5EB6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1836AC4B-970D-4E73-86C0-7712A5C39F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69D19733-5680-4DA6-9BF6-DB4B0EE575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C9FF9BB5-77B2-4F3B-8C3A-A780CFA004E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975F791E-B1B6-4312-AB53-B73C26D87F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3D2695EC-AE53-4F1B-A2DC-567C27CF62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E784B609-3D11-4367-B93D-C6FC32C15C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4698FC5C-8FBD-41AA-9EC5-32FBAE784B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70B6D021-C474-4B50-AFDF-8EB35A2920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78660275-92F3-4E63-BA67-E80BFF5D2F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A73D184F-577A-455C-84EB-FEBA0079611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AC94451B-6651-4A87-A63D-E6AC19968A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FF6A3AE3-E666-4A47-84C6-6071EAE120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AA9149E-A22D-41DC-AE30-A1D24F6C29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404C1DE6-F16B-461B-AE9C-F7E368AD96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5D1C4CFA-3C56-4383-BBCE-1411E0953C3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78DF293D-A753-4FC2-AEA0-698BDA7B456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1DB3DDA4-69B9-467C-BD22-9A9BD8B4DC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C0B5BF44-7D55-4933-BCA4-54890FAB9A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21377CC5-7BB8-4831-9120-FD560A25097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680FCB73-0D89-45A7-A1A1-828412B096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625F1FA5-EDF8-4948-9DF6-92DC71B107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A9B75291-A01F-4585-8EE1-DD81EC14A64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4CEBFB90-3B86-49D8-91B6-B5DEA1BC07F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7835F5BF-94C5-4AC2-A819-76F375C5FB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E967D1B7-69B3-4B2B-8DD2-DECF67E7D4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E07B832B-7962-4921-A55F-529F08D3D0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9D9C811D-B396-4F6A-AFC3-3749FB340B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4E615783-F958-42AF-A366-82917DBFD9F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3DCE9EE1-4D91-4732-8CC2-721A6A511D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FB6AD5F2-AC50-4472-B428-63706AAC03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D9370C58-972A-422F-BF54-E026F70A77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4EEDB3D2-A756-4C77-9741-A47AF0CFE4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9B277EFA-08A9-4300-A514-AE1C3A8B85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1502BD63-7186-47BD-BF2D-9FB9AFDA13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BEE73BE-A66E-4CFB-9BC3-008B7EF51A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55D80B48-747D-4C0D-845B-756AD57394B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AC09265B-CE33-4CED-A754-B26DDCB542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12D664B3-7E64-4D5F-866F-DEA24B35A5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33CFC043-B067-4749-980D-98AA9493D9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4EE712BC-B989-4F86-9266-1FD5F934D3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1536D173-F083-46F0-8859-4DCDD42ED9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C31C8B15-DC14-416C-8736-DE5D17CBE5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2A8C453C-4A83-410E-BB11-95C67D1BDC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AC77C842-AC17-4A03-B8E1-02D797064C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1C41E11A-08AA-4A30-9B92-58E59E2C92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9EFED74B-C85A-4B75-B919-1DDB26AC41C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47BEB05F-02F2-4108-9984-37A0592116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A7350360-B693-451C-82D5-50EBF7885E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DBEC44B-93CB-4294-A033-241436CBD7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C550150C-F390-4B8F-A4DE-FD454DEB0B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11D10E8D-71C1-4534-8B34-BFD33DEF37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AC6B14D1-6407-49A8-9E65-A180A10943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949FE97C-5C46-49E0-913D-3B4052AFAD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7C47C988-FCF7-40F2-A4A3-AEF20052FE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DC869E9B-AA6F-4D10-BD31-EC829C4B44F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250EF9EF-9164-4623-B8EA-6C408CE8D9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DC9EB994-DC14-442F-82A1-ECFDE0780A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5EA9B36F-8AE6-47A6-85EF-D2ED5A274F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F7CC4C40-382A-46E3-9008-B4C64C7C72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28C53B41-0A3E-43DD-A206-BF8EC70FA0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AF3B4B7F-CB10-46F1-BE4A-7C57CF682E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D0A6A44C-E85A-42AB-B000-5FDDC17AE75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23B48B18-CBF4-48DD-AF3E-6A1F351F77E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81E6E732-C29B-4E0D-9CEA-4982FAEE40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8003E228-6DBD-4B40-B35D-D4EA48E4C5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AC43F1EB-1F8B-40C0-86C4-3FB08D82BB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8061C4F3-2E4E-477B-8FE6-8EBAADA784E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48018BBB-B007-4AB5-B629-587A74D4D4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BF02A81F-F808-4FDE-AFE1-9B942F3781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3D9BCA3E-89AD-47DB-B18E-9DA3C141DA3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7FDB243E-A6BC-4F2F-A62C-402DB17C71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40B29F5E-D577-4DDC-A120-A55173F72E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9174143F-5528-4E0E-ACCE-7C653A3868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3470F80-8013-4B52-8763-DF710FF4C7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07EDFD96-22DA-4D4D-9CFB-E15C468FB7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B174DF0E-8BCC-43D8-B20A-79DB18CC90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995B801A-3213-4A37-8456-F71B1127D5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458C1E5B-A994-4A03-A661-CAAB6550E2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3C41C0E3-75D8-4A48-AB21-EC77090C9F9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1C28F4B-0C32-4CC8-B758-C619756F81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0B1D486A-FC7B-472C-B0B1-AEC2E5DB04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6582EED7-4046-4CC3-8CAE-74272E5E6A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33C9BBF6-8E6F-4558-BAB9-B59DF8AD80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75F4D3D2-736B-466C-9342-F01691F3D1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CF8B978F-2B7D-4E07-AF94-D7D0AB952F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00A23633-FE31-4796-B067-E88F6505E6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2D81D09A-C20A-42A4-9FAD-AEF4033FC9D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C3DF9FCB-EC8F-452E-B864-7B71E41087F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1B88AA0F-CD52-4C6E-AC7D-BBF815D547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9D6A81AD-848F-47DD-91AF-978A41695E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CA90B922-A4D9-4FCA-A0C8-338E211AB28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4077FFF0-E0C2-4178-8608-D09203E37A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3092BD55-732A-4E6A-952A-386C447104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59FEA5DE-A835-42B4-A714-A840FA6D0B5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7E57DB11-048B-4479-9230-2FD704618B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0F90AAFF-AEC8-4DD7-8967-1B7E10482F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CB328A26-E05C-41D6-A2F9-FF7CA0687A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7707DEED-F730-4C25-B14D-1C57E2465C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8701337A-71F9-46F3-913C-37C2B65C9E0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A0C8D91-6471-41E4-8081-284B99B43D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253C5B88-CAB9-45CE-BF2B-403F2E79EE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F80E58A1-69A6-457C-96B6-661F60F158D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92B5C35E-BEAA-4ED7-B2DC-D0A88F0A86E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F7BEB9F6-840D-4895-88C7-A7E88D8FF4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78EF8ED2-2B17-40FF-A2C1-4C288A64FA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DB1484C4-1640-4FF2-B24D-BBB0D122C13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CD4D0C6F-4053-4CC7-9593-A0FEBE9556A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64CC5E99-4D5E-4970-AC1B-AD4CA250E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FFB57BDD-29A5-4F29-8866-A137733DB6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E40937A0-871A-4549-A6DA-EB1E7E7645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75B015F5-974F-4C00-92F9-DCD78A63CC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874A9DCD-6E37-4A53-8F59-D58152C0B12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50A7BF71-B078-4153-8894-B3F8BB5F52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37531F49-A38C-4E47-8DD8-EF71CD63AFC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479B5BA7-D7C4-4C76-BBD9-3A8B8B2311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2B6CD1D-3B35-47DF-9F4B-0377CA103DC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F8F662C-5A3A-4E4E-A3E1-E70E1191DB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F6624E8B-F4B8-4103-AE93-BB79FB4AF25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075AE8F6-0667-44A2-AE3E-89B2E6BA57F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DB43FAB2-AB73-402A-A95C-09D9E99602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3592D370-F19F-4B65-AA35-C9CDC4234AA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36C8548F-FE8B-44D6-9E17-2A9BF79F56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4F9CCA59-4781-4117-81A7-3786BEDE5E2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61185ABF-82E0-4693-9AB2-AFAF2690FD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7BE86E69-00F0-486F-9936-356A52F612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12D6D706-C6A4-4986-87AD-772CE3BA82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DC6D4CB1-9DEF-4D5E-872B-07BE49FEF4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C42620AF-6ADD-4069-9D16-2127464111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47F7EB05-8CAD-45BB-99B9-65E734A468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1BEB5106-BF1E-406E-99A1-AF256A18E6D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6B80F4AB-795E-4400-AD8E-1BA21EFC25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36008BF7-2237-4C8C-8FA8-C7513C91DFF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1CD41099-8762-46F4-B04F-4ADE8BAEB8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E8CB0613-4959-4954-862B-1558A690A8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A304A37B-AB7F-4F96-BD8E-ADAC0F056E6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061CD723-759B-4559-809D-964AD0DB123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CEC520CA-3782-4F2C-99F9-907669426B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DD03385E-9CC6-4D35-B64F-134233DAAB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A788FCFB-ABD3-49BD-929B-C067AF287C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E5CCA55B-7AAD-4819-821C-8ACAC8CAD3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857A2B56-7AE7-4130-AF9A-C9E4D4E919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6DC6A61F-17B2-4AB8-A809-1CB4E303F9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1CEFAD47-74EE-43A8-86ED-2CC2510AA8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E636ED99-8EA8-4DCA-85A6-19706167A8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FBF90C67-0143-4824-AE2A-73366031AE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6DB11B00-1989-48AD-9F7D-A645F69B1E7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5BFD07AC-82AD-4023-898D-FA7A90B783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1B9FD074-5934-4141-8099-DD72F57561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F39A089-7341-4DE1-A6B2-E10DC5485E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B38D9BB1-ADCD-48A3-B550-1ACC4EF4B2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C7DD6617-2E3E-4E6D-A343-EF21A50026D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9272427D-E8C1-45C1-8837-3AAC46A202C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D84559DB-CB66-4D7D-BC61-87E72CA262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AE8366DE-B044-46DD-8A7B-8E951CDFE3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68007E8-8034-407E-917D-72694A704AE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707F378B-1D21-498B-87DF-61FAC4EC49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279C4D31-756D-4AA3-B98A-1ED422CB19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415583F5-7901-4A9A-B5F1-CA9AE1B5D4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AF0F6CBB-6555-40C6-8CA2-3FF2F14ECD2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46787F17-EFE9-4473-A07D-50E2F93649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81A049F5-FD10-4253-A45C-2D9F243DFB4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995895FC-E5A8-49FD-8472-2B2B4D54DB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F54AECDD-1EE7-4932-AC97-6CBFC5B8FC0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63C198E4-12B9-4639-81D1-4934BB21009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F7B72E54-E4B7-4B91-B3E4-D1CC6429F0B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904BE6B-6215-4249-B451-E7A151CCB90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3A5BC79E-AF43-400A-B01C-BDB6065CAF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39EA10D-BCA8-4F8A-B75A-F43C7E9DCE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05D2D638-0567-4D9B-9813-2320F173443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886C4FF-C6CD-4A7C-A7AB-45C0BC77CD2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4C078801-2826-405B-90E0-246AA3D73F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97C8DA22-E291-4707-ADA0-19704CDCAD9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675A4F8F-1B30-484E-A525-96EAC75164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92351C39-8A13-4AE3-BAD0-72427E934C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0F254D70-F35D-4FD5-A5C9-FFECE8CC55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73D25B1C-5123-45E3-B8F2-298119E355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CBB09FFE-2CE3-4055-B08B-4B7F027A4E5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F8947672-0C53-4A94-A4BE-E4E0D51F6A11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6E82B5DA-942D-479F-9B68-EDDF65CC84C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AADDB0C4-E3DB-4842-A727-B4F10188577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75B1F0B4-E89B-4B76-83A6-F35EF536D72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088AB377-1BDF-40FE-9677-0D20F78C479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0E5C6953-9E29-4626-A3FB-CF3A1C2D9E0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18743017-1634-4473-B4C2-ACBFEE1F7BB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E62082D8-524B-4CC9-B864-6CBBD014ED8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637A6BF1-436F-4392-A3B5-9EF077AF27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F4A927EF-4E1F-4134-BF50-3674C63FD7C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6EC957A-70CC-4008-9815-E4C1803DA6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9424A35C-6C6C-4F72-88E6-EF2E3DA1C3A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CB7E2D1E-2DDE-4800-B0FA-4A8CF823F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FDEB9490-4C69-4C26-91D8-9EA44CAD30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B0CA9001-3E6B-4196-91B2-75C21C8E8D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094AF9A5-9D5D-4A80-A4C5-DEC9B12DA7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C113C70D-7922-434F-9AED-5A03422E20D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267BCAD3-8E93-43FA-99B4-BFB8F200438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5045D384-AC3C-4FC4-B466-E4FEC25A632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3038BC3A-0498-4577-AD53-D64E48953BC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596B7303-2276-4183-80E1-F2D5BC147EA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2E7170C2-ACAE-4D76-AA1A-B8B6724BF0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47BA226D-3B1A-44E3-9BA1-38C4BEA792B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3E2D1E6A-BE99-4704-994E-365F271DD76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0A913AFB-7DC4-41BA-A507-B8C1DC037F1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B921E351-AD84-4267-8E87-573530A15D4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321CD5CE-280C-4C31-8E22-C254560746C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1304FD2A-D6BD-44CB-A9C1-18ADC803385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51760405-EDFB-4D49-A219-0E2453F769C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DEB179BB-EDED-4091-93DD-B54BB3EBB58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0C930DCA-349C-4E21-9DAC-0B44FE5A7F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FC955E51-3EEC-407B-B494-4FED803413F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269CB0C7-8935-48F7-A0F3-4C3D1392020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45A63150-C547-46E6-9AB7-61E5A55D38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6C3F436F-1A15-4D00-BDBE-00855DE246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F7E307D0-FB8A-4B10-B18F-4CE99280A02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32B42B1-B037-4C95-8378-5855356D98A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08ADBBE1-8286-4394-BEA8-1527E81EBF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9C245CB3-399C-4400-9A85-3FE5C4AEC0F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F525238E-AC7B-482A-961F-595F1D6909A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38907CD4-3FAF-40F6-9FD2-81DD11FD1C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3CA5AA21-21AE-4CF2-BB21-BD0B1D85C9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1FD24454-0DAE-4969-857D-F5AB699D2AD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8E5E1740-2EC0-4042-B599-F6DA221957B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6AD5FABA-269A-41AC-B409-0DAC511367E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323D2C85-A095-4D32-B123-CDD3D730D18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B15C2DC9-94E7-477D-9D8A-1564F8E70EC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E44392A0-023C-4924-8CC9-BA555243FC8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F4EE97C-5E5C-4A7A-97A1-9437B31DFAA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B4CC9F26-1A69-4D34-BE7F-E9E9B17F957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43F486A4-E8EE-4F6B-B3D0-22B17662E54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527FB54C-E97C-4710-933F-2795034DF8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F2A0FB36-B933-4C8F-87E2-C7B0CF66366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3DA70D33-C7AC-47E4-B5DF-88D6B210343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07D6B2E-E64E-4FAD-AAA4-CA53DD172D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6F334E6B-2CC0-41EE-AAC1-0D28C8BBCB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5B807873-045A-4031-8DED-B7016EB28C1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79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3CA40C0B-F045-40D3-A7E7-35BB98A4E185}"/>
            </a:ext>
          </a:extLst>
        </xdr:cNvPr>
        <xdr:cNvSpPr txBox="1"/>
      </xdr:nvSpPr>
      <xdr:spPr>
        <a:xfrm>
          <a:off x="14592300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28C9461D-D70D-4BF6-9D1F-BA20CA9975C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540F59E7-69B3-4DF9-B0BF-DBC00E620D6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DDCDEBD9-C16F-42D7-9523-C292A729A95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B0E8664D-2D36-4727-A9CF-F8CF4EEE397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448A6C1F-6EC9-44D6-8AF3-D3C26D706A0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C8A1284A-3215-40FC-995E-B56451CA8A7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A5B43B75-D87D-44B0-B7E2-AD178F3DE71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DF132E98-3E20-472B-8280-FF895E813EE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754614D7-C2CC-43D1-BCD9-30B9B93C7B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F61E59D1-6BA8-4193-AC7E-2DA7FA3FE1E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F6FC4D67-C562-450B-A823-BA99F5FC677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FB17FB05-E49D-4586-BDA4-108C26A0821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4C7C4774-843F-4CAC-8B0D-296008E33F5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A7DD81B2-788A-4842-846D-EB1C18AA57B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E6A75E44-B14C-444C-9C47-D8617FE9157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043B98B-00DE-4F4A-9F0E-D075638204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6FAE9CE3-E1D3-4AD5-A752-6B2190119AF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0A40C761-883A-4F33-9BD0-D65E96834DB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A720F96F-591C-4035-90E6-F9207D02424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8EEE0709-EA23-4DB3-9EE0-5AC3C7E9D93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C7AEE2BD-00C1-4C57-A94E-72CF080614A0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DAC221AC-F757-4C9F-81A2-D0CD9EE0389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941ECA26-743F-4936-A183-0C1A579F4AD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2EC0DAD-6915-424D-BADB-C1EE3D5C06D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8B680D2B-1B1E-4E07-9F29-5388C851A9B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5D08D0AE-EACE-4CEE-B8E6-0E53EAE132B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AD9225C1-F0D6-4E24-A25C-3F3B1ED46FE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46FCBBCD-B45E-4138-9138-8018F33BEDCA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B76CDD0C-FDED-45AB-9FC7-146E468C093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E767A90B-6CF8-4979-8360-60E2AEECB1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0F8C0450-EBD0-4124-BD56-1A302B63D40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7E73F181-565F-4B24-8C1C-5DF999D2164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28C5BEC2-459C-4548-A0C8-51836F449D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672455D4-3B7A-4419-8BA3-0A37D9D0779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8FA37999-6ED1-4596-B133-C432205B839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C82327F5-E14D-4573-B5A7-67368D7B462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8D490A5C-7518-48D1-AD05-AC9CEB9B0DC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40853A5F-9E50-423A-B40D-23EF305640D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6DDEF37D-B695-43B8-9F70-A748F4C59417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7D89E183-3EA0-47BA-8B18-EA2CEF1DAF11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7A29DF1C-6C9E-465E-8C6D-8DAA445CF6E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563A94BD-00D1-445B-AE6D-4956EA4B103F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2EACA212-6564-4165-9E2C-76C7CC5551F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96FDFDC9-D3D4-404E-AAA9-41722913AA6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79481D9F-C1CA-418A-B848-1888FEB9306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AB6738CD-DC45-40AA-BD02-634BD6553ED2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DDA97FE2-FCB8-4FE2-B53A-2DF16738AAA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5536B42B-50DA-4ECD-9200-77D836FE28C9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DF958C67-DAFB-4E8A-B468-DCE7511C6135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7C216CE0-257E-49E5-A2F2-331F9F431E4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38A47B08-73A1-43F6-AF8E-9E574B74355B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5E4F3F32-9D09-481F-A224-8BC1EAC453E6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8FC9EB80-CFC0-4580-8433-58CB9A0CF94E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DD80CDC8-3F31-4F82-BBA5-C0B2E03D1B93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9AB24A12-4420-480E-8899-FF3676ED41E8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85CBF34E-CC91-4500-B4CB-8CF18CB6E22D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28116A09-5910-4B1E-A2EA-69FE0F9453CC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28</xdr:col>
      <xdr:colOff>0</xdr:colOff>
      <xdr:row>93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312FD086-DCE9-4092-9B65-868E419938B4}"/>
            </a:ext>
          </a:extLst>
        </xdr:cNvPr>
        <xdr:cNvSpPr txBox="1"/>
      </xdr:nvSpPr>
      <xdr:spPr>
        <a:xfrm>
          <a:off x="14592300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A141C4DB-1764-407B-A08C-41776D831E07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9A7F0903-B6E2-4161-A234-5FAAD92DF6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DD932C67-9B71-471C-82CE-654B3D16CC7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E1381C28-D920-4DA4-94FA-33B3A09F7C8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36B86517-938D-4A0A-B33D-81E8E85F7B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564090B5-BF4D-4C74-9546-A14FC2C2A8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363B0646-F8AE-40D0-BBC3-EEBD5846DC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1B4FF459-E2EB-4752-A016-998E080554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CEC2B4A6-F89F-48CF-B170-FED3BCF10C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3138EDCC-71F4-46BE-9BDA-392E41F0F8F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39990656-B547-4CAE-AC7F-548E8B767C0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F7824E54-3D2B-4B26-B1B5-0C0EAE208B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9F95928B-9B60-49E7-AFCE-4F2A7A2BB57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22F37704-407E-4911-95EB-1DE7FF01C79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493EA25A-7EB4-4004-9966-BC66504133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BFE91984-C489-487D-9047-D84D4656C3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DD170E59-EF91-4A74-8998-E6F0780A70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0905A4BF-479E-44C2-9919-5A03183114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F51B6BA7-D4E2-4215-B28B-2800824512C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9ED47FF6-B4E5-466C-B116-63AE47F91E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F617CBAB-096A-451A-8ABF-8BEEE25E5CB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0CCED35E-8873-4743-99AB-1D622E148D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B5C08558-2234-4F8B-A69C-AB0D1B81C7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2D1976A1-022B-4200-8E97-2143AE815D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10F733C-50DC-4930-BEEC-0E3D719E225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D7D368C6-5004-4E78-A86A-CDAADBC609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40D32E23-0C47-4269-BA71-1B5535D0A16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2CBECF17-CB28-4000-AF9F-5CA7DCCBEA6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443B1483-9059-4673-AF82-1DAD33622C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673999C1-348C-4FA3-92D9-884CF9188A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0A7D9296-B18B-4AF4-A72E-2F7B57BAE0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6E5D4177-56BB-4C5F-8F8A-05A4FE3D7F7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61AA0315-2B1D-4335-BC15-786864BB021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E764B390-30C5-44E5-AEC1-2708210F7A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120CF39D-C05C-41DB-B1C6-90CB111209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DD98238A-B00D-4E04-8699-44F1FE5D24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2006C3D6-4A93-41DA-A9A5-5F37CD5386A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48916F62-9BD4-47E4-AEAA-1A8D0BD8DE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0FF96FB0-B366-476A-AF58-41ADE6A8B0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7F57C37A-ADA1-4511-B5D6-C995DB56B3E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10932527-0848-451F-913E-CCF21D1ECAB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DE88E31C-B51B-41AE-81D2-07E001B01D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CCE5564A-99B7-46A5-AC23-627E5FFE452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8494BED0-C5FE-4BDB-BC0A-235ECD9FAE0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191303B4-733E-4B74-BF8E-D5A172AAAC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B59860F9-C21D-40A8-941D-39742E25C1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FECBA342-DC8A-43A4-B483-DC81D0DDACB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3CAE0C58-6384-40DB-A53D-D4E80B1A302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10581C45-BA1F-4F36-972B-6CCF9305072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5C29B2B1-DA2C-4459-AA8E-1F52057C8D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F61E0AB6-5DB4-490E-BAAA-B5378D09AB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F909189A-A460-457C-81E6-9EC25610657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955C4093-0814-4308-8081-5FD96A1BAD1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51D9505F-5E84-41EF-AC04-BF7A5A1C210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1058D6AD-9D6E-4CCE-88F8-D6BD7EF6CDC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56729549-93EF-41E0-9304-3B66824BE50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708FEF83-5CFA-455F-AC21-8AE48BAAD7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65262E6A-4D1B-44E0-BAA5-FBBBA627C8E1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5AB93455-84FA-4974-9D2F-4A05D55E05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E7004830-8458-4589-B689-8DD6EE2E0AB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A10FA6A3-2647-4D8F-9394-E7F98189CB1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661B4C4F-1B0F-4CB4-92AB-C5EAE407E4A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2C1DCE1A-D1B6-4437-938F-B6D5F75EFE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68567272-B513-4C46-88FD-2A02BBFF07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EE6F673F-7D39-4D50-A332-D7015FE048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02A92920-9A8A-4C75-9413-A0DBA9F72B8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3E154ABE-DEC9-4129-AA11-25045323C1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F72BEBF5-B9CE-46AC-BABE-56ED09B950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213C0BDE-8B64-44F4-80DB-D9863CFD93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38A14F57-AF6B-4CD5-AFC6-2DC49F7E689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EF46F5A5-C01A-4B73-B361-497ED48419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D0FB3464-BF06-4ED4-BB88-AAE3FCBF1A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B1DF589D-55CE-43FE-B1B3-C0805D7468E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A2060129-8D85-4D3B-80EC-C18477CB1C3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740175FE-DDB8-43EE-B4E3-0B697B6C10D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3F1D0D4A-BA36-4C28-8F48-8DD44149DD7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68BA00BC-E40B-40C0-914D-8557E46F4D4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B52B4F82-46EF-4107-AF03-52B715B1D87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88D4CD99-1153-4637-BB23-E5E76057265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B32BB0F5-B595-460D-9429-FB357AFE0B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7BBE3001-F0E6-4B9A-9A17-398CD6DBBD0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EAFA9C92-3426-4D15-8EE4-516BF7B4571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D87CD20E-24DD-42E1-B00E-E7428E798F1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6B9C2FE8-3648-4428-9215-38A7FAB9EC5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A628B221-5AB8-4F41-A962-47FD0A684AC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58E981E4-30AD-4BAA-9875-26F46CF8AC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1F2BA78-FCFC-456B-8294-9F3333B9E51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57DA407F-D1E1-4B74-94D9-3B7576F85D4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F5721BD-9D09-4C05-BB1E-22599BF0FFE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99288368-4F26-4107-A6E3-9B58120E16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A9E5E623-5ACB-48BE-AD14-DC921A5101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C1A9FECB-E4EF-4E3B-9CDA-E1D43F6E6B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29948EFD-A389-4CA0-B90E-CECA7A1D9C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77045AC5-2DC1-42EB-BC6E-571B08CA3D6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8B259FFD-7353-4B56-B5CA-5469F650DCF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EB783A7D-931B-4DDB-A1E7-101452BA089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7D4FDFC2-DB86-4CCB-A582-D97D3054E2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DCC800A7-4290-4D72-9654-3C709257A9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78A11D86-E737-4387-A351-573AB488DE3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C61C1C98-1099-42AE-B6BC-4B77F0FFFB2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0B20B446-B1F6-4A89-B897-D3DD3D35471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6C62FA55-1B6B-4160-8AAF-F8CEED8DEA7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5BF64EB6-D04F-490E-89C8-CA4CDB6065B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F56435B8-55E2-4277-9976-8B85B4D54AB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565B96F9-EF20-451C-88F5-5E7C21B5262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7C64680B-84E9-4C25-A265-FA02B7E40EB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3814978A-288A-4618-9C18-CB2D1A76564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DF7036FF-DE3A-4DCE-93F7-7214C9E3B07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247E46F5-1986-431A-B36B-A25CB355A46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5A78FDC4-7885-401D-9C3F-6A2E186F82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5B5F31CA-6A38-41A7-9628-5AFE87527D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097095B5-A2AA-4F0B-9A09-6209403B6F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441653DF-040B-4BEB-ADF6-7DEFA872195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D35C0875-C74A-48F2-8745-4827E610FF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86E063DD-8470-4D27-8E42-61CCF669AAB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AD53CC46-42A1-4D4B-8243-2D5F61C445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D12A93BE-72D3-461D-B9F4-C72149C5925E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A9CB96A5-8CA7-43F1-89AF-74B1F049F83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F1DFB517-4829-4F2F-9814-24DF636B5A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115319FF-FB38-4C40-8B4B-6F0EECB0DBC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A2160931-7C27-4319-AA23-A09B6970837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4CEF7D98-BDAC-466F-8141-0C0DB7CCE0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FE76B163-3BA8-4993-8ACE-9D54E9FE41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957CEB20-1539-441D-AF72-F6A72D41C31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4D309CB4-8FB4-4CF8-B3F6-E3F0EF79D99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B5D5CBF1-C90C-43C9-80A6-AA2327ECC4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206ACE2D-587F-4F96-83B5-CC970BB0282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D7EEE19C-30E3-4161-985C-701306CE33F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3D3094DD-98FE-452D-B4DB-6626997A881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917D41A1-410D-4363-874B-F3B2CEAED17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DBE3161A-25CF-4E63-B83C-A2E5676CA6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AC9CF24C-7512-47CE-8470-A595D247A89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60876771-65D7-43F2-93B7-8C5ABC6BBF2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8295BD45-73B2-470A-9C97-32A3FFEFDE2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6C6AAD08-B1D8-44DE-8CC9-07FDFF12C35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6136FCF6-C11A-470F-B4E5-BF699DC800C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0D8FCCE3-1813-4CCD-9235-34603ACCBFC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F34BC176-AB70-4F4C-94F2-BCDC90B04C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43272138-46D3-478D-8893-F8D5304765D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A587AEBF-F9AF-4150-B6F8-610307A19F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80A41664-B81D-4538-A39F-DD3D83CCF08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DD891328-775F-4B81-ABDF-28FB54B81E0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D4C685E1-A9B4-469C-810C-D698DCDAFD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75842AC5-2876-4DDB-BE59-88D25112B3D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218BBB84-0469-412C-A1FE-B0F87CF9788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EC479268-1593-4924-8066-DD1ABA49790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F7425793-730A-4F1B-A8E4-9999876B73A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9457F6DC-D5CC-4FB9-A5EB-707C22D16AA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3BFB0DEA-F60C-4DD8-B688-4BF97BF3D56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6A2EEEBB-3D52-4FFD-BEAE-395D2501C5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3CCFD9C1-2F66-4376-971D-D18EB3D87D7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8CD755B6-1218-4EA7-BB12-934730911D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7CF4449A-891C-4C7C-94AA-A41EA4DEED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7F818E19-58E7-4690-8BFF-105DA07BE0D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C9C32C3D-8712-4306-944F-B16E8B4CD34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BD9490C9-A4E8-4525-ADFD-47A11BD899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807232E7-5737-4E3A-87A4-A49E783E388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DE19FF39-30AF-4404-8A03-1C78E78FF98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C6ABCB40-D12D-4E87-9E7B-FDBA0DF2689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59BC0455-0BA4-4C1F-B744-745D73709A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28D0D4E6-B9EC-4AA0-9D03-AFA228DCACF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39691F0C-3704-4495-B4DE-E32222412567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D7AAD79D-6B83-4EBE-92B1-6D962E0EB56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7250E5BC-B42E-4EE2-8EA7-601F4C48341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FD7154F9-440B-4D06-9834-CAE103AD98E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913C151A-D663-4D5C-A0F6-1265667D7DC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E40B1EA7-F6EB-4A9E-9D63-B16A7485D06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EE979947-1541-4D17-A3AC-B979D89D31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3633BE10-F2CF-4249-A7B4-4CE07572D0A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789E744D-C738-4EBA-94C2-4012105C5B2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6A154E33-A5AE-49A1-83A3-F2F43F3B01A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2C0764D1-BC62-4659-AD31-4705F0B208C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9DE452EA-03FB-4D54-96EE-F2D79CF2E0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79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81EBAB3F-0CBD-4A36-8BB5-93EA6052B705}"/>
            </a:ext>
          </a:extLst>
        </xdr:cNvPr>
        <xdr:cNvSpPr txBox="1"/>
      </xdr:nvSpPr>
      <xdr:spPr>
        <a:xfrm>
          <a:off x="14297025" y="18897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9A007107-42AF-4EDC-BC2A-F776022F744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05FF823E-8C53-4327-B788-C865E094B78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C4664FD5-24A0-4FB5-A4CB-5F93F3FBA00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3E45F72F-325F-464F-9A62-63837284038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ACAF2C44-AD25-41CA-B5DB-4F4C14AB40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5754F10C-DF72-42A1-A44B-C9A7EA5FDE3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846BDCD7-04A1-414D-AE67-1436ACEC9BA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961BD4F7-8D7D-4D61-9C85-C5D9141B5DF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518B7B38-0692-49FD-8EE3-AEC40BDFA9D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022CD584-325D-4CE2-A1A3-63E489154C5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27F95904-F350-4011-B276-7B59389B72E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2447A0BF-A35D-4DB1-A3F1-4EF9895C670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AD9E4C33-F7AD-463F-8F3F-86F3834D0F9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90A1AB71-0639-4CFC-B7EF-8E3F66FE6EC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44A5EC0C-23E4-4303-B184-20F232816B1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D1E9BFD7-A2C3-4AD7-8044-B0B109344F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B469047B-F336-469C-9403-27700F1C595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CA6E9506-1A1E-49C0-A9A5-EEB426FFBC5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667BB42E-4089-48DA-85F5-7AB86123824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D4B215DF-E98F-413C-BAC3-97810570A2D4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0384EAD3-34FF-4033-81B3-A71154C3D60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1CD11384-8BDF-422E-9ACF-04DA38926B8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EBACAAC5-0205-4F70-8AD0-E860E759F4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931A8C78-33A9-4849-BA37-D5793A3C9CD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04CA66F0-3495-4E76-8B2C-AE49CC9EE3C9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574317C4-FED0-4C57-B55E-F6ED6768FB5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EC3AC443-75CC-4874-8556-9F8300F900B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79F24DE3-3B5C-40E1-8BD7-8A2FEC9044D6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33C765FC-EE0E-4603-8E71-EB6A010C2A4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DD39862D-54FA-48AC-AD2D-08D617DA65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B69C2D9B-86C2-460E-AC9A-C328DFC66AA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A4154B80-22C9-4DDF-9876-169476C7B21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ED4B7503-BAF3-4016-95C3-CABCEAB6AEF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8FF9234-0B2C-45CE-8BC7-BABE287EF3E2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2516EDE4-7EBE-4A91-AA6F-43A7F0DFDE8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8723C92A-89D8-4BD4-AC84-A06DD771DC6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A85B1070-8CE3-4A3F-A087-EAE39E29692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2205C688-59C7-453D-8B67-572471058A4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D293AF66-E1C9-4003-83B9-30BC641BE67D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1D9667E4-5B06-4A3D-8400-6BAC3D12D2A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69CECE34-3D9A-4D87-86CA-6D06806DE04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BD05A830-7D65-4CA5-A77C-43C57D97CDDB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C5BC9C89-8634-476C-8C98-D66B7BEAA3F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C41F4DD7-A9C7-464C-A4FD-30EF6E1F1CC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A078D670-E43B-49CE-8E81-5B3FEABAA510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0C80E04F-B2CF-4C36-8A48-FA151325F20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7AD6996E-B6E6-4B1D-9A62-BEA3C16809E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373D8F77-B3D4-4765-B46B-EC4613C3A2B5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2F43F4B5-B05C-42F4-AFC6-91C2D736206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43B3A435-6ECA-488B-9A48-8FB98EDC614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EF66E0C2-C55B-4A40-BC2F-30013FF01841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94416E8B-82FE-454C-B990-D16A71672CEA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9BDBFD8B-574D-4E9C-947F-7F41202D3D33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C865B3A7-4CB8-4EFC-9C0B-BBAED01B51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4884D5C-344B-4676-A05D-BF049FE160E8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063DB341-D74E-4084-8AB9-79E63F45253E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BE034AB1-4094-4C98-ADC4-4609382D088F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93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9E1335B3-0C7D-4F38-AD74-14E6520DD49C}"/>
            </a:ext>
          </a:extLst>
        </xdr:cNvPr>
        <xdr:cNvSpPr txBox="1"/>
      </xdr:nvSpPr>
      <xdr:spPr>
        <a:xfrm>
          <a:off x="14297025" y="22231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24</xdr:col>
      <xdr:colOff>71478</xdr:colOff>
      <xdr:row>1</xdr:row>
      <xdr:rowOff>219075</xdr:rowOff>
    </xdr:from>
    <xdr:to>
      <xdr:col>24</xdr:col>
      <xdr:colOff>128009</xdr:colOff>
      <xdr:row>199</xdr:row>
      <xdr:rowOff>161925</xdr:rowOff>
    </xdr:to>
    <xdr:cxnSp macro="">
      <xdr:nvCxnSpPr>
        <xdr:cNvPr id="1742" name="직선 연결선 1741">
          <a:extLst>
            <a:ext uri="{FF2B5EF4-FFF2-40B4-BE49-F238E27FC236}">
              <a16:creationId xmlns:a16="http://schemas.microsoft.com/office/drawing/2014/main" id="{848AF78E-B747-4018-8840-133F403F3FCB}"/>
            </a:ext>
          </a:extLst>
        </xdr:cNvPr>
        <xdr:cNvCxnSpPr>
          <a:cxnSpLocks/>
        </xdr:cNvCxnSpPr>
      </xdr:nvCxnSpPr>
      <xdr:spPr>
        <a:xfrm flipH="1">
          <a:off x="13406478" y="555251"/>
          <a:ext cx="56531" cy="47063586"/>
        </a:xfrm>
        <a:prstGeom prst="line">
          <a:avLst/>
        </a:prstGeom>
        <a:ln w="38100">
          <a:prstDash val="sysDot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D91BE5-5CA4-478D-9B22-460DD29A09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F7FC8D-750F-49E5-9569-892100396B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712CA2-4897-4DB9-8890-6118E8124C5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51E3C2-B685-4B96-A21A-84C2D6D09F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77D34A-AD31-4B2D-B49D-41D87D1176C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CA197E8-3847-4F48-A262-D31E7D160EB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E767F8-8EC3-4567-A8B3-884D7E89BB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049514-E433-46F2-A1E3-7D1B6334FFB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3ECE91F-089E-4AF0-88D8-1CA0AC2D3CD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81FE6E-F98B-44B2-BF13-AFF46FE55C2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CB9CDB-DCF5-4036-9399-96FFB5A49F1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0C48998-FFE8-4517-9F2A-3A0405A19CA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E9DB669-391A-4568-A44A-516098FB92A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D0E42A8-04B8-499D-94BD-261E2325376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F3599CF-6B60-4180-8FDE-5DECDF30D63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C590F32-3C9D-4510-BEB8-E596625F9CE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DFCC9315-F316-48D9-9CAB-65A5D7F028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C022B7D-28CD-4922-A10C-37B24797F96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079115D-244F-464E-AD88-58F91205B57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199E79A-0F40-4409-94A6-0FE485AD8F5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F5DE3FB-D063-4E34-A1A6-B6345AEE285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F3062E5-DBD4-4EAB-9BA1-15CD8D49586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5E8A9AF-1EAB-495A-8F4C-5AF08A2A6C6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C15D69E-328F-4EBC-8542-EFE45F807C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AF302D7-DFA0-43C5-9769-0B6E39634D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4E2B77-62B7-4AD8-B0AA-46FEB76A8CA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48BF78E-DE5D-4AA7-949B-DA21E0B33FA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F9AAAD2-96D0-4340-975E-D5834CE11E0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94DC09-3785-4684-B7A0-03C66403C9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9C4018-BDA9-4065-98E1-CDEE82EA7CD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D34C516-9B2C-4C2E-89AF-EC2421B56D8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B616148-AE18-40DF-98A3-5E0F87A5B11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4D24FC2-F47E-4BEC-98A8-35906B8C4EE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197F917-F2A6-4BC4-9F0A-09E44EBDCA8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ED3772-97A4-4259-BEA2-1686470FCE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AC887B8-2BB7-49AE-BF71-19824A6E64D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8FFFDB5-9BD9-472D-A9A7-03F8FD88884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4C04BBD-CB38-419D-BA7C-FA10FCCD13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E0AE7C4-C283-408C-B0BD-1A5497331F3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C9542F73-CD51-44BD-B48D-6D04373EDAE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C6B1CF0-C68E-483B-ADF4-8C58048EB6A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38855C8-9F7B-4793-8182-7E382F5AFEA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F9E15FC-F4B4-49B2-8C32-E4E836113F3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625C898-10FE-4017-8A73-3F626A39DE9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0AA5A2-AEFF-4271-B1D4-BDB324F727B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C41D57C-40B2-4016-BD2B-43E7F5CE161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4D07FDA-3079-4BD7-8CD5-4197356524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1303994-B41D-452F-9440-187F80F0750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6A6DEB1-D512-4BB0-A9E5-6ED1154D405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9F13EF5-4A74-4BC7-A55C-7AA56D3937E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E0A616F-181B-4928-BC51-28295641B9D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BE0AD79-A7C4-4EA5-BA13-CF568BBF1FE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9E9043D-01A7-4DBD-B2AA-2A1F6C1D0AB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EDB4B06-2432-4D61-9E2E-19DD9D2948B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9034697-57C6-42B8-9954-5595E354D54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B2A79A0-9130-4D67-8565-49F6B69B9A7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6546388-FAFB-4BE1-A5C7-8733E4CAF3A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3778F0A-4B6E-41EB-91A9-D7F60C19FCA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7459C79-893E-45EB-A7E1-D3BCD155E54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7A3C18F-706C-43D3-BE7B-CC043D64CFD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F936602-158C-4D84-8F01-A6C1614C74C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8B39BCE-EFE3-4C9E-97D2-27D7730361F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3045950-7029-486D-8763-832A4332307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F16495BB-8EB7-434A-B59F-5140E5AEB9D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6F2D5041-4A20-45C6-9118-311E687E277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713281E-C76E-43A1-A673-0387A757EB2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D8C046B-B92A-4BB8-98E2-19726FA6DC0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51333F-3A8A-47B2-B13E-06CD6A9D824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1DA7E37-D9C7-4142-BA0F-7618303E558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8F5127A-C1A5-4635-8CB1-067666BD36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EDF127-2FFF-478A-9DBC-A20F21078D5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A30FA27-74BF-42BE-AAC2-F410BD472A5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E880EDE-57EB-4C9B-8A57-3D3FADB5B71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AB50AD6-16D6-4FF9-BC3D-A09175D0547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E5098C4-973C-4F96-83BA-913DB3D4B49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602BF96F-941A-4B88-8742-5538CD9A90E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AC497D8-48D2-41DD-A3FE-779A635CD58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925FCEE5-5C31-4A3F-BAD5-8AB0FFD1156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78E9638-A2ED-492D-AC84-FBE0D9E6D6D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CC0D67F4-6EA1-4AAC-BB69-B2879BE5D3A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6B8A189-AC60-432A-8BB3-EDAE0B62D1B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39C71A6-11E6-4470-B8D9-F89D6DE41D3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FB10EA08-D804-4E44-A5D5-DFBF0288DC6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60718DD-EBA0-4856-832D-52BB6CFB6CE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8FD5B2B9-7F13-460A-91CD-A506B9B53BC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AB7D5A1-92CD-48B7-AEBF-B70A1D1FFA8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C2012776-E637-4694-9214-7C72A1474FC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BAA4452A-C7FA-4DAB-B352-E1534B57F1C3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5BBC485B-5AE1-45A9-861B-1502DF7B20F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411240F-6DCF-401A-AC6F-88497187107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BE7A55A-B70B-4124-873F-72B36877B0C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7ACB954F-8C2E-4ECD-BE6F-DD01B467721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3B42B9D-B26D-4118-9E72-4C429F7BE2B8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AD362F50-A8F1-46B2-A44A-3CC601492DC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9459E81-FEE5-4846-87C5-15FFAEE14D4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36671BA-3BF6-4990-BE71-82196327E49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3513AA8-0E1E-41BE-8AC1-C875CADFD19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7036BBBA-D5D9-46A2-8D39-258AC892F2C5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A6D9F52-0B1E-4F9E-8E39-27987EA273B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3561D60-570E-4AB6-8E7E-AE801F50937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971CA35-7C54-4226-BEC7-47631B11A6FF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AD82A48-C1E1-4D14-A25D-F53266BB323D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839D235-B50D-48F5-AF77-AA0B1E298004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BA9DFC8-078E-4458-9B05-948BA2975459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655E9E0-E942-40AE-86AC-71633808A941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26F6812-AA21-4EB5-804D-52183FFC3D0A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217FE09-C7C9-47AC-9A17-B19870836D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2297EA7-603A-40A2-8053-2DF7557F5E2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111FC554-EE67-49A4-ABE6-C5ABA87EACC0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64B0B63C-7890-48A9-9880-84D8A4FA7DB7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C85F3E38-01DD-48CC-9C18-ED0ED59731C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81C1140-AFC3-48EC-8F7D-2EF50CFDFCDC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E9FE8A0-CDD2-4776-B7E3-CCC973F2571B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47927A40-88F3-4E6A-A2B5-991FE42B2582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F40B827-CFD2-442D-87D3-C087AAE4DC0E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1</xdr:col>
      <xdr:colOff>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CDBF8F15-4113-40E4-BA31-710B8673C686}"/>
            </a:ext>
          </a:extLst>
        </xdr:cNvPr>
        <xdr:cNvSpPr txBox="1"/>
      </xdr:nvSpPr>
      <xdr:spPr>
        <a:xfrm>
          <a:off x="228600" y="600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38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0752CE8-DC49-4A88-96D1-A63D5E3A25B0}"/>
            </a:ext>
          </a:extLst>
        </xdr:cNvPr>
        <xdr:cNvSpPr txBox="1"/>
      </xdr:nvSpPr>
      <xdr:spPr>
        <a:xfrm>
          <a:off x="110109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78A691B-A6F5-4B03-87E1-6088553B040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E3FDD2B-BA75-4F00-A6B5-7968E7C3D16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45766B8-1E6A-428A-9DC8-4AD3B10E98F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BD509F-2A6D-45F8-B207-50BA3EB4F339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89CC4F0-3056-4449-85A5-E3BE6E0267A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DCFEA0B-3B88-4ABA-A35A-5C112C3EA83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F1991CA9-1AA9-46B4-8BE6-ACCE327CD64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B2CB3AEC-46B6-4618-B754-87C68677644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DAC98D93-5426-4C7D-84D3-E6125EE41B2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92FC05C-5A14-4180-9E81-C59B6EE618E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67BA68A-2C10-4E3A-8378-91854037676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8E43C1B-08BE-43B5-8490-1826909BF5A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5BB05569-1928-4389-8399-B89B8EC4605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A1724EA-01CC-4A55-B1F8-B2E511584AD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55352CBE-E4E5-4AF5-8679-2B346D703B4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D21D344-03C7-461B-9FC0-52C1B7ADB8E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092E7F0-F59A-47C4-B5D8-0D0A41218CB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6CB31A-FEB7-40D9-97ED-5FE13C9BE54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14BF5ED-BC6D-425F-8F04-9C50CB8FB21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4CBD729-D65E-4EAE-A4ED-B9C98D214C0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C87D005-44AE-458D-9482-FF839F0B81B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EC15016-C4A8-441D-AC20-A289F2BF699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4A31CF7-4577-4544-B136-66FC7D7D0B1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3513954-237F-47C5-A584-C47CF84DB7E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DB199DF-DBDE-4F23-9F58-594395FAF97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B357FE8-E4FF-4037-870A-F18364BBB75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476F5D2-D68D-4A9C-8A0B-3C780A15CB0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E8CD07C-FD26-4868-8157-147AE757EA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EF170E5-9DBE-43E9-8198-6C1A7EFEE8D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45AF5F7E-1BA4-4A33-AE88-8553AF1FEFE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104AF2D-4AA5-4517-B3E3-F2D62A3EEA5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764F270-9C2D-4DDD-B586-4A575F0E5D9C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C3E134B-E418-4DE5-9EB8-2BC55810004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50E42D4F-85ED-4B5F-B176-43FDB6C9BAC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275EF85-133D-4AF6-99C1-6181311D939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DE6FCEB-C97E-49B0-9CA4-E26B68A441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58DF48-3A61-448E-A58B-3136B735356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C086C82-779C-434F-B9D7-3B9259D80AC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8281A15F-4740-4AF2-A9DE-CACA2B662B1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145BDACD-505B-42BD-83E4-67B02F230DF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EE9E91E-7DC8-4786-B0B7-57E2E2B3A47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F4A8D520-BCFA-4DB6-AE3F-510E916642E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D04E844-263F-463E-908E-8FE2584E4D7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23EA13C0-713F-4149-900B-3EA2FEC502E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1DCED14-5871-4399-A84E-5867822473F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5D42FBA-2DC2-4E1B-B3E2-39A063E5D9B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EC76554-FDB8-413E-A76F-2F694A3B5AC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6AFCBE5D-4CB1-4151-9A9D-945EA66B0D5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20E0C61-1DE2-4263-AFBD-BB90ABE6ACC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BE4085F8-7AE1-4F33-A312-2631FA8F3B1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310D92F-D360-4152-8DAC-DDE39F43D01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EDE57A8-BE57-48DA-91E4-B343B7DBBC3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3D982A14-8208-4994-9E99-8698787BE499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E3167FDF-1771-4009-9B38-741475A4F4C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21B202C8-CDF5-48A5-9801-5356CDDEB96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E832CDF-69A4-476B-A27C-B43B5E96A2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38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8695B234-ACD8-4750-94F2-8882C76525BF}"/>
            </a:ext>
          </a:extLst>
        </xdr:cNvPr>
        <xdr:cNvSpPr txBox="1"/>
      </xdr:nvSpPr>
      <xdr:spPr>
        <a:xfrm>
          <a:off x="11010900" y="913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353AC730-B3E5-4E89-865A-CDA890797E3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42B0DAE-1FF4-4B2D-AB4E-BD7A2E1DCCA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BCD4EEA5-D79B-498D-80EE-06BED8A80E1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2FCA42A5-A8AD-4157-8A23-1AF22573B2B6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05490BF-511B-4A13-A41E-8F67290EF38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2B14E735-36A4-4DD5-A64B-1AF6B693F28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AD96681C-129C-45CF-BBAC-724DF0571D4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DEA34350-6053-4062-B1E8-FDE8BDCBCB6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F5AACD6-C848-4720-A9A6-295B45D58C8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04AC543-8480-4C81-9996-2E7396CD3B3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3054209B-30C4-44B6-9C2C-D4FF335925D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690D3D1-4E24-4926-92CC-7BB1AC4DD19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AE32491F-F8D6-42FF-92F3-38BE9CBC3FC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E7CC2603-EE00-40DB-899A-6320694144A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A305446-0D68-4520-B6CA-45D29A02CC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84BE723-AA12-40FC-B5DD-2BA46D47D25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9FFD604C-C8AE-4B4D-9C7C-90849E77CE6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664D35A7-F924-4FB5-9977-97E6E66EFF6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F59FF694-60A4-485A-9057-4D71BA7C7F3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73987EF-FEB3-442C-A82F-93D47330F858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F82970-B5EF-4B87-B7B0-4F0DCE6358F7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83985B-8651-42CC-8AAE-B36E7C7050D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A66906A-844E-4A80-95FC-94BDEB28C07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6AA07E4B-73C4-49B1-8AC5-8FD886E9A22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68F066-F096-4442-AC75-B3B13884980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2E6832B8-8C5E-4090-BACA-A1B7AE659C1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EA8E6C2D-664B-4907-BAD7-CB3D3D3084A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602AA5D-D5E0-42FD-ABB0-60EE3234AC6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C09803C7-7D35-4D7A-9ED8-FA6B89ED181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8FAB0613-81D0-4EF6-917C-28539DE86B7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8D87FE7D-73F7-4D8F-BCEA-9BD7F5C377C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154447E8-5CB2-42EA-9F11-B65C81AEADE1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9C62B4E-3D76-43E6-A353-2EB646BDF5A5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2605497D-0C14-4A8D-91FC-6E925D352A5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F5AF14D6-CCCF-4005-A1F5-DBD8CD270534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679C94C-7973-43EA-BFA9-26B73485160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E3B46506-171E-47D8-920D-C5313EF9105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56198C1D-3D82-4F88-87B0-47B89D64346B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6979B046-E408-497E-B9F8-8CDE3FCF16C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CE5E4C5E-0665-4602-B4E6-61513CA36CB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560AD6B8-5FE0-4CCE-AC6D-D6E241C0B4AA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AC02A54-5AFD-473A-97F8-7FBA0480621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77001F2-E79C-47F6-B3FA-5408E988A12D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E09F552-9C05-443B-AEF8-B82ACC3F1F1F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8BFEA6D7-029A-426D-BD52-35CA5DDEB91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AC11BDEF-E302-4330-B484-E0A9A51B7AF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BAE21D9C-BAA4-4390-B198-D3D2CA2B3D8C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EA41CE81-7CCD-4EEC-B257-F1CC387D623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5752ED4D-3230-4023-A7EF-0C624E0DF82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AC5383FC-BDAF-479F-BE50-F0D3807072B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DE808A9-3762-4537-A778-C17C1CDFBFEE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BE20D10-AB3D-4728-AEBD-9F3818FB7DB2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119C7E8D-E117-4CFC-ACBE-75EDD089CDA0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27</xdr:col>
      <xdr:colOff>0</xdr:colOff>
      <xdr:row>40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E8C7375-D444-4C58-928A-68B20BB25253}"/>
            </a:ext>
          </a:extLst>
        </xdr:cNvPr>
        <xdr:cNvSpPr txBox="1"/>
      </xdr:nvSpPr>
      <xdr:spPr>
        <a:xfrm>
          <a:off x="11010900" y="96107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18</xdr:col>
      <xdr:colOff>131675</xdr:colOff>
      <xdr:row>0</xdr:row>
      <xdr:rowOff>295275</xdr:rowOff>
    </xdr:from>
    <xdr:to>
      <xdr:col>22</xdr:col>
      <xdr:colOff>124347</xdr:colOff>
      <xdr:row>34</xdr:row>
      <xdr:rowOff>223630</xdr:rowOff>
    </xdr:to>
    <xdr:grpSp>
      <xdr:nvGrpSpPr>
        <xdr:cNvPr id="232" name="그룹 231">
          <a:extLst>
            <a:ext uri="{FF2B5EF4-FFF2-40B4-BE49-F238E27FC236}">
              <a16:creationId xmlns:a16="http://schemas.microsoft.com/office/drawing/2014/main" id="{0661B8DD-A2EA-406A-B4B9-4A47C0B50890}"/>
            </a:ext>
          </a:extLst>
        </xdr:cNvPr>
        <xdr:cNvGrpSpPr/>
      </xdr:nvGrpSpPr>
      <xdr:grpSpPr>
        <a:xfrm>
          <a:off x="8950704" y="295275"/>
          <a:ext cx="933967" cy="8041414"/>
          <a:chOff x="8861057" y="295275"/>
          <a:chExt cx="933967" cy="8041414"/>
        </a:xfrm>
      </xdr:grpSpPr>
      <xdr:cxnSp macro="">
        <xdr:nvCxnSpPr>
          <xdr:cNvPr id="230" name="직선 연결선 229">
            <a:extLst>
              <a:ext uri="{FF2B5EF4-FFF2-40B4-BE49-F238E27FC236}">
                <a16:creationId xmlns:a16="http://schemas.microsoft.com/office/drawing/2014/main" id="{C3F8D161-B419-4BE7-B882-BB331557F522}"/>
              </a:ext>
            </a:extLst>
          </xdr:cNvPr>
          <xdr:cNvCxnSpPr/>
        </xdr:nvCxnSpPr>
        <xdr:spPr>
          <a:xfrm flipH="1">
            <a:off x="9304422" y="583826"/>
            <a:ext cx="15332" cy="7752863"/>
          </a:xfrm>
          <a:prstGeom prst="line">
            <a:avLst/>
          </a:prstGeom>
          <a:ln w="38100">
            <a:prstDash val="sysDot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31" name="사각형: 둥근 모서리 230">
            <a:extLst>
              <a:ext uri="{FF2B5EF4-FFF2-40B4-BE49-F238E27FC236}">
                <a16:creationId xmlns:a16="http://schemas.microsoft.com/office/drawing/2014/main" id="{EEE2765D-AB50-40FE-98D8-A61007370A3F}"/>
              </a:ext>
            </a:extLst>
          </xdr:cNvPr>
          <xdr:cNvSpPr/>
        </xdr:nvSpPr>
        <xdr:spPr>
          <a:xfrm>
            <a:off x="8861057" y="295275"/>
            <a:ext cx="933967" cy="288551"/>
          </a:xfrm>
          <a:prstGeom prst="roundRect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altLang="ko-KR" sz="1100"/>
              <a:t>Today</a:t>
            </a:r>
            <a:endParaRPr lang="ko-KR" alt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N\&#51064;&#47141;&#44060;&#49440;\0lhk\&#44221;&#50689;&#49892;&#51201;&#54217;&#44032;\96&#45380;\112\&#48372;&#44256;&#49436;(&#51333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N\&#51064;&#47141;&#44060;&#49440;\0lhk\1Al\INVEST\2PCCAN\ST2PC(9&#50900;&#48372;&#44256;-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&#48169;\Users\&#50980;&#44400;&#54620;\AppData\Roaming\Microsoft\Excel\2.5%20&#44032;&#46041;&#51068;&#48372;_04&#50900;_&#49688;&#46041;&amp;Block%20&#54252;&#54632;_goonhan.yun_e89f4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13\dp%20sw\DOCUMENTS\EFSS\TEMPFILES\CHECKOUT\DATA\D_28479414c_17_\(&#51068;&#48372;)_A2%20R-HIAA1%20&#50577;&#49328;%20&#48143;%20&#49483;&#50629;_d-158387996884204207_43e0-m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jlee\Application%20Data\Microsoft\Excel\08sc804-&#50896;&#44032;%20&#48516;&#49437;&#48143;%20&#51088;&#47308;&#51221;&#47532;-rev4%20(version%20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&#50980;&#44400;&#54620;\AppData\Roaming\Microsoft\Excel\2.5%20&#44032;&#46041;&#51068;&#48372;_04&#50900;_&#49688;&#46041;&amp;Block%20&#54252;&#54632;_goonhan.yun_e89f4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.91.142.25\key\03.&#44228;&#54925;\04.&#48320;&#44221;&#51216;&#44288;&#47532;_&#50980;&#55148;&#50896;\02.2011&#45380;%20&#48320;&#44221;&#51216;\Key&#48516;&#51076;&#51312;_&#48320;&#44221;&#51216;%20&#44288;&#47532;%20Sheet_Rev09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ttoware.co.kr/DATA/&#49888;&#51452;&#44036;&#442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01\han01c\BACKUP\NEWPRIC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a1blwssfe01/div/win/Spyder/Shared%20Documents/Action%20item%20trackers/Spyder_Optics_Wavecha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1221;&#48372;DATE\&#49884;&#51109;\DATA\&#49888;&#51452;&#44036;&#4422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50980;&#44400;&#54620;\AppData\Roaming\Microsoft\Excel\2.5%20&#44032;&#46041;&#51068;&#48372;_04&#50900;_&#49688;&#46041;&amp;Block%20&#54252;&#54632;_goonhan.yun_e89f4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My%20Documents\&#51221;&#48372;DATE\&#49884;&#51109;\DATA\&#49888;&#51452;&#44036;&#442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4.242.66\egr\04_&#44032;&#46041;&#51068;&#48372;_Leader%20&#48372;&#44256;&#50857;_&#51208;&#45824;%20&#49325;&#51228;%20&#44552;&#51648;\2010\&#44032;&#46041;&#51068;&#48372;\02&#50900;\10&#45380;%20&#49444;&#48708;%20&#54952;&#50984;&#44288;&#47532;_02&#50900;(New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TE_HQ\Kyung1\0lhk\&#44221;&#50689;&#49892;&#51201;&#54217;&#44032;\96&#45380;\112\&#48372;&#44256;&#49436;(&#51333;&#54633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WINDOWS\&#48148;&#53461;%20&#54868;&#47732;\My%20documents\&#51064;&#47141;&#44060;&#49440;2\&#49324;&#48324;&#51088;&#47308;\WON\Giants\&#53804;&#51088;&#44160;&#53664;\AL&#49324;&#50629;&#48512;&#48324;&#49552;&#5106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49892;03\C\My%20Documents\&#51064;&#50896;&#51064;&#44148;\&#48512;&#49436;&#44553;&#506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yjiwon06\c\&#50980;&#54952;&#50896;\EXCEL\&#49324;&#48324;&#47588;&#52636;\4&#31038;&#54788;&#54889;&#48143;&#47560;&#44048;&#52628;&#5122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&#51221;&#48372;DATE\&#49884;&#51109;\DATA\&#49888;&#51452;&#44036;&#442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.100.10.77\erp_project\MSOFFICE\EXCEL\96&#54032;&#44288;&#48708;\&#54032;&#44288;&#4870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_&#44396;&#47588;&#50629;&#47924;\JOB\&#44060;&#48156;\08MT112\&#51116;&#47308;&#48708;&#49328;&#52636;(08MT11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1221;&#48372;DATE\&#48652;&#47532;&#54609;\&#51221;&#48372;DATE\&#49884;&#51109;\DATA\&#49888;&#51452;&#44036;&#442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&#44221;&#50689;&#44592;&#54925;&#54016;\DATA\&#49888;&#51452;&#44036;&#442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매출"/>
      <sheetName val="생산팀 연장근무"/>
      <sheetName val="1월"/>
      <sheetName val="건설중인"/>
      <sheetName val="96월별PL"/>
      <sheetName val="주간계획"/>
      <sheetName val="기준"/>
      <sheetName val="정보"/>
      <sheetName val="raw"/>
      <sheetName val="포장비"/>
      <sheetName val="CLAIM"/>
      <sheetName val="Chamber_Full_Range_Gauge_202006"/>
      <sheetName val="생산팀_연장근무"/>
      <sheetName val="FR80"/>
      <sheetName val="p2-1"/>
      <sheetName val="npv"/>
      <sheetName val="NEGO"/>
      <sheetName val="CAUDIT"/>
      <sheetName val="협조"/>
      <sheetName val="양식"/>
      <sheetName val="별표1"/>
      <sheetName val="별표2"/>
      <sheetName val="뚜껑"/>
      <sheetName val="목차"/>
      <sheetName val="배점"/>
      <sheetName val="매출"/>
      <sheetName val="이익"/>
      <sheetName val="인력"/>
      <sheetName val="재고등"/>
      <sheetName val="항목별1"/>
      <sheetName val="항목별2"/>
      <sheetName val="사별"/>
      <sheetName val="관리1"/>
      <sheetName val="Sheet1"/>
      <sheetName val="#REF"/>
      <sheetName val="6월"/>
      <sheetName val="당년사별실적"/>
      <sheetName val="보고서(종합)"/>
      <sheetName val="피벗전체"/>
      <sheetName val="수출포함"/>
      <sheetName val="펀칭"/>
      <sheetName val="스낵물량"/>
      <sheetName val="원료코드"/>
      <sheetName val="우편번호"/>
      <sheetName val="보고서"/>
      <sheetName val="BS"/>
      <sheetName val="98CLAIM종합"/>
      <sheetName val="99CLAIM종합"/>
      <sheetName val="현황"/>
      <sheetName val="98TOTAL"/>
      <sheetName val="칙촉"/>
      <sheetName val="Krw"/>
      <sheetName val="공통"/>
      <sheetName val="각점 현황"/>
      <sheetName val="상품입고집계"/>
      <sheetName val="외상매입금점별현황"/>
      <sheetName val="98손익"/>
      <sheetName val="99손익"/>
      <sheetName val="3부손익당월"/>
      <sheetName val="계획"/>
      <sheetName val="전년실적"/>
      <sheetName val="99성력화(우선순위)"/>
      <sheetName val="제조원가피벗"/>
      <sheetName val="경상진행"/>
      <sheetName val="당년MS현황"/>
      <sheetName val="전년사별실적"/>
      <sheetName val="빙사별"/>
      <sheetName val="건사별"/>
      <sheetName val="수출포함실적"/>
      <sheetName val="생산금액_중량"/>
      <sheetName val="98생산중량"/>
      <sheetName val="제품손익"/>
      <sheetName val="A"/>
      <sheetName val="사업자번호"/>
      <sheetName val="JA"/>
      <sheetName val="TEMP"/>
      <sheetName val="00'미수"/>
      <sheetName val="년별RTMP"/>
      <sheetName val="⑤항목별2"/>
      <sheetName val="캔개발배경"/>
      <sheetName val="시장"/>
      <sheetName val="일정표"/>
      <sheetName val="TYPE-A"/>
      <sheetName val="내역"/>
      <sheetName val="기안"/>
      <sheetName val="아침햇쌀"/>
      <sheetName val="상품원가피벗"/>
      <sheetName val="97생산제품"/>
      <sheetName val="HACIMLER"/>
      <sheetName val="일위대가"/>
      <sheetName val="패티"/>
      <sheetName val="소스"/>
      <sheetName val="은행"/>
      <sheetName val="Macro1"/>
      <sheetName val="해외 기술훈련비 (합계)"/>
      <sheetName val="일별"/>
      <sheetName val="회사정보"/>
      <sheetName val="Control"/>
      <sheetName val="갑지"/>
      <sheetName val="변경내역"/>
      <sheetName val="팀별"/>
      <sheetName val="공통부대비"/>
      <sheetName val="시산표"/>
      <sheetName val="원가"/>
      <sheetName val="PLI-1994"/>
      <sheetName val="당년실적"/>
      <sheetName val="45,46"/>
      <sheetName val="입장객세부추정,계획안"/>
      <sheetName val="대차대조표"/>
      <sheetName val="각점_현황"/>
      <sheetName val="주주명부&lt;끝&gt;"/>
      <sheetName val="일반정보"/>
      <sheetName val="⑤항목별1"/>
      <sheetName val="매달gr"/>
      <sheetName val="매증gr"/>
      <sheetName val="②이익"/>
      <sheetName val="익달gr"/>
      <sheetName val="익증gr"/>
      <sheetName val="③인력"/>
      <sheetName val="인매gr"/>
      <sheetName val="인인gr"/>
      <sheetName val="④재고등"/>
      <sheetName val="차gr"/>
      <sheetName val="재gr"/>
      <sheetName val="채gr"/>
      <sheetName val="Data"/>
      <sheetName val="당월손익계산서★"/>
      <sheetName val="발생집계"/>
      <sheetName val="95년간접비"/>
      <sheetName val="품종별월계"/>
      <sheetName val="양식(직판용)"/>
      <sheetName val="김천공장"/>
      <sheetName val="관리"/>
      <sheetName val="관리(생산물류)"/>
      <sheetName val="품질관리팀"/>
      <sheetName val="생산팀(육가공.냉동.캔)"/>
      <sheetName val="식육관리팀"/>
      <sheetName val="환경공무팀"/>
      <sheetName val="Sheet3"/>
      <sheetName val="97부과내역 "/>
      <sheetName val="variable"/>
      <sheetName val="cf-usd"/>
      <sheetName val="ST_Table"/>
      <sheetName val="유효값"/>
      <sheetName val="시네마입금"/>
      <sheetName val="원가율"/>
      <sheetName val="개인법인구분"/>
      <sheetName val="부문99-2"/>
      <sheetName val="서식시트"/>
      <sheetName val="부서실적"/>
      <sheetName val="HEATER 부하용량계산서(초안)"/>
      <sheetName val="일반 부하용량계산서 - UPS"/>
      <sheetName val="COVER SHEET"/>
      <sheetName val="MC"/>
      <sheetName val="일반 부하용량계산서 - GPS"/>
      <sheetName val="참고#3-MC&amp;TR 계산기"/>
      <sheetName val="WEIGHT"/>
      <sheetName val="계DATA"/>
      <sheetName val="2000"/>
      <sheetName val="10매출"/>
      <sheetName val="외상매출금"/>
      <sheetName val="작업일보"/>
      <sheetName val="Sheet2"/>
      <sheetName val="대구은행"/>
      <sheetName val="CHANNEL_DM"/>
      <sheetName val="위탁현황"/>
      <sheetName val="정산표"/>
      <sheetName val="법인구분"/>
      <sheetName val="기초코드"/>
      <sheetName val="현금"/>
      <sheetName val="January"/>
      <sheetName val="국민연금"/>
      <sheetName val="만기"/>
      <sheetName val="채권실적"/>
      <sheetName val="캔판매가"/>
      <sheetName val="개선안2"/>
      <sheetName val="개선안4"/>
      <sheetName val="조직3"/>
      <sheetName val="목적"/>
      <sheetName val="조직4"/>
      <sheetName val="배경"/>
      <sheetName val="해외_기술훈련비_(합계)"/>
      <sheetName val="해외_기술훈련비_(합계)1"/>
      <sheetName val="각점_현황1"/>
      <sheetName val="표준단가"/>
      <sheetName val="GS_US"/>
      <sheetName val="금액집계(리포트)"/>
      <sheetName val="토공"/>
      <sheetName val="생산계획"/>
      <sheetName val="생판재"/>
      <sheetName val="99매출현"/>
      <sheetName val="목표"/>
      <sheetName val="유 (2)"/>
      <sheetName val="***********************00"/>
      <sheetName val="Sheet1 (3)"/>
      <sheetName val="생산팀(육가공_냉동_캔)"/>
      <sheetName val="97부과내역_"/>
      <sheetName val="첨부2. 배송비 및 포장비"/>
      <sheetName val="Voice_Revenue"/>
      <sheetName val="급여인상효과-연간부담분"/>
      <sheetName val="백데이타"/>
      <sheetName val="단가"/>
      <sheetName val="Recovered_Sheet1 (2)"/>
      <sheetName val="지보1_98"/>
      <sheetName val="주문"/>
      <sheetName val="설비등록목록"/>
      <sheetName val="_______________________00"/>
      <sheetName val="1~5월"/>
      <sheetName val="1~9월"/>
      <sheetName val="물량투입계획"/>
      <sheetName val="표지"/>
      <sheetName val="기성집계"/>
      <sheetName val="db"/>
      <sheetName val="FF시장분석 (3)"/>
      <sheetName val="미승인(거처)"/>
      <sheetName val="영업.일1"/>
      <sheetName val="수불표"/>
      <sheetName val="6_3"/>
      <sheetName val="Config"/>
      <sheetName val="업체코드"/>
      <sheetName val="05년점포별계획"/>
      <sheetName val="raw22"/>
      <sheetName val="데이타"/>
      <sheetName val="생산팀(육가공_냉동_캔)1"/>
      <sheetName val="97부과내역_1"/>
      <sheetName val="유_(2)"/>
      <sheetName val="sm"/>
      <sheetName val="판매2팀"/>
      <sheetName val="그룹승인TO 세부내역"/>
      <sheetName val="퇴직"/>
      <sheetName val="탄산"/>
      <sheetName val="BOJUNGGM"/>
      <sheetName val="basic_info"/>
      <sheetName val="을지"/>
      <sheetName val="원본 (4)"/>
      <sheetName val="첨부2__배송비_및_포장비"/>
      <sheetName val="Sheet1_(3)"/>
      <sheetName val="Recovered_Sheet1_(2)"/>
      <sheetName val="FF시장분석_(3)"/>
      <sheetName val="영업_일1"/>
      <sheetName val="시중노임단가"/>
      <sheetName val="순위 분석"/>
      <sheetName val="평가표(당월)"/>
      <sheetName val="국내총괄"/>
      <sheetName val="팀별 실적"/>
      <sheetName val="팀별 실적 (환산)"/>
      <sheetName val="영화별rawdata"/>
      <sheetName val="대구역사"/>
      <sheetName val=" 냉각수펌프"/>
      <sheetName val="공조기휀"/>
      <sheetName val="AHU집계"/>
      <sheetName val="월별일수"/>
      <sheetName val="인건비(ref)"/>
      <sheetName val="계산서입력"/>
      <sheetName val="99퇴직"/>
      <sheetName val="03마감자료"/>
      <sheetName val="당년계획"/>
      <sheetName val="분당임차변경"/>
      <sheetName val="요인종합(당월)"/>
      <sheetName val="생산량"/>
      <sheetName val="DI1"/>
      <sheetName val="MH_생산"/>
      <sheetName val="보증금(전신전화가입권)"/>
      <sheetName val="매출피벗"/>
      <sheetName val="원료피벗"/>
      <sheetName val="최근매출원가"/>
      <sheetName val="포장피벗"/>
      <sheetName val="명단"/>
      <sheetName val="피벗(기술관리)"/>
      <sheetName val="9710"/>
      <sheetName val="03년알미늄"/>
      <sheetName val="생산팀(육가공_냉동_캔)2"/>
      <sheetName val="97부과내역_2"/>
      <sheetName val="유_(2)1"/>
      <sheetName val="Sheet1_(3)1"/>
      <sheetName val="첨부2__배송비_및_포장비1"/>
      <sheetName val="Recovered_Sheet1_(2)1"/>
      <sheetName val="FF시장분석_(3)1"/>
      <sheetName val="영업_일11"/>
      <sheetName val="원본_(4)"/>
      <sheetName val="그룹승인TO_세부내역"/>
      <sheetName val="순위_분석"/>
      <sheetName val="팀별_실적"/>
      <sheetName val="팀별_실적_(환산)"/>
      <sheetName val="기준9801"/>
      <sheetName val="비교9701"/>
      <sheetName val="점공통경비배부"/>
      <sheetName val="원료"/>
      <sheetName val="포장재"/>
      <sheetName val="N賃率-職"/>
      <sheetName val="환율"/>
      <sheetName val="2010년 대졸신입사원 명단(01.05)"/>
      <sheetName val="선택과정 미수료자"/>
      <sheetName val="의무과정 미수료자"/>
      <sheetName val="6월비정상재공"/>
      <sheetName val="배송"/>
      <sheetName val="BU165801"/>
      <sheetName val="9567매출"/>
      <sheetName val="과"/>
      <sheetName val="매출(월누계)"/>
      <sheetName val="생산팀(육가공_냉동_캔)3"/>
      <sheetName val="97부과내역_3"/>
      <sheetName val="유_(2)2"/>
      <sheetName val="첨부2__배송비_및_포장비2"/>
      <sheetName val="Sheet1_(3)2"/>
      <sheetName val="Recovered_Sheet1_(2)2"/>
      <sheetName val="FF시장분석_(3)2"/>
      <sheetName val="영업_일12"/>
      <sheetName val="그룹승인TO_세부내역1"/>
      <sheetName val="원본_(4)1"/>
      <sheetName val="팀별_실적1"/>
      <sheetName val="팀별_실적_(환산)1"/>
      <sheetName val="순위_분석1"/>
      <sheetName val="_냉각수펌프"/>
      <sheetName val="2010년_대졸신입사원_명단(01_05)"/>
      <sheetName val="선택과정_미수료자"/>
      <sheetName val="의무과정_미수료자"/>
      <sheetName val="유림골조"/>
      <sheetName val="LIST"/>
      <sheetName val="평가대조표"/>
      <sheetName val="항목(삭제하지 말것)"/>
      <sheetName val="선급미지급비용"/>
      <sheetName val="UTMBPL"/>
      <sheetName val="11월매출"/>
      <sheetName val="속보"/>
      <sheetName val="받을어음할인및 융통어음"/>
      <sheetName val="관A준공"/>
      <sheetName val="승용"/>
      <sheetName val="Sheet11"/>
      <sheetName val="11111111"/>
      <sheetName val="손익"/>
      <sheetName val="항목(삭제하지_말것)"/>
      <sheetName val="할증 "/>
      <sheetName val="원본(그룹제외)"/>
      <sheetName val="청"/>
      <sheetName val="관리직"/>
      <sheetName val="제외분"/>
      <sheetName val="분류"/>
      <sheetName val="자료"/>
      <sheetName val="임원,관리,별도"/>
      <sheetName val="순별수출"/>
      <sheetName val="해제"/>
      <sheetName val="코드"/>
      <sheetName val="크라운"/>
      <sheetName val="CANNON-1"/>
      <sheetName val="現総合表"/>
      <sheetName val="입찰"/>
      <sheetName val="현경"/>
      <sheetName val="새공통"/>
      <sheetName val="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v"/>
      <sheetName val="공문"/>
      <sheetName val="기안"/>
      <sheetName val="제목"/>
      <sheetName val="종합"/>
      <sheetName val="abstract"/>
      <sheetName val="개요"/>
      <sheetName val="개요-1"/>
      <sheetName val="내역"/>
      <sheetName val="수급(칠성)"/>
      <sheetName val="수급 (국내)"/>
      <sheetName val="재료비"/>
      <sheetName val="ST손익"/>
      <sheetName val="기존손익"/>
      <sheetName val="전체손익"/>
      <sheetName val="년간실적"/>
      <sheetName val="①매출"/>
      <sheetName val="주간계획"/>
      <sheetName val="회사제시"/>
      <sheetName val="T6-6(2)"/>
      <sheetName val="Sheet9"/>
      <sheetName val="Sheet10"/>
      <sheetName val="Sheet10 (2)"/>
      <sheetName val="인건비"/>
      <sheetName val="수정시산표"/>
      <sheetName val="수급_(국내)"/>
      <sheetName val="FR80"/>
      <sheetName val="p2-1"/>
      <sheetName val="SYSTEM CPB"/>
      <sheetName val="HPB_01"/>
      <sheetName val="경영비율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54"/>
      <sheetName val="55"/>
      <sheetName val="75"/>
      <sheetName val="78"/>
      <sheetName val="34. ACF 압력 ∝ 추력 Data (1)"/>
      <sheetName val="34. ACF 압력 ∝ 추력 Data (2)"/>
      <sheetName val="34. ACF 압력 ∝ 추력 Data (3)"/>
      <sheetName val="34. ACF 압력 ∝ 추력 Data (4)"/>
      <sheetName val="40. 본압착 압력∝추력 Data (1)"/>
      <sheetName val="40. 본압착 압력∝추력 Data (2)"/>
      <sheetName val="40. 본압착 압력∝추력 Data (3)"/>
      <sheetName val="참고3. 2차 배관 표준 Utilty명"/>
      <sheetName val="npv"/>
      <sheetName val="범례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34__ACF_압력_∝_추력_Data_(1)"/>
      <sheetName val="34__ACF_압력_∝_추력_Data_(2)"/>
      <sheetName val="34__ACF_압력_∝_추력_Data_(3)"/>
      <sheetName val="34__ACF_압력_∝_추력_Data_(4)"/>
      <sheetName val="40__본압착_압력∝추력_Data_(1)"/>
      <sheetName val="40__본압착_압력∝추력_Data_(2)"/>
      <sheetName val="40__본압착_압력∝추력_Data_(3)"/>
      <sheetName val="참고3__2차_배관_표준_Utilty명"/>
      <sheetName val="Drop단추"/>
      <sheetName val="44. POL_온도측정"/>
      <sheetName val="BGT"/>
      <sheetName val="DATA2"/>
      <sheetName val="30.COF코팅확인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34__ACF_압력_∝_추력_Data_(1)1"/>
      <sheetName val="34__ACF_압력_∝_추력_Data_(2)1"/>
      <sheetName val="34__ACF_압력_∝_추력_Data_(3)1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34__ACF_압력_∝_추력_Data_(1)2"/>
      <sheetName val="34__ACF_압력_∝_추력_Data_(2)2"/>
      <sheetName val="34__ACF_압력_∝_추력_Data_(3)2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34__ACF_압력_∝_추력_Data_(1)3"/>
      <sheetName val="34__ACF_압력_∝_추력_Data_(2)3"/>
      <sheetName val="34__ACF_압력_∝_추력_Data_(3)3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0.raw"/>
      <sheetName val="기안"/>
      <sheetName val="(PI) 9 slot SV - 전력배분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34__ACF_압력_∝_추력_Data_(1)5"/>
      <sheetName val="34__ACF_압력_∝_추력_Data_(2)5"/>
      <sheetName val="34__ACF_압력_∝_추력_Data_(3)5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34__ACF_압력_∝_추력_Data_(1)4"/>
      <sheetName val="34__ACF_압력_∝_추력_Data_(2)4"/>
      <sheetName val="34__ACF_압력_∝_추력_Data_(3)4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34__ACF_압력_∝_추력_Data_(1)6"/>
      <sheetName val="34__ACF_압력_∝_추력_Data_(2)6"/>
      <sheetName val="34__ACF_압력_∝_추력_Data_(3)6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34__ACF_압력_∝_추력_Data_(1)7"/>
      <sheetName val="34__ACF_압력_∝_추력_Data_(2)7"/>
      <sheetName val="34__ACF_압력_∝_추력_Data_(3)7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34__ACF_압력_∝_추력_Data_(1)9"/>
      <sheetName val="34__ACF_압력_∝_추력_Data_(2)9"/>
      <sheetName val="34__ACF_압력_∝_추력_Data_(3)9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34__ACF_압력_∝_추력_Data_(1)8"/>
      <sheetName val="34__ACF_압력_∝_추력_Data_(2)8"/>
      <sheetName val="34__ACF_압력_∝_추력_Data_(3)8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34__ACF_압력_∝_추력_Data_(1)10"/>
      <sheetName val="34__ACF_압력_∝_추력_Data_(2)10"/>
      <sheetName val="34__ACF_압력_∝_추력_Data_(3)10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44__POL_온도측정"/>
      <sheetName val="30_COF코팅확인"/>
      <sheetName val="0_raw"/>
      <sheetName val="44__POL_온도측정1"/>
      <sheetName val="30_COF코팅확인1"/>
      <sheetName val="44__POL_온도측정2"/>
      <sheetName val="30_COF코팅확인2"/>
      <sheetName val="44__POL_온도측정3"/>
      <sheetName val="30_COF코팅확인3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34__ACF_압력_∝_추력_Data_(1)11"/>
      <sheetName val="34__ACF_압력_∝_추력_Data_(2)11"/>
      <sheetName val="34__ACF_압력_∝_추력_Data_(3)11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0_raw1"/>
      <sheetName val="CD-실적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34__ACF_압력_∝_추력_Data_(1)14"/>
      <sheetName val="34__ACF_압력_∝_추력_Data_(2)14"/>
      <sheetName val="34__ACF_압력_∝_추력_Data_(3)14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0_raw4"/>
      <sheetName val="44__POL_온도측정4"/>
      <sheetName val="30_COF코팅확인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34__ACF_압력_∝_추력_Data_(1)12"/>
      <sheetName val="34__ACF_압력_∝_추력_Data_(2)12"/>
      <sheetName val="34__ACF_압력_∝_추력_Data_(3)12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0_raw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34__ACF_압력_∝_추력_Data_(1)13"/>
      <sheetName val="34__ACF_압력_∝_추력_Data_(2)13"/>
      <sheetName val="34__ACF_압력_∝_추력_Data_(3)13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0_raw3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34__ACF_압력_∝_추력_Data_(1)15"/>
      <sheetName val="34__ACF_압력_∝_추력_Data_(2)15"/>
      <sheetName val="34__ACF_압력_∝_추력_Data_(3)15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44__POL_온도측정5"/>
      <sheetName val="30_COF코팅확인5"/>
      <sheetName val="0_raw5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34__ACF_압력_∝_추력_Data_(1)18"/>
      <sheetName val="34__ACF_압력_∝_추력_Data_(2)18"/>
      <sheetName val="34__ACF_압력_∝_추력_Data_(3)18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44__POL_온도측정8"/>
      <sheetName val="30_COF코팅확인8"/>
      <sheetName val="0_raw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34__ACF_압력_∝_추력_Data_(1)16"/>
      <sheetName val="34__ACF_압력_∝_추력_Data_(2)16"/>
      <sheetName val="34__ACF_압력_∝_추력_Data_(3)16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44__POL_온도측정6"/>
      <sheetName val="30_COF코팅확인6"/>
      <sheetName val="0_raw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34__ACF_압력_∝_추력_Data_(1)17"/>
      <sheetName val="34__ACF_압력_∝_추력_Data_(2)17"/>
      <sheetName val="34__ACF_압력_∝_추력_Data_(3)17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44__POL_온도측정7"/>
      <sheetName val="30_COF코팅확인7"/>
      <sheetName val="0_raw7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34__ACF_압력_∝_추력_Data_(1)19"/>
      <sheetName val="34__ACF_압력_∝_추력_Data_(2)19"/>
      <sheetName val="34__ACF_압력_∝_추력_Data_(3)19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0_raw9"/>
      <sheetName val="44__POL_온도측정9"/>
      <sheetName val="30_COF코팅확인9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34__ACF_압력_∝_추력_Data_(1)20"/>
      <sheetName val="34__ACF_압력_∝_추력_Data_(2)20"/>
      <sheetName val="34__ACF_압력_∝_추력_Data_(3)20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44__POL_온도측정10"/>
      <sheetName val="30_COF코팅확인10"/>
      <sheetName val="0_raw10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34__ACF_압력_∝_추력_Data_(1)22"/>
      <sheetName val="34__ACF_압력_∝_추력_Data_(2)22"/>
      <sheetName val="34__ACF_압력_∝_추력_Data_(3)22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44__POL_온도측정12"/>
      <sheetName val="30_COF코팅확인12"/>
      <sheetName val="0_raw12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34__ACF_압력_∝_추력_Data_(1)21"/>
      <sheetName val="34__ACF_압력_∝_추력_Data_(2)21"/>
      <sheetName val="34__ACF_압력_∝_추력_Data_(3)21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44__POL_온도측정11"/>
      <sheetName val="30_COF코팅확인11"/>
      <sheetName val="0_raw11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34__ACF_압력_∝_추력_Data_(1)24"/>
      <sheetName val="34__ACF_압력_∝_추력_Data_(2)24"/>
      <sheetName val="34__ACF_압력_∝_추력_Data_(3)24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44__POL_온도측정14"/>
      <sheetName val="30_COF코팅확인14"/>
      <sheetName val="0_raw14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34__ACF_압력_∝_추력_Data_(1)23"/>
      <sheetName val="34__ACF_압력_∝_추력_Data_(2)23"/>
      <sheetName val="34__ACF_압력_∝_추력_Data_(3)23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44__POL_온도측정13"/>
      <sheetName val="30_COF코팅확인13"/>
      <sheetName val="0_raw13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34__ACF_압력_∝_추력_Data_(1)25"/>
      <sheetName val="34__ACF_압력_∝_추력_Data_(2)25"/>
      <sheetName val="34__ACF_압력_∝_추력_Data_(3)25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44__POL_온도측정15"/>
      <sheetName val="30_COF코팅확인15"/>
      <sheetName val="0_raw15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34__ACF_압력_∝_추력_Data_(1)26"/>
      <sheetName val="34__ACF_압력_∝_추력_Data_(2)26"/>
      <sheetName val="34__ACF_압력_∝_추력_Data_(3)26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44__POL_온도측정16"/>
      <sheetName val="30_COF코팅확인16"/>
      <sheetName val="0_raw16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34__ACF_압력_∝_추력_Data_(1)28"/>
      <sheetName val="34__ACF_압력_∝_추력_Data_(2)28"/>
      <sheetName val="34__ACF_압력_∝_추력_Data_(3)28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44__POL_온도측정18"/>
      <sheetName val="30_COF코팅확인18"/>
      <sheetName val="0_raw18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34__ACF_압력_∝_추력_Data_(1)27"/>
      <sheetName val="34__ACF_압력_∝_추력_Data_(2)27"/>
      <sheetName val="34__ACF_압력_∝_추력_Data_(3)27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44__POL_온도측정17"/>
      <sheetName val="30_COF코팅확인17"/>
      <sheetName val="0_raw17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34__ACF_압력_∝_추력_Data_(1)29"/>
      <sheetName val="34__ACF_압력_∝_추력_Data_(2)29"/>
      <sheetName val="34__ACF_압력_∝_추력_Data_(3)29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44__POL_온도측정19"/>
      <sheetName val="30_COF코팅확인19"/>
      <sheetName val="0_raw19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34__ACF_압력_∝_추력_Data_(1)30"/>
      <sheetName val="34__ACF_압력_∝_추력_Data_(2)30"/>
      <sheetName val="34__ACF_압력_∝_추력_Data_(3)30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44__POL_온도측정20"/>
      <sheetName val="30_COF코팅확인20"/>
      <sheetName val="0_raw20"/>
      <sheetName val="PM"/>
      <sheetName val="Sheet1"/>
      <sheetName val="44__POL_온도측정23"/>
      <sheetName val="30_COF코팅확인23"/>
      <sheetName val="44__POL_온도측정22"/>
      <sheetName val="30_COF코팅확인22"/>
      <sheetName val="44__POL_온도측정21"/>
      <sheetName val="30_COF코팅확인21"/>
      <sheetName val="Sheet2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34__ACF_압력_∝_추력_Data_(1)32"/>
      <sheetName val="34__ACF_압력_∝_추력_Data_(2)32"/>
      <sheetName val="34__ACF_압력_∝_추력_Data_(3)32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44__POL_온도측정25"/>
      <sheetName val="30_COF코팅확인25"/>
      <sheetName val="0_raw22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34__ACF_압력_∝_추력_Data_(1)31"/>
      <sheetName val="34__ACF_압력_∝_추력_Data_(2)31"/>
      <sheetName val="34__ACF_압력_∝_추력_Data_(3)31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44__POL_온도측정24"/>
      <sheetName val="30_COF코팅확인24"/>
      <sheetName val="0_raw21"/>
      <sheetName val="44__POL_온도측정28"/>
      <sheetName val="30_COF코팅확인28"/>
      <sheetName val="44__POL_온도측정26"/>
      <sheetName val="30_COF코팅확인26"/>
      <sheetName val="44__POL_온도측정27"/>
      <sheetName val="30_COF코팅확인27"/>
      <sheetName val="44__POL_온도측정29"/>
      <sheetName val="30_COF코팅확인29"/>
      <sheetName val="44__POL_온도측정30"/>
      <sheetName val="30_COF코팅확인30"/>
      <sheetName val="기술운영"/>
      <sheetName val="#REF"/>
      <sheetName val="2"/>
      <sheetName val="44__POL_온도측정32"/>
      <sheetName val="30_COF코팅확인32"/>
      <sheetName val="44__POL_온도측정31"/>
      <sheetName val="30_COF코팅확인31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34__ACF_압력_∝_추력_Data_(1)34"/>
      <sheetName val="34__ACF_압력_∝_추력_Data_(2)34"/>
      <sheetName val="34__ACF_압력_∝_추력_Data_(3)34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34__ACF_압력_∝_추력_Data_(1)33"/>
      <sheetName val="34__ACF_압력_∝_추력_Data_(2)33"/>
      <sheetName val="34__ACF_압력_∝_추력_Data_(3)33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34__ACF_압력_∝_추력_Data_(1)35"/>
      <sheetName val="34__ACF_압력_∝_추력_Data_(2)35"/>
      <sheetName val="34__ACF_압력_∝_추력_Data_(3)35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34__ACF_압력_∝_추력_Data_(1)36"/>
      <sheetName val="34__ACF_압력_∝_추력_Data_(2)36"/>
      <sheetName val="34__ACF_압력_∝_추력_Data_(3)36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34__ACF_압력_∝_추력_Data_(1)41"/>
      <sheetName val="34__ACF_압력_∝_추력_Data_(2)41"/>
      <sheetName val="34__ACF_압력_∝_추력_Data_(3)41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44__POL_온도측정36"/>
      <sheetName val="30_COF코팅확인36"/>
      <sheetName val="0_raw31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34__ACF_압력_∝_추력_Data_(1)38"/>
      <sheetName val="34__ACF_압력_∝_추력_Data_(2)38"/>
      <sheetName val="34__ACF_압력_∝_추력_Data_(3)38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44__POL_온도측정33"/>
      <sheetName val="30_COF코팅확인33"/>
      <sheetName val="0_raw28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34__ACF_압력_∝_추력_Data_(1)37"/>
      <sheetName val="34__ACF_압력_∝_추력_Data_(2)37"/>
      <sheetName val="34__ACF_압력_∝_추력_Data_(3)37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34__ACF_압력_∝_추력_Data_(1)39"/>
      <sheetName val="34__ACF_압력_∝_추력_Data_(2)39"/>
      <sheetName val="34__ACF_압력_∝_추력_Data_(3)39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44__POL_온도측정34"/>
      <sheetName val="30_COF코팅확인34"/>
      <sheetName val="0_raw29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34__ACF_압력_∝_추력_Data_(1)40"/>
      <sheetName val="34__ACF_압력_∝_추력_Data_(2)40"/>
      <sheetName val="34__ACF_압력_∝_추력_Data_(3)40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44__POL_온도측정35"/>
      <sheetName val="30_COF코팅확인35"/>
      <sheetName val="0_raw30"/>
      <sheetName val="44__POL_온도측정41"/>
      <sheetName val="30_COF코팅확인41"/>
      <sheetName val="44__POL_온도측정38"/>
      <sheetName val="30_COF코팅확인38"/>
      <sheetName val="44__POL_온도측정37"/>
      <sheetName val="30_COF코팅확인37"/>
      <sheetName val="44__POL_온도측정39"/>
      <sheetName val="30_COF코팅확인39"/>
      <sheetName val="44__POL_온도측정40"/>
      <sheetName val="30_COF코팅확인40"/>
      <sheetName val="G20-2A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34__ACF_압력_∝_추력_Data_(1)42"/>
      <sheetName val="34__ACF_압력_∝_추력_Data_(2)42"/>
      <sheetName val="34__ACF_압력_∝_추력_Data_(3)42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0_raw32"/>
      <sheetName val="0-ハード（その他)"/>
      <sheetName val="Issues List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34__ACF_압력_∝_추력_Data_(1)43"/>
      <sheetName val="34__ACF_압력_∝_추력_Data_(2)43"/>
      <sheetName val="34__ACF_압력_∝_추력_Data_(3)43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0_raw33"/>
      <sheetName val="조건"/>
      <sheetName val="44__POL_온도측정42"/>
      <sheetName val="30_COF코팅확인42"/>
      <sheetName val="UH_원장-cell-module"/>
      <sheetName val="DATA1"/>
      <sheetName val="DATA4"/>
      <sheetName val="DATA6"/>
      <sheetName val="DATA3"/>
      <sheetName val="DATA5"/>
      <sheetName val="용연"/>
      <sheetName val="진천"/>
      <sheetName val="44__POL_온도측정43"/>
      <sheetName val="30_COF코팅확인43"/>
      <sheetName val="①매출"/>
      <sheetName val="품평회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60KCF_01"/>
      <sheetName val="Data lists"/>
      <sheetName val="COG"/>
      <sheetName val="분류표"/>
      <sheetName val="공정운영_원본138"/>
      <sheetName val="일단위_Line별_지표138"/>
      <sheetName val="인력_특이사항138"/>
      <sheetName val="내부생산_목표138"/>
      <sheetName val="실시간_실적&amp;예상효율138"/>
      <sheetName val="실시간_현황138"/>
      <sheetName val="34__ACF_압력_∝_추력_Data_(1)138"/>
      <sheetName val="34__ACF_압력_∝_추력_Data_(2)138"/>
      <sheetName val="34__ACF_압력_∝_추력_Data_(3)138"/>
      <sheetName val="34__ACF_압력_∝_추력_Data_(4)138"/>
      <sheetName val="40__본압착_압력∝추력_Data_(1)138"/>
      <sheetName val="40__본압착_압력∝추력_Data_(2)138"/>
      <sheetName val="40__본압착_압력∝추력_Data_(3)138"/>
      <sheetName val="참고3__2차_배관_표준_Utilty명135"/>
      <sheetName val="44__POL_온도측정134"/>
      <sheetName val="30_COF코팅확인134"/>
      <sheetName val="0_raw128"/>
      <sheetName val="공정운영_원본139"/>
      <sheetName val="일단위_Line별_지표139"/>
      <sheetName val="인력_특이사항139"/>
      <sheetName val="내부생산_목표139"/>
      <sheetName val="실시간_실적&amp;예상효율139"/>
      <sheetName val="실시간_현황139"/>
      <sheetName val="34__ACF_압력_∝_추력_Data_(1)139"/>
      <sheetName val="34__ACF_압력_∝_추력_Data_(2)139"/>
      <sheetName val="34__ACF_압력_∝_추력_Data_(3)139"/>
      <sheetName val="34__ACF_압력_∝_추력_Data_(4)139"/>
      <sheetName val="40__본압착_압력∝추력_Data_(1)139"/>
      <sheetName val="40__본압착_압력∝추력_Data_(2)139"/>
      <sheetName val="40__본압착_압력∝추력_Data_(3)139"/>
      <sheetName val="참고3__2차_배관_표준_Utilty명136"/>
      <sheetName val="44__POL_온도측정135"/>
      <sheetName val="30_COF코팅확인135"/>
      <sheetName val="0_raw129"/>
      <sheetName val="공정운영_원본140"/>
      <sheetName val="일단위_Line별_지표140"/>
      <sheetName val="인력_특이사항140"/>
      <sheetName val="내부생산_목표140"/>
      <sheetName val="실시간_실적&amp;예상효율140"/>
      <sheetName val="실시간_현황140"/>
      <sheetName val="34__ACF_압력_∝_추력_Data_(1)140"/>
      <sheetName val="34__ACF_압력_∝_추력_Data_(2)140"/>
      <sheetName val="34__ACF_압력_∝_추력_Data_(3)140"/>
      <sheetName val="34__ACF_압력_∝_추력_Data_(4)140"/>
      <sheetName val="40__본압착_압력∝추력_Data_(1)140"/>
      <sheetName val="40__본압착_압력∝추력_Data_(2)140"/>
      <sheetName val="40__본압착_압력∝추력_Data_(3)140"/>
      <sheetName val="참고3__2차_배관_표준_Utilty명137"/>
      <sheetName val="44__POL_온도측정136"/>
      <sheetName val="30_COF코팅확인136"/>
      <sheetName val="0_raw130"/>
      <sheetName val="공정운영_원본141"/>
      <sheetName val="일단위_Line별_지표141"/>
      <sheetName val="인력_특이사항141"/>
      <sheetName val="내부생산_목표141"/>
      <sheetName val="실시간_실적&amp;예상효율141"/>
      <sheetName val="실시간_현황141"/>
      <sheetName val="34__ACF_압력_∝_추력_Data_(1)141"/>
      <sheetName val="34__ACF_압력_∝_추력_Data_(2)141"/>
      <sheetName val="34__ACF_압력_∝_추력_Data_(3)141"/>
      <sheetName val="34__ACF_압력_∝_추력_Data_(4)141"/>
      <sheetName val="40__본압착_압력∝추력_Data_(1)141"/>
      <sheetName val="40__본압착_압력∝추력_Data_(2)141"/>
      <sheetName val="40__본압착_압력∝추력_Data_(3)141"/>
      <sheetName val="참고3__2차_배관_표준_Utilty명138"/>
      <sheetName val="44__POL_온도측정137"/>
      <sheetName val="30_COF코팅확인137"/>
      <sheetName val="0_raw131"/>
      <sheetName val="공정운영_원본142"/>
      <sheetName val="일단위_Line별_지표142"/>
      <sheetName val="인력_특이사항142"/>
      <sheetName val="내부생산_목표142"/>
      <sheetName val="실시간_실적&amp;예상효율142"/>
      <sheetName val="실시간_현황142"/>
      <sheetName val="34__ACF_압력_∝_추력_Data_(1)142"/>
      <sheetName val="34__ACF_압력_∝_추력_Data_(2)142"/>
      <sheetName val="34__ACF_압력_∝_추력_Data_(3)142"/>
      <sheetName val="34__ACF_압력_∝_추력_Data_(4)142"/>
      <sheetName val="40__본압착_압력∝추력_Data_(1)142"/>
      <sheetName val="40__본압착_압력∝추력_Data_(2)142"/>
      <sheetName val="40__본압착_압력∝추력_Data_(3)142"/>
      <sheetName val="참고3__2차_배관_표준_Utilty명139"/>
      <sheetName val="44__POL_온도측정138"/>
      <sheetName val="30_COF코팅확인138"/>
      <sheetName val="0_raw132"/>
      <sheetName val="Issues_List"/>
      <sheetName val="액정2 전체 Raw"/>
      <sheetName val="계획대비 실행표"/>
      <sheetName val="DB1"/>
      <sheetName val="Data_lists"/>
      <sheetName val="Issues_List1"/>
      <sheetName val="Data_lists1"/>
      <sheetName val="제조 경영"/>
      <sheetName val="액정2_전체_Raw"/>
      <sheetName val="계획대비_실행표"/>
      <sheetName val="제조_경영"/>
      <sheetName val="Issues_List2"/>
      <sheetName val="CF PTN"/>
      <sheetName val="dV&amp;Cl"/>
      <sheetName val="R"/>
      <sheetName val="72HX"/>
      <sheetName val="75EX"/>
      <sheetName val="72HY"/>
      <sheetName val="75EY"/>
      <sheetName val="공정운영_원본143"/>
      <sheetName val="일단위_Line별_지표143"/>
      <sheetName val="인력_특이사항143"/>
      <sheetName val="내부생산_목표143"/>
      <sheetName val="실시간_실적&amp;예상효율143"/>
      <sheetName val="실시간_현황143"/>
      <sheetName val="34__ACF_압력_∝_추력_Data_(1)143"/>
      <sheetName val="34__ACF_압력_∝_추력_Data_(2)143"/>
      <sheetName val="34__ACF_압력_∝_추력_Data_(3)143"/>
      <sheetName val="34__ACF_압력_∝_추력_Data_(4)143"/>
      <sheetName val="40__본압착_압력∝추력_Data_(1)143"/>
      <sheetName val="40__본압착_압력∝추력_Data_(2)143"/>
      <sheetName val="40__본압착_압력∝추력_Data_(3)143"/>
      <sheetName val="참고3__2차_배관_표준_Utilty명140"/>
      <sheetName val="0_raw133"/>
      <sheetName val="44__POL_온도측정139"/>
      <sheetName val="30_COF코팅확인139"/>
      <sheetName val="액정2_전체_Raw1"/>
      <sheetName val="계획대비_실행표1"/>
      <sheetName val="제조_경영1"/>
      <sheetName val="B"/>
      <sheetName val="Issues_List3"/>
      <sheetName val="Issues_List4"/>
      <sheetName val="상용"/>
      <sheetName val="CAUDIT"/>
      <sheetName val="CAP"/>
      <sheetName val="변수"/>
      <sheetName val="전압하강"/>
      <sheetName val="F-T Voltage"/>
      <sheetName val="TFT 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 refreshError="1"/>
      <sheetData sheetId="2381" refreshError="1"/>
      <sheetData sheetId="2382" refreshError="1"/>
      <sheetData sheetId="2383" refreshError="1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 refreshError="1"/>
      <sheetData sheetId="2471" refreshError="1"/>
      <sheetData sheetId="2472" refreshError="1"/>
      <sheetData sheetId="2473"/>
      <sheetData sheetId="2474"/>
      <sheetData sheetId="2475"/>
      <sheetData sheetId="2476" refreshError="1"/>
      <sheetData sheetId="2477"/>
      <sheetData sheetId="2478"/>
      <sheetData sheetId="2479"/>
      <sheetData sheetId="2480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 refreshError="1"/>
      <sheetData sheetId="2509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호기 셋업 일보"/>
      <sheetName val="양산 일보"/>
      <sheetName val="Qual"/>
      <sheetName val="HIAA Pending List"/>
      <sheetName val="셋업관리자계획표"/>
      <sheetName val="8호기_ESC반출X"/>
      <sheetName val="8호기_ESC 재생(PO 3월9일기준)"/>
      <sheetName val="(일보)_A2 R-HIAA1 양산 및 셋업_d-15838"/>
    </sheetNames>
    <definedNames>
      <definedName name="스크롤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첫장"/>
      <sheetName val="list"/>
      <sheetName val="외자단가"/>
      <sheetName val="설계변경추가"/>
      <sheetName val="구매티Nego."/>
      <sheetName val="FullBOM"/>
      <sheetName val="보고서(업체별금액)"/>
      <sheetName val="RawData"/>
      <sheetName val="RawData 참고"/>
      <sheetName val="구매요구서"/>
      <sheetName val="CLM-MP"/>
      <sheetName val="모듈"/>
      <sheetName val="신규DEP"/>
      <sheetName val="1-0. D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F2" t="str">
            <v>Pallet번호</v>
          </cell>
          <cell r="G2" t="str">
            <v>발주현황
or 입고예정일</v>
          </cell>
          <cell r="H2" t="str">
            <v>Trim(품번)</v>
          </cell>
          <cell r="K2" t="str">
            <v>매입업체</v>
          </cell>
          <cell r="L2" t="str">
            <v>화폐</v>
          </cell>
          <cell r="M2" t="str">
            <v>내자성
외자</v>
          </cell>
          <cell r="N2" t="str">
            <v>매입단가</v>
          </cell>
          <cell r="O2" t="str">
            <v>매입단가(원화)</v>
          </cell>
          <cell r="P2" t="str">
            <v>매입금액</v>
          </cell>
          <cell r="Q2" t="str">
            <v>수량</v>
          </cell>
          <cell r="R2" t="str">
            <v>기존품번</v>
          </cell>
          <cell r="S2" t="str">
            <v>기존업체</v>
          </cell>
          <cell r="T2" t="str">
            <v>화폐</v>
          </cell>
          <cell r="U2" t="str">
            <v>내자성
외자</v>
          </cell>
          <cell r="V2" t="str">
            <v>기존단가</v>
          </cell>
          <cell r="W2" t="str">
            <v>기존금액</v>
          </cell>
          <cell r="X2" t="str">
            <v>견적단가</v>
          </cell>
          <cell r="Y2" t="str">
            <v>견적금액</v>
          </cell>
          <cell r="Z2" t="str">
            <v>단가
분류</v>
          </cell>
          <cell r="AA2" t="str">
            <v>실적금액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44. POL_온도측정"/>
      <sheetName val="34. ACF 압력 ∝ 추력 Data (1)"/>
      <sheetName val="34. ACF 압력 ∝ 추력 Data (2)"/>
      <sheetName val="34. ACF 압력 ∝ 추력 Data (3)"/>
      <sheetName val="BGT"/>
      <sheetName val="30.COF코팅확인"/>
      <sheetName val="DATA2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44__POL_온도측정"/>
      <sheetName val="34__ACF_압력_∝_추력_Data_(1)"/>
      <sheetName val="34__ACF_압력_∝_추력_Data_(2)"/>
      <sheetName val="34__ACF_압력_∝_추력_Data_(3)"/>
      <sheetName val="Sheet1"/>
      <sheetName val="30_COF코팅확인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44__POL_온도측정1"/>
      <sheetName val="34__ACF_압력_∝_추력_Data_(1)1"/>
      <sheetName val="34__ACF_압력_∝_추력_Data_(2)1"/>
      <sheetName val="34__ACF_압력_∝_추력_Data_(3)1"/>
      <sheetName val="30_COF코팅확인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44__POL_온도측정2"/>
      <sheetName val="34__ACF_압력_∝_추력_Data_(1)2"/>
      <sheetName val="34__ACF_압력_∝_추력_Data_(2)2"/>
      <sheetName val="34__ACF_압력_∝_추력_Data_(3)2"/>
      <sheetName val="30_COF코팅확인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44__POL_온도측정3"/>
      <sheetName val="34__ACF_압력_∝_추력_Data_(1)3"/>
      <sheetName val="34__ACF_압력_∝_추력_Data_(2)3"/>
      <sheetName val="34__ACF_압력_∝_추력_Data_(3)3"/>
      <sheetName val="30_COF코팅확인3"/>
      <sheetName val="UH_원장-cell-module"/>
      <sheetName val="상용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44__POL_온도측정5"/>
      <sheetName val="34__ACF_압력_∝_추력_Data_(1)5"/>
      <sheetName val="34__ACF_압력_∝_추력_Data_(2)5"/>
      <sheetName val="34__ACF_압력_∝_추력_Data_(3)5"/>
      <sheetName val="30_COF코팅확인5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44__POL_온도측정4"/>
      <sheetName val="34__ACF_압력_∝_추력_Data_(1)4"/>
      <sheetName val="34__ACF_압력_∝_추력_Data_(2)4"/>
      <sheetName val="34__ACF_압력_∝_추력_Data_(3)4"/>
      <sheetName val="30_COF코팅확인4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44__POL_온도측정6"/>
      <sheetName val="34__ACF_압력_∝_추력_Data_(1)6"/>
      <sheetName val="34__ACF_압력_∝_추력_Data_(2)6"/>
      <sheetName val="34__ACF_압력_∝_추력_Data_(3)6"/>
      <sheetName val="30_COF코팅확인6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44__POL_온도측정7"/>
      <sheetName val="34__ACF_압력_∝_추력_Data_(1)7"/>
      <sheetName val="34__ACF_압력_∝_추력_Data_(2)7"/>
      <sheetName val="34__ACF_압력_∝_추력_Data_(3)7"/>
      <sheetName val="30_COF코팅확인7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44__POL_온도측정9"/>
      <sheetName val="34__ACF_압력_∝_추력_Data_(1)9"/>
      <sheetName val="34__ACF_압력_∝_추력_Data_(2)9"/>
      <sheetName val="34__ACF_압력_∝_추력_Data_(3)9"/>
      <sheetName val="30_COF코팅확인9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44__POL_온도측정8"/>
      <sheetName val="34__ACF_압력_∝_추력_Data_(1)8"/>
      <sheetName val="34__ACF_압력_∝_추력_Data_(2)8"/>
      <sheetName val="34__ACF_압력_∝_추력_Data_(3)8"/>
      <sheetName val="30_COF코팅확인8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44__POL_온도측정10"/>
      <sheetName val="34__ACF_압력_∝_추력_Data_(1)10"/>
      <sheetName val="34__ACF_압력_∝_추력_Data_(2)10"/>
      <sheetName val="34__ACF_압력_∝_추력_Data_(3)10"/>
      <sheetName val="30_COF코팅확인10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44__POL_온도측정11"/>
      <sheetName val="34__ACF_압력_∝_추력_Data_(1)11"/>
      <sheetName val="34__ACF_압력_∝_추력_Data_(2)11"/>
      <sheetName val="34__ACF_압력_∝_추력_Data_(3)11"/>
      <sheetName val="30_COF코팅확인11"/>
      <sheetName val="PM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44__POL_온도측정15"/>
      <sheetName val="34__ACF_압력_∝_추력_Data_(1)15"/>
      <sheetName val="34__ACF_압력_∝_추력_Data_(2)15"/>
      <sheetName val="34__ACF_압력_∝_추력_Data_(3)15"/>
      <sheetName val="30_COF코팅확인15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44__POL_온도측정14"/>
      <sheetName val="34__ACF_압력_∝_추력_Data_(1)14"/>
      <sheetName val="34__ACF_압력_∝_추력_Data_(2)14"/>
      <sheetName val="34__ACF_압력_∝_추력_Data_(3)14"/>
      <sheetName val="30_COF코팅확인1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44__POL_온도측정12"/>
      <sheetName val="34__ACF_압력_∝_추력_Data_(1)12"/>
      <sheetName val="34__ACF_압력_∝_추력_Data_(2)12"/>
      <sheetName val="34__ACF_압력_∝_추력_Data_(3)12"/>
      <sheetName val="30_COF코팅확인1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44__POL_온도측정13"/>
      <sheetName val="34__ACF_압력_∝_추력_Data_(1)13"/>
      <sheetName val="34__ACF_압력_∝_추력_Data_(2)13"/>
      <sheetName val="34__ACF_압력_∝_추력_Data_(3)13"/>
      <sheetName val="30_COF코팅확인13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44__POL_온도측정18"/>
      <sheetName val="34__ACF_압력_∝_추력_Data_(1)18"/>
      <sheetName val="34__ACF_압력_∝_추력_Data_(2)18"/>
      <sheetName val="34__ACF_압력_∝_추력_Data_(3)18"/>
      <sheetName val="30_COF코팅확인1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44__POL_온도측정16"/>
      <sheetName val="34__ACF_압력_∝_추력_Data_(1)16"/>
      <sheetName val="34__ACF_압력_∝_추력_Data_(2)16"/>
      <sheetName val="34__ACF_압력_∝_추력_Data_(3)16"/>
      <sheetName val="30_COF코팅확인1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44__POL_온도측정17"/>
      <sheetName val="34__ACF_압력_∝_추력_Data_(1)17"/>
      <sheetName val="34__ACF_압력_∝_추력_Data_(2)17"/>
      <sheetName val="34__ACF_압력_∝_추력_Data_(3)17"/>
      <sheetName val="30_COF코팅확인17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44__POL_온도측정19"/>
      <sheetName val="34__ACF_압력_∝_추력_Data_(1)19"/>
      <sheetName val="34__ACF_압력_∝_추력_Data_(2)19"/>
      <sheetName val="34__ACF_압력_∝_추력_Data_(3)19"/>
      <sheetName val="30_COF코팅확인19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44__POL_온도측정20"/>
      <sheetName val="34__ACF_압력_∝_추력_Data_(1)20"/>
      <sheetName val="34__ACF_압력_∝_추력_Data_(2)20"/>
      <sheetName val="34__ACF_압력_∝_추력_Data_(3)20"/>
      <sheetName val="30_COF코팅확인20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44__POL_온도측정22"/>
      <sheetName val="34__ACF_압력_∝_추력_Data_(1)22"/>
      <sheetName val="34__ACF_압력_∝_추력_Data_(2)22"/>
      <sheetName val="34__ACF_압력_∝_추력_Data_(3)22"/>
      <sheetName val="30_COF코팅확인22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44__POL_온도측정21"/>
      <sheetName val="34__ACF_압력_∝_추력_Data_(1)21"/>
      <sheetName val="34__ACF_압력_∝_추력_Data_(2)21"/>
      <sheetName val="34__ACF_압력_∝_추력_Data_(3)21"/>
      <sheetName val="30_COF코팅확인21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44__POL_온도측정24"/>
      <sheetName val="34__ACF_압력_∝_추력_Data_(1)24"/>
      <sheetName val="34__ACF_압력_∝_추력_Data_(2)24"/>
      <sheetName val="34__ACF_압력_∝_추력_Data_(3)24"/>
      <sheetName val="30_COF코팅확인24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44__POL_온도측정23"/>
      <sheetName val="34__ACF_압력_∝_추력_Data_(1)23"/>
      <sheetName val="34__ACF_압력_∝_추력_Data_(2)23"/>
      <sheetName val="34__ACF_압력_∝_추력_Data_(3)23"/>
      <sheetName val="30_COF코팅확인23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44__POL_온도측정25"/>
      <sheetName val="34__ACF_압력_∝_추력_Data_(1)25"/>
      <sheetName val="34__ACF_압력_∝_추력_Data_(2)25"/>
      <sheetName val="34__ACF_압력_∝_추력_Data_(3)25"/>
      <sheetName val="30_COF코팅확인25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44__POL_온도측정26"/>
      <sheetName val="34__ACF_압력_∝_추력_Data_(1)26"/>
      <sheetName val="34__ACF_압력_∝_추력_Data_(2)26"/>
      <sheetName val="34__ACF_압력_∝_추력_Data_(3)26"/>
      <sheetName val="30_COF코팅확인26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44__POL_온도측정28"/>
      <sheetName val="34__ACF_압력_∝_추력_Data_(1)28"/>
      <sheetName val="34__ACF_압력_∝_추력_Data_(2)28"/>
      <sheetName val="34__ACF_압력_∝_추력_Data_(3)28"/>
      <sheetName val="30_COF코팅확인28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44__POL_온도측정27"/>
      <sheetName val="34__ACF_압력_∝_추력_Data_(1)27"/>
      <sheetName val="34__ACF_압력_∝_추력_Data_(2)27"/>
      <sheetName val="34__ACF_압력_∝_추력_Data_(3)27"/>
      <sheetName val="30_COF코팅확인27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44__POL_온도측정29"/>
      <sheetName val="34__ACF_압력_∝_추력_Data_(1)29"/>
      <sheetName val="34__ACF_압력_∝_추력_Data_(2)29"/>
      <sheetName val="34__ACF_압력_∝_추력_Data_(3)29"/>
      <sheetName val="30_COF코팅확인29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44__POL_온도측정30"/>
      <sheetName val="34__ACF_압력_∝_추력_Data_(1)30"/>
      <sheetName val="34__ACF_압력_∝_추력_Data_(2)30"/>
      <sheetName val="34__ACF_압력_∝_추력_Data_(3)30"/>
      <sheetName val="30_COF코팅확인30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44__POL_온도측정32"/>
      <sheetName val="34__ACF_압력_∝_추력_Data_(1)32"/>
      <sheetName val="34__ACF_압력_∝_추력_Data_(2)32"/>
      <sheetName val="34__ACF_압력_∝_추력_Data_(3)32"/>
      <sheetName val="30_COF코팅확인32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44__POL_온도측정31"/>
      <sheetName val="34__ACF_압력_∝_추력_Data_(1)31"/>
      <sheetName val="34__ACF_압력_∝_추력_Data_(2)31"/>
      <sheetName val="34__ACF_압력_∝_추력_Data_(3)31"/>
      <sheetName val="30_COF코팅확인31"/>
      <sheetName val="34. ACF 압력 ∝ 추력 Data (4)"/>
      <sheetName val="40. 본압착 압력∝추력 Data (1)"/>
      <sheetName val="40. 본압착 압력∝추력 Data (2)"/>
      <sheetName val="40. 본압착 압력∝추력 Data (3)"/>
      <sheetName val="54"/>
      <sheetName val="55"/>
      <sheetName val="75"/>
      <sheetName val="78"/>
      <sheetName val="범례"/>
      <sheetName val="참고3. 2차 배관 표준 Utilty명"/>
      <sheetName val="npv"/>
      <sheetName val="34__ACF_압력_∝_추력_Data_(4)"/>
      <sheetName val="40__본압착_압력∝추력_Data_(1)"/>
      <sheetName val="40__본압착_압력∝추력_Data_(2)"/>
      <sheetName val="40__본압착_압력∝추력_Data_(3)"/>
      <sheetName val="0.raw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참고3__2차_배관_표준_Utilty명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0_raw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0_raw1"/>
      <sheetName val="CD-실적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0_raw4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0_raw2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0_raw3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0_raw5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0_raw8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0_raw6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0_raw7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0_raw9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0_raw10"/>
      <sheetName val="Drop단추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0_raw13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0_raw12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0_raw11"/>
      <sheetName val="Sheet2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0_raw15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0_raw14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0_raw18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0_raw16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0_raw17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0_raw19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0_raw20"/>
      <sheetName val="기술운영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44__POL_온도측정34"/>
      <sheetName val="34__ACF_압력_∝_추력_Data_(1)34"/>
      <sheetName val="34__ACF_압력_∝_추력_Data_(2)34"/>
      <sheetName val="34__ACF_압력_∝_추력_Data_(3)34"/>
      <sheetName val="30_COF코팅확인34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44__POL_온도측정33"/>
      <sheetName val="34__ACF_압력_∝_추력_Data_(1)33"/>
      <sheetName val="34__ACF_압력_∝_추력_Data_(2)33"/>
      <sheetName val="34__ACF_압력_∝_추력_Data_(3)33"/>
      <sheetName val="30_COF코팅확인33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44__POL_온도측정35"/>
      <sheetName val="34__ACF_압력_∝_추력_Data_(1)35"/>
      <sheetName val="34__ACF_압력_∝_추력_Data_(2)35"/>
      <sheetName val="34__ACF_압력_∝_추력_Data_(3)35"/>
      <sheetName val="30_COF코팅확인35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0_raw21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44__POL_온도측정36"/>
      <sheetName val="34__ACF_압력_∝_추력_Data_(1)36"/>
      <sheetName val="34__ACF_압력_∝_추력_Data_(2)36"/>
      <sheetName val="34__ACF_압력_∝_추력_Data_(3)36"/>
      <sheetName val="30_COF코팅확인36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44__POL_온도측정41"/>
      <sheetName val="34__ACF_압력_∝_추력_Data_(1)41"/>
      <sheetName val="34__ACF_압력_∝_추력_Data_(2)41"/>
      <sheetName val="34__ACF_압력_∝_추력_Data_(3)41"/>
      <sheetName val="30_COF코팅확인41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44__POL_온도측정38"/>
      <sheetName val="34__ACF_압력_∝_추력_Data_(1)38"/>
      <sheetName val="34__ACF_압력_∝_추력_Data_(2)38"/>
      <sheetName val="34__ACF_압력_∝_추력_Data_(3)38"/>
      <sheetName val="30_COF코팅확인38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44__POL_온도측정37"/>
      <sheetName val="34__ACF_압력_∝_추력_Data_(1)37"/>
      <sheetName val="34__ACF_압력_∝_추력_Data_(2)37"/>
      <sheetName val="34__ACF_압력_∝_추력_Data_(3)37"/>
      <sheetName val="30_COF코팅확인37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0_raw22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44__POL_온도측정39"/>
      <sheetName val="34__ACF_압력_∝_추력_Data_(1)39"/>
      <sheetName val="34__ACF_압력_∝_추력_Data_(2)39"/>
      <sheetName val="34__ACF_압력_∝_추력_Data_(3)39"/>
      <sheetName val="30_COF코팅확인39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44__POL_온도측정40"/>
      <sheetName val="34__ACF_압력_∝_추력_Data_(1)40"/>
      <sheetName val="34__ACF_압력_∝_추력_Data_(2)40"/>
      <sheetName val="34__ACF_압력_∝_추력_Data_(3)40"/>
      <sheetName val="30_COF코팅확인40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#REF"/>
      <sheetName val="2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44__POL_온도측정42"/>
      <sheetName val="34__ACF_압력_∝_추력_Data_(1)42"/>
      <sheetName val="34__ACF_압력_∝_추력_Data_(2)42"/>
      <sheetName val="34__ACF_압력_∝_추력_Data_(3)42"/>
      <sheetName val="30_COF코팅확인42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DATA1"/>
      <sheetName val="DATA4"/>
      <sheetName val="DATA6"/>
      <sheetName val="DATA3"/>
      <sheetName val="DATA5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44__POL_온도측정43"/>
      <sheetName val="34__ACF_압력_∝_추력_Data_(1)43"/>
      <sheetName val="34__ACF_압력_∝_추력_Data_(2)43"/>
      <sheetName val="34__ACF_압력_∝_추력_Data_(3)43"/>
      <sheetName val="30_COF코팅확인43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0_raw28"/>
      <sheetName val="액정2 전체 Raw"/>
      <sheetName val="계획대비 실행표"/>
      <sheetName val="CAUDIT"/>
      <sheetName val="변수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0_raw29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0_raw30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0_raw31"/>
      <sheetName val="G20-2A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0_raw32"/>
      <sheetName val="0-ハード（その他)"/>
      <sheetName val="Issues List"/>
      <sheetName val="용연"/>
      <sheetName val="진천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0_raw33"/>
      <sheetName val="조건"/>
      <sheetName val="Data lists"/>
      <sheetName val="COG"/>
      <sheetName val="60KCF_01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분류표"/>
      <sheetName val="공정운영_원본138"/>
      <sheetName val="일단위_Line별_지표138"/>
      <sheetName val="인력_특이사항138"/>
      <sheetName val="내부생산_목표138"/>
      <sheetName val="실시간_실적&amp;예상효율138"/>
      <sheetName val="실시간_현황138"/>
      <sheetName val="34__ACF_압력_∝_추력_Data_(1)138"/>
      <sheetName val="34__ACF_압력_∝_추력_Data_(2)138"/>
      <sheetName val="34__ACF_압력_∝_추력_Data_(3)138"/>
      <sheetName val="34__ACF_압력_∝_추력_Data_(4)138"/>
      <sheetName val="40__본압착_압력∝추력_Data_(1)138"/>
      <sheetName val="40__본압착_압력∝추력_Data_(2)138"/>
      <sheetName val="40__본압착_압력∝추력_Data_(3)138"/>
      <sheetName val="참고3__2차_배관_표준_Utilty명135"/>
      <sheetName val="44__POL_온도측정134"/>
      <sheetName val="30_COF코팅확인134"/>
      <sheetName val="0_raw128"/>
      <sheetName val="공정운영_원본139"/>
      <sheetName val="일단위_Line별_지표139"/>
      <sheetName val="인력_특이사항139"/>
      <sheetName val="내부생산_목표139"/>
      <sheetName val="실시간_실적&amp;예상효율139"/>
      <sheetName val="실시간_현황139"/>
      <sheetName val="34__ACF_압력_∝_추력_Data_(1)139"/>
      <sheetName val="34__ACF_압력_∝_추력_Data_(2)139"/>
      <sheetName val="34__ACF_압력_∝_추력_Data_(3)139"/>
      <sheetName val="34__ACF_압력_∝_추력_Data_(4)139"/>
      <sheetName val="40__본압착_압력∝추력_Data_(1)139"/>
      <sheetName val="40__본압착_압력∝추력_Data_(2)139"/>
      <sheetName val="40__본압착_압력∝추력_Data_(3)139"/>
      <sheetName val="참고3__2차_배관_표준_Utilty명136"/>
      <sheetName val="44__POL_온도측정135"/>
      <sheetName val="30_COF코팅확인135"/>
      <sheetName val="0_raw129"/>
      <sheetName val="공정운영_원본140"/>
      <sheetName val="일단위_Line별_지표140"/>
      <sheetName val="인력_특이사항140"/>
      <sheetName val="내부생산_목표140"/>
      <sheetName val="실시간_실적&amp;예상효율140"/>
      <sheetName val="실시간_현황140"/>
      <sheetName val="34__ACF_압력_∝_추력_Data_(1)140"/>
      <sheetName val="34__ACF_압력_∝_추력_Data_(2)140"/>
      <sheetName val="34__ACF_압력_∝_추력_Data_(3)140"/>
      <sheetName val="34__ACF_압력_∝_추력_Data_(4)140"/>
      <sheetName val="40__본압착_압력∝추력_Data_(1)140"/>
      <sheetName val="40__본압착_압력∝추력_Data_(2)140"/>
      <sheetName val="40__본압착_압력∝추력_Data_(3)140"/>
      <sheetName val="참고3__2차_배관_표준_Utilty명137"/>
      <sheetName val="44__POL_온도측정136"/>
      <sheetName val="30_COF코팅확인136"/>
      <sheetName val="0_raw130"/>
      <sheetName val="공정운영_원본141"/>
      <sheetName val="일단위_Line별_지표141"/>
      <sheetName val="인력_특이사항141"/>
      <sheetName val="내부생산_목표141"/>
      <sheetName val="실시간_실적&amp;예상효율141"/>
      <sheetName val="실시간_현황141"/>
      <sheetName val="34__ACF_압력_∝_추력_Data_(1)141"/>
      <sheetName val="34__ACF_압력_∝_추력_Data_(2)141"/>
      <sheetName val="34__ACF_압력_∝_추력_Data_(3)141"/>
      <sheetName val="34__ACF_압력_∝_추력_Data_(4)141"/>
      <sheetName val="40__본압착_압력∝추력_Data_(1)141"/>
      <sheetName val="40__본압착_압력∝추력_Data_(2)141"/>
      <sheetName val="40__본압착_압력∝추력_Data_(3)141"/>
      <sheetName val="참고3__2차_배관_표준_Utilty명138"/>
      <sheetName val="44__POL_온도측정137"/>
      <sheetName val="30_COF코팅확인137"/>
      <sheetName val="0_raw131"/>
      <sheetName val="공정운영_원본142"/>
      <sheetName val="일단위_Line별_지표142"/>
      <sheetName val="인력_특이사항142"/>
      <sheetName val="내부생산_목표142"/>
      <sheetName val="실시간_실적&amp;예상효율142"/>
      <sheetName val="실시간_현황142"/>
      <sheetName val="34__ACF_압력_∝_추력_Data_(1)142"/>
      <sheetName val="34__ACF_압력_∝_추력_Data_(2)142"/>
      <sheetName val="34__ACF_압력_∝_추력_Data_(3)142"/>
      <sheetName val="34__ACF_압력_∝_추력_Data_(4)142"/>
      <sheetName val="40__본압착_압력∝추력_Data_(1)142"/>
      <sheetName val="40__본압착_압력∝추력_Data_(2)142"/>
      <sheetName val="40__본압착_압력∝추력_Data_(3)142"/>
      <sheetName val="참고3__2차_배관_표준_Utilty명139"/>
      <sheetName val="44__POL_온도측정138"/>
      <sheetName val="30_COF코팅확인138"/>
      <sheetName val="0_raw132"/>
      <sheetName val="제조 경영"/>
      <sheetName val="DB1"/>
      <sheetName val="Issues_List"/>
      <sheetName val="Data_lists"/>
      <sheetName val="액정2_전체_Raw"/>
      <sheetName val="계획대비_실행표"/>
      <sheetName val="CF PTN"/>
      <sheetName val="dV&amp;Cl"/>
      <sheetName val="R"/>
      <sheetName val="Issues_List1"/>
      <sheetName val="Data_lists1"/>
      <sheetName val="제조_경영"/>
      <sheetName val="Issues_List2"/>
      <sheetName val="공정운영_원본143"/>
      <sheetName val="일단위_Line별_지표143"/>
      <sheetName val="인력_특이사항143"/>
      <sheetName val="내부생산_목표143"/>
      <sheetName val="실시간_실적&amp;예상효율143"/>
      <sheetName val="실시간_현황143"/>
      <sheetName val="34__ACF_압력_∝_추력_Data_(1)143"/>
      <sheetName val="34__ACF_압력_∝_추력_Data_(2)143"/>
      <sheetName val="34__ACF_압력_∝_추력_Data_(3)143"/>
      <sheetName val="34__ACF_압력_∝_추력_Data_(4)143"/>
      <sheetName val="40__본압착_압력∝추력_Data_(1)143"/>
      <sheetName val="40__본압착_압력∝추력_Data_(2)143"/>
      <sheetName val="40__본압착_압력∝추력_Data_(3)143"/>
      <sheetName val="참고3__2차_배관_표준_Utilty명140"/>
      <sheetName val="0_raw133"/>
      <sheetName val="44__POL_온도측정139"/>
      <sheetName val="30_COF코팅확인139"/>
      <sheetName val="액정2_전체_Raw1"/>
      <sheetName val="계획대비_실행표1"/>
      <sheetName val="제조_경영1"/>
      <sheetName val="72HX"/>
      <sheetName val="75EX"/>
      <sheetName val="72HY"/>
      <sheetName val="75EY"/>
      <sheetName val="B"/>
      <sheetName val="Issues_List3"/>
      <sheetName val="Issues_List4"/>
      <sheetName val="기안"/>
      <sheetName val="(PI) 9 slot SV - 전력배분"/>
      <sheetName val="①매출"/>
      <sheetName val="출하생산일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 refreshError="1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 refreshError="1"/>
      <sheetData sheetId="2471" refreshError="1"/>
      <sheetData sheetId="2472"/>
      <sheetData sheetId="2473"/>
      <sheetData sheetId="2474"/>
      <sheetData sheetId="2475"/>
      <sheetData sheetId="2476" refreshError="1"/>
      <sheetData sheetId="2477" refreshError="1"/>
      <sheetData sheetId="2478" refreshError="1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/>
      <sheetData sheetId="2509"/>
      <sheetData sheetId="2510" refreshError="1"/>
      <sheetData sheetId="2511" refreshError="1"/>
      <sheetData sheetId="2512" refreshError="1"/>
      <sheetData sheetId="25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점 관리 Sheet"/>
      <sheetName val="일보"/>
      <sheetName val="추출"/>
      <sheetName val="변경점 관리 기준"/>
      <sheetName val="변경등급"/>
      <sheetName val="PCCB"/>
      <sheetName val="미세변경점포함"/>
      <sheetName val="변경점표준(LC)"/>
      <sheetName val="얼룩한도"/>
      <sheetName val="목록"/>
      <sheetName val="Sheet1"/>
      <sheetName val="변경점_관리_Sheet"/>
      <sheetName val="변경점_관리_기준"/>
      <sheetName val="DBL LPG시험"/>
      <sheetName val="CAUDIT"/>
      <sheetName val="일일특이사항"/>
    </sheetNames>
    <sheetDataSet>
      <sheetData sheetId="0" refreshError="1"/>
      <sheetData sheetId="1" refreshError="1"/>
      <sheetData sheetId="2" refreshError="1"/>
      <sheetData sheetId="3">
        <row r="4">
          <cell r="E4" t="str">
            <v>공통_공통_미세 변경점</v>
          </cell>
        </row>
        <row r="5">
          <cell r="E5" t="str">
            <v>PI_공정_출구 FORK 상승 속도 변경</v>
          </cell>
        </row>
        <row r="6">
          <cell r="E6" t="str">
            <v>PI_공정_ANILOX ROLL SPEED 변경</v>
          </cell>
        </row>
        <row r="7">
          <cell r="E7" t="str">
            <v>PI_공정_Chemical 재료 변경 - 수지판 세정제 변경</v>
          </cell>
        </row>
        <row r="8">
          <cell r="E8" t="str">
            <v>PI_공정_DOCTOR ROLL 요동 SPEED 변경</v>
          </cell>
        </row>
        <row r="9">
          <cell r="E9" t="str">
            <v>PI_공정_DOCTOR ROLL DEPTH 변경</v>
          </cell>
        </row>
        <row r="10">
          <cell r="E10" t="str">
            <v>PI_공정_[초도]PI 용액 변경 (신규 자재, 업체 이원화, 국산화)</v>
          </cell>
        </row>
        <row r="11">
          <cell r="E11" t="str">
            <v>PI_공정_[EIN]PI 용액 변경 (신규 자재, 업체 이원화, 국산화)</v>
          </cell>
        </row>
        <row r="12">
          <cell r="E12" t="str">
            <v>PI_공정_[ECN]PI 용액 변경 (신규 자재, 업체 이원화, 국산화)</v>
          </cell>
        </row>
        <row r="13">
          <cell r="E13" t="str">
            <v>PI_공정_PI용액 사출량 변경</v>
          </cell>
        </row>
        <row r="14">
          <cell r="E14" t="str">
            <v>PI_공정_[초도]Precure 조건(온도,Time) 변경</v>
          </cell>
        </row>
        <row r="15">
          <cell r="E15" t="str">
            <v>PI_공정_[EIN]Precure 조건(온도,Time) 변경</v>
          </cell>
        </row>
        <row r="16">
          <cell r="E16" t="str">
            <v>PI_공정_[ECN]Precure 조건(온도,Time) 변경</v>
          </cell>
        </row>
        <row r="17">
          <cell r="E17" t="str">
            <v>PI_공정_TABLE SPEED 변경</v>
          </cell>
        </row>
        <row r="18">
          <cell r="E18" t="str">
            <v>PI_공정_수지판 검증 (신규장착, Revision, 업체이원화)</v>
          </cell>
        </row>
        <row r="19">
          <cell r="E19" t="str">
            <v>PI_공통_미세 변경점</v>
          </cell>
        </row>
        <row r="20">
          <cell r="E20" t="str">
            <v>PI_기종변경_수지판 교체</v>
          </cell>
        </row>
        <row r="21">
          <cell r="E21" t="str">
            <v>PI_설비_반기 PM</v>
          </cell>
        </row>
        <row r="22">
          <cell r="E22" t="str">
            <v>PI_설비_월간 PM</v>
          </cell>
        </row>
        <row r="23">
          <cell r="E23" t="str">
            <v>PI_설비_격주간 PM</v>
          </cell>
        </row>
        <row r="24">
          <cell r="E24" t="str">
            <v>PI_설비_주간 PM</v>
          </cell>
        </row>
        <row r="25">
          <cell r="E25" t="str">
            <v>PI_설비_비정기 PM</v>
          </cell>
        </row>
        <row r="26">
          <cell r="E26" t="str">
            <v>PI_설비_Glass 반송 속도 변경</v>
          </cell>
        </row>
        <row r="27">
          <cell r="E27" t="str">
            <v>PI_설비_반송 Belt류 교체</v>
          </cell>
        </row>
        <row r="28">
          <cell r="E28" t="str">
            <v>PI_설비_Grease 주입</v>
          </cell>
        </row>
        <row r="29">
          <cell r="E29" t="str">
            <v>PI_설비_PLC Soft 변경</v>
          </cell>
        </row>
        <row r="30">
          <cell r="E30" t="str">
            <v>PI_설비_Robot Teaching</v>
          </cell>
        </row>
        <row r="31">
          <cell r="E31" t="str">
            <v>PI_설비_Robot Vacuum Pad 교체</v>
          </cell>
        </row>
        <row r="32">
          <cell r="E32" t="str">
            <v>PI_설비_[초도]설비 개조 검증Run 진행</v>
          </cell>
        </row>
        <row r="33">
          <cell r="E33" t="str">
            <v>PI_설비_신규 설비 Set-Up/이설</v>
          </cell>
        </row>
        <row r="34">
          <cell r="E34" t="str">
            <v>PI_설비_ANILOX ROLL 교환</v>
          </cell>
        </row>
        <row r="35">
          <cell r="E35" t="str">
            <v>PI_설비_DOCTOR ROLL 교환</v>
          </cell>
        </row>
        <row r="36">
          <cell r="E36" t="str">
            <v>PI_설비_PRE-CURE PIN교환</v>
          </cell>
        </row>
        <row r="37">
          <cell r="E37" t="str">
            <v>PIC_공정_[초도]Chemical 재료 변경 - PIC 세정제</v>
          </cell>
        </row>
        <row r="38">
          <cell r="E38" t="str">
            <v>PIC_공정_[EIN]Chemical 재료 변경 - PIC 세정제</v>
          </cell>
        </row>
        <row r="39">
          <cell r="E39" t="str">
            <v>PIC_공정_[ECN]Chemical 재료 변경 - PIC 세정제</v>
          </cell>
        </row>
        <row r="40">
          <cell r="E40" t="str">
            <v>PIC_설비_[초도]설비 개조 검증Run 진행</v>
          </cell>
        </row>
        <row r="41">
          <cell r="E41" t="str">
            <v>RB_공정_[초도]Maincure 조건(온도, Time) 변경</v>
          </cell>
        </row>
        <row r="42">
          <cell r="E42" t="str">
            <v>RB_공정_[EIN]Maincure 조건(온도, Time) 변경</v>
          </cell>
        </row>
        <row r="43">
          <cell r="E43" t="str">
            <v>RB_공정_[ECN]Maincure 조건(온도, Time) 변경</v>
          </cell>
        </row>
        <row r="44">
          <cell r="E44" t="str">
            <v>RB_공정_[초도]Cloth 변경 (신규 자재, 업체 변경)</v>
          </cell>
        </row>
        <row r="45">
          <cell r="E45" t="str">
            <v>RB_공정_[EIN]Cloth 변경 (신규 자재, 업체 변경)</v>
          </cell>
        </row>
        <row r="46">
          <cell r="E46" t="str">
            <v>RB_공정_[ECN]Cloth 변경 (신규 자재, 업체 변경)</v>
          </cell>
        </row>
        <row r="47">
          <cell r="E47" t="str">
            <v>RB_공정_Cloth 신규 LOT 검증</v>
          </cell>
        </row>
        <row r="48">
          <cell r="E48" t="str">
            <v>RB_공정_[초도]Rubbing Strength (Depth/Speed/rpm/Torque) 변경</v>
          </cell>
        </row>
        <row r="49">
          <cell r="E49" t="str">
            <v>RB_공정_[EIN]Rubbing Strength (Depth/Speed/rpm/Torque) 변경</v>
          </cell>
        </row>
        <row r="50">
          <cell r="E50" t="str">
            <v>RB_공정_[ECN]Rubbing Strength (Depth/Speed/rpm/Torque) 변경</v>
          </cell>
        </row>
        <row r="51">
          <cell r="E51" t="str">
            <v>RB_공정_[초도]Rubbing 각도변경</v>
          </cell>
        </row>
        <row r="52">
          <cell r="E52" t="str">
            <v>RB_공정_[EIN]Rubbing 각도변경</v>
          </cell>
        </row>
        <row r="53">
          <cell r="E53" t="str">
            <v>RB_공정_[ECN]Rubbing 각도변경</v>
          </cell>
        </row>
        <row r="54">
          <cell r="E54" t="str">
            <v>RB_공정_Cloth LOT 검증</v>
          </cell>
        </row>
        <row r="55">
          <cell r="E55" t="str">
            <v>RB_공정_STAGE 수도PIN 상승속도 변경</v>
          </cell>
        </row>
        <row r="56">
          <cell r="E56" t="str">
            <v xml:space="preserve">RB_공정_RB 회수 변경 </v>
          </cell>
        </row>
        <row r="57">
          <cell r="E57" t="str">
            <v>RB_공통_미세 변경점</v>
          </cell>
        </row>
        <row r="58">
          <cell r="E58" t="str">
            <v>RB_기종변경_Roll(Cloth) 교체</v>
          </cell>
        </row>
        <row r="59">
          <cell r="E59" t="str">
            <v>RB_설비_반기 PM</v>
          </cell>
        </row>
        <row r="60">
          <cell r="E60" t="str">
            <v>RB_설비_월간 PM</v>
          </cell>
        </row>
        <row r="61">
          <cell r="E61" t="str">
            <v>RB_설비_격주간 PM</v>
          </cell>
        </row>
        <row r="62">
          <cell r="E62" t="str">
            <v>RB_설비_주간 PM</v>
          </cell>
        </row>
        <row r="63">
          <cell r="E63" t="str">
            <v>RB_설비_비정기 PM</v>
          </cell>
        </row>
        <row r="64">
          <cell r="E64" t="str">
            <v>RB_설비_Glass 반송 속도 변경</v>
          </cell>
        </row>
        <row r="65">
          <cell r="E65" t="str">
            <v>RB_설비_반송 Belt류 교체</v>
          </cell>
        </row>
        <row r="66">
          <cell r="E66" t="str">
            <v>RB_설비_Grease 주입</v>
          </cell>
        </row>
        <row r="67">
          <cell r="E67" t="str">
            <v>RB_설비_PLC Soft 변경</v>
          </cell>
        </row>
        <row r="68">
          <cell r="E68" t="str">
            <v>RB_설비_Robot Teaching</v>
          </cell>
        </row>
        <row r="69">
          <cell r="E69" t="str">
            <v>RB_설비_Robot Vacuum Pad 교체</v>
          </cell>
        </row>
        <row r="70">
          <cell r="E70" t="str">
            <v>RB_설비_[초도]설비 개조 검증Run 진행</v>
          </cell>
        </row>
        <row r="71">
          <cell r="E71" t="str">
            <v>RB_설비_신규 설비 Set-Up/이설</v>
          </cell>
        </row>
        <row r="72">
          <cell r="E72" t="str">
            <v>RB_설비_MAIN-CURE FORK교환</v>
          </cell>
        </row>
        <row r="73">
          <cell r="E73" t="str">
            <v>RB_설비_MAIN-CURE PIN 교환</v>
          </cell>
        </row>
        <row r="74">
          <cell r="E74" t="str">
            <v>RB_설비_비정기 Roll Change</v>
          </cell>
        </row>
        <row r="75">
          <cell r="E75" t="str">
            <v>RWC_공정_[초도]Chemical 재료 변경 - R/W세정제</v>
          </cell>
        </row>
        <row r="76">
          <cell r="E76" t="str">
            <v>RWC_공정_[EIN]Chemical 재료 변경 - R/W세정제</v>
          </cell>
        </row>
        <row r="77">
          <cell r="E77" t="str">
            <v>RWC_공정_[ECN]Chemical 재료 변경 - R/W세정제</v>
          </cell>
        </row>
        <row r="78">
          <cell r="E78" t="str">
            <v>RWC_공통_미세 변경점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B3">
            <v>40616</v>
          </cell>
          <cell r="C3" t="str">
            <v>DAY</v>
          </cell>
          <cell r="D3" t="str">
            <v>기종</v>
          </cell>
          <cell r="E3" t="str">
            <v>PI</v>
          </cell>
        </row>
        <row r="4">
          <cell r="B4">
            <v>40617</v>
          </cell>
          <cell r="C4" t="str">
            <v>SW</v>
          </cell>
          <cell r="D4" t="str">
            <v>설비</v>
          </cell>
          <cell r="E4" t="str">
            <v>PI01</v>
          </cell>
        </row>
        <row r="5">
          <cell r="B5">
            <v>40618</v>
          </cell>
          <cell r="C5" t="str">
            <v>GY</v>
          </cell>
          <cell r="D5" t="str">
            <v>공정</v>
          </cell>
          <cell r="E5" t="str">
            <v>PI02</v>
          </cell>
        </row>
        <row r="6">
          <cell r="D6" t="str">
            <v>기타</v>
          </cell>
          <cell r="E6" t="str">
            <v>PI03</v>
          </cell>
        </row>
        <row r="7">
          <cell r="E7" t="str">
            <v>PI04</v>
          </cell>
        </row>
        <row r="8">
          <cell r="E8" t="str">
            <v>RB</v>
          </cell>
        </row>
        <row r="9">
          <cell r="E9" t="str">
            <v>RB01</v>
          </cell>
        </row>
        <row r="10">
          <cell r="E10" t="str">
            <v>RB02</v>
          </cell>
        </row>
        <row r="11">
          <cell r="E11" t="str">
            <v>RB03</v>
          </cell>
        </row>
        <row r="12">
          <cell r="E12" t="str">
            <v>RB04</v>
          </cell>
        </row>
        <row r="13">
          <cell r="E13" t="str">
            <v>RW01</v>
          </cell>
        </row>
        <row r="14">
          <cell r="E14" t="str">
            <v>Aging기</v>
          </cell>
        </row>
        <row r="15">
          <cell r="E15" t="str">
            <v>수지판세정기</v>
          </cell>
        </row>
        <row r="16">
          <cell r="E16" t="str">
            <v>권포기</v>
          </cell>
        </row>
        <row r="17">
          <cell r="E17" t="str">
            <v>CF01</v>
          </cell>
        </row>
        <row r="18">
          <cell r="E18" t="str">
            <v>DS04</v>
          </cell>
        </row>
        <row r="19">
          <cell r="E19" t="str">
            <v>환경</v>
          </cell>
        </row>
        <row r="20">
          <cell r="E20" t="str">
            <v>기타</v>
          </cell>
        </row>
        <row r="21">
          <cell r="E21" t="str">
            <v>AS03</v>
          </cell>
        </row>
        <row r="22">
          <cell r="E22" t="str">
            <v>HP03</v>
          </cell>
        </row>
        <row r="23">
          <cell r="E23" t="str">
            <v>HP04</v>
          </cell>
        </row>
      </sheetData>
      <sheetData sheetId="10" refreshError="1"/>
      <sheetData sheetId="11"/>
      <sheetData sheetId="12">
        <row r="4">
          <cell r="E4" t="str">
            <v>공통_공통_미세 변경점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BACKDATA"/>
      <sheetName val="①매출"/>
      <sheetName val="INFG1198"/>
      <sheetName val="INMD1198"/>
      <sheetName val="제조경비"/>
      <sheetName val="주간계획_(3)"/>
      <sheetName val="Sheet1_(2)"/>
      <sheetName val="1번_(3)"/>
      <sheetName val="신주간계"/>
      <sheetName val="목록"/>
      <sheetName val="변경점 관리 기준"/>
      <sheetName val="DBL LPG시험"/>
      <sheetName val="협조전"/>
      <sheetName val="MRS세부"/>
      <sheetName val="표지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US제원1"/>
      <sheetName val="CAUDIT"/>
      <sheetName val="전체현황"/>
      <sheetName val="98종합"/>
      <sheetName val="FullBOM"/>
      <sheetName val="표지 "/>
      <sheetName val="CAP"/>
      <sheetName val="입력변수"/>
      <sheetName val="chart"/>
      <sheetName val="R"/>
    </sheetNames>
    <sheetDataSet>
      <sheetData sheetId="0" refreshError="1">
        <row r="1">
          <cell r="A1" t="str">
            <v>part no:</v>
          </cell>
          <cell r="B1" t="str">
            <v>Description</v>
          </cell>
          <cell r="E1" t="str">
            <v>BY VESSEL</v>
          </cell>
          <cell r="F1" t="str">
            <v>Kg</v>
          </cell>
          <cell r="G1" t="str">
            <v>BY AIR</v>
          </cell>
        </row>
        <row r="2">
          <cell r="A2" t="str">
            <v>Part No:</v>
          </cell>
          <cell r="B2" t="str">
            <v>Description</v>
          </cell>
          <cell r="C2" t="str">
            <v>Pack of</v>
          </cell>
          <cell r="D2" t="str">
            <v>Pg.No.</v>
          </cell>
          <cell r="E2" t="str">
            <v>List Price</v>
          </cell>
          <cell r="G2" t="str">
            <v>List Price</v>
          </cell>
        </row>
        <row r="3">
          <cell r="A3" t="str">
            <v>1002000</v>
          </cell>
          <cell r="B3" t="str">
            <v>S/STEEL COMPACT ENCL. 200x300x155</v>
          </cell>
          <cell r="D3">
            <v>196</v>
          </cell>
          <cell r="E3">
            <v>198900</v>
          </cell>
          <cell r="F3">
            <v>5</v>
          </cell>
          <cell r="G3">
            <v>210700</v>
          </cell>
        </row>
        <row r="4">
          <cell r="A4" t="str">
            <v>1004000</v>
          </cell>
          <cell r="B4" t="str">
            <v>S/STEEL COMPACT ENCL. 380x300x155</v>
          </cell>
          <cell r="D4">
            <v>196</v>
          </cell>
          <cell r="E4">
            <v>230000</v>
          </cell>
          <cell r="F4">
            <v>9</v>
          </cell>
          <cell r="G4">
            <v>251300</v>
          </cell>
        </row>
        <row r="5">
          <cell r="A5" t="str">
            <v>1005000</v>
          </cell>
          <cell r="B5" t="str">
            <v>S/STEEL COMPACT ENCL. 300x380x210</v>
          </cell>
          <cell r="D5">
            <v>196</v>
          </cell>
          <cell r="E5">
            <v>244900</v>
          </cell>
          <cell r="F5">
            <v>8</v>
          </cell>
          <cell r="G5">
            <v>263800</v>
          </cell>
        </row>
        <row r="6">
          <cell r="A6" t="str">
            <v>1006000</v>
          </cell>
          <cell r="B6" t="str">
            <v>S/STEEL COMPACT ENCL. 380x380x210</v>
          </cell>
          <cell r="D6">
            <v>196</v>
          </cell>
          <cell r="E6">
            <v>269300</v>
          </cell>
          <cell r="F6">
            <v>12</v>
          </cell>
          <cell r="G6">
            <v>297700</v>
          </cell>
        </row>
        <row r="7">
          <cell r="A7" t="str">
            <v>1007000</v>
          </cell>
          <cell r="B7" t="str">
            <v>S/STEEL COMPACT ENCL. 500x500x210</v>
          </cell>
          <cell r="D7">
            <v>196</v>
          </cell>
          <cell r="E7">
            <v>354300</v>
          </cell>
          <cell r="F7">
            <v>19</v>
          </cell>
          <cell r="G7">
            <v>399200</v>
          </cell>
        </row>
        <row r="8">
          <cell r="A8" t="str">
            <v>1008000</v>
          </cell>
          <cell r="B8" t="str">
            <v>S/STEEL COMPACT ENCL. 380x600x210</v>
          </cell>
          <cell r="D8">
            <v>196</v>
          </cell>
          <cell r="E8">
            <v>337600</v>
          </cell>
          <cell r="F8">
            <v>17</v>
          </cell>
          <cell r="G8">
            <v>377800</v>
          </cell>
        </row>
        <row r="9">
          <cell r="A9" t="str">
            <v>1009000</v>
          </cell>
          <cell r="B9" t="str">
            <v>S/STEEL COMPACT ENCL. 600x380x210</v>
          </cell>
          <cell r="D9">
            <v>196</v>
          </cell>
          <cell r="E9">
            <v>336800</v>
          </cell>
          <cell r="F9">
            <v>15</v>
          </cell>
          <cell r="G9">
            <v>372300</v>
          </cell>
        </row>
        <row r="10">
          <cell r="A10" t="str">
            <v>1010000</v>
          </cell>
          <cell r="B10" t="str">
            <v>S/STEEL COMPACT ENCL. 600x600x210</v>
          </cell>
          <cell r="D10">
            <v>196</v>
          </cell>
          <cell r="E10">
            <v>432900</v>
          </cell>
          <cell r="F10">
            <v>25</v>
          </cell>
          <cell r="G10">
            <v>492000</v>
          </cell>
        </row>
        <row r="11">
          <cell r="A11" t="str">
            <v>1012000</v>
          </cell>
          <cell r="B11" t="str">
            <v>S/STEEL COMPACT ENCL. 600x760x210</v>
          </cell>
          <cell r="D11">
            <v>196</v>
          </cell>
          <cell r="E11">
            <v>502500</v>
          </cell>
          <cell r="F11">
            <v>32</v>
          </cell>
          <cell r="G11">
            <v>578200</v>
          </cell>
        </row>
        <row r="12">
          <cell r="A12" t="str">
            <v>1014000</v>
          </cell>
          <cell r="B12" t="str">
            <v>S/STEEL COMPACT ENCL. 760x760x300</v>
          </cell>
          <cell r="D12">
            <v>196</v>
          </cell>
          <cell r="E12">
            <v>706500</v>
          </cell>
          <cell r="F12">
            <v>43</v>
          </cell>
          <cell r="G12">
            <v>808200</v>
          </cell>
        </row>
        <row r="13">
          <cell r="A13" t="str">
            <v>1016000</v>
          </cell>
          <cell r="B13" t="str">
            <v>S/STEEL COMPACT ENCL. 800x1000x300</v>
          </cell>
          <cell r="D13">
            <v>196</v>
          </cell>
          <cell r="E13">
            <v>802000</v>
          </cell>
          <cell r="F13">
            <v>53</v>
          </cell>
          <cell r="G13">
            <v>927300</v>
          </cell>
        </row>
        <row r="14">
          <cell r="A14" t="str">
            <v>1017000</v>
          </cell>
          <cell r="B14" t="str">
            <v>S/STEEL COMPACT ENCL. 800x1200x300</v>
          </cell>
          <cell r="D14">
            <v>196</v>
          </cell>
          <cell r="E14">
            <v>923200</v>
          </cell>
          <cell r="F14">
            <v>70</v>
          </cell>
          <cell r="G14">
            <v>1088800</v>
          </cell>
        </row>
        <row r="15">
          <cell r="A15" t="str">
            <v>1018000</v>
          </cell>
          <cell r="B15" t="str">
            <v>S/STEEL COMPACT ENCL. 1000x1000x300</v>
          </cell>
          <cell r="D15">
            <v>196</v>
          </cell>
          <cell r="E15">
            <v>1008400</v>
          </cell>
          <cell r="F15">
            <v>71</v>
          </cell>
          <cell r="G15">
            <v>1176300</v>
          </cell>
        </row>
        <row r="16">
          <cell r="A16" t="str">
            <v>1019000</v>
          </cell>
          <cell r="B16" t="str">
            <v>S/STEEL COMPACT ENCL. 1000x1200x300</v>
          </cell>
          <cell r="D16">
            <v>196</v>
          </cell>
          <cell r="E16">
            <v>1091500</v>
          </cell>
          <cell r="F16">
            <v>85</v>
          </cell>
          <cell r="G16">
            <v>1292500</v>
          </cell>
        </row>
        <row r="17">
          <cell r="A17" t="str">
            <v>1030200</v>
          </cell>
          <cell r="B17" t="str">
            <v>AE COMPACT ENCL. 380X300X155</v>
          </cell>
          <cell r="D17">
            <v>56</v>
          </cell>
          <cell r="E17">
            <v>66400</v>
          </cell>
          <cell r="F17">
            <v>9</v>
          </cell>
          <cell r="G17">
            <v>87700</v>
          </cell>
        </row>
        <row r="18">
          <cell r="A18" t="str">
            <v>1031200</v>
          </cell>
          <cell r="B18" t="str">
            <v>AE COMPACT ENCL. 380X300X210</v>
          </cell>
          <cell r="D18">
            <v>56</v>
          </cell>
          <cell r="E18">
            <v>74800</v>
          </cell>
          <cell r="F18">
            <v>9</v>
          </cell>
          <cell r="G18">
            <v>96100</v>
          </cell>
        </row>
        <row r="19">
          <cell r="A19" t="str">
            <v>1032200</v>
          </cell>
          <cell r="B19" t="str">
            <v>AE COMPACT ENCL. 200X300X120</v>
          </cell>
          <cell r="D19">
            <v>56</v>
          </cell>
          <cell r="E19">
            <v>49300</v>
          </cell>
          <cell r="F19">
            <v>4</v>
          </cell>
          <cell r="G19">
            <v>58800</v>
          </cell>
        </row>
        <row r="20">
          <cell r="A20" t="str">
            <v>1033200</v>
          </cell>
          <cell r="B20" t="str">
            <v>AE COMPACT ENCL. 300X300X210</v>
          </cell>
          <cell r="D20">
            <v>56</v>
          </cell>
          <cell r="E20">
            <v>73400</v>
          </cell>
          <cell r="F20">
            <v>7</v>
          </cell>
          <cell r="G20">
            <v>90000</v>
          </cell>
        </row>
        <row r="21">
          <cell r="A21" t="str">
            <v>1034200</v>
          </cell>
          <cell r="B21" t="str">
            <v>AE COMPACT ENCL. 300X400X210</v>
          </cell>
          <cell r="D21">
            <v>56</v>
          </cell>
          <cell r="E21">
            <v>80100</v>
          </cell>
          <cell r="F21">
            <v>9</v>
          </cell>
          <cell r="G21">
            <v>101400</v>
          </cell>
        </row>
        <row r="22">
          <cell r="A22" t="str">
            <v>1035200</v>
          </cell>
          <cell r="B22" t="str">
            <v>AE COMPACT ENCL. 200X300X155</v>
          </cell>
          <cell r="D22">
            <v>56</v>
          </cell>
          <cell r="E22">
            <v>55700</v>
          </cell>
          <cell r="F22">
            <v>5</v>
          </cell>
          <cell r="G22">
            <v>67500</v>
          </cell>
        </row>
        <row r="23">
          <cell r="A23" t="str">
            <v>1038200</v>
          </cell>
          <cell r="B23" t="str">
            <v>AE COMPACT ENCL. 380X600X210</v>
          </cell>
          <cell r="D23">
            <v>58</v>
          </cell>
          <cell r="E23">
            <v>94700</v>
          </cell>
          <cell r="F23">
            <v>17</v>
          </cell>
          <cell r="G23">
            <v>134900</v>
          </cell>
        </row>
        <row r="24">
          <cell r="A24">
            <v>1039200</v>
          </cell>
          <cell r="B24" t="str">
            <v>AE COMPACT ENCL. 600X380X210</v>
          </cell>
          <cell r="D24">
            <v>56</v>
          </cell>
          <cell r="E24">
            <v>193300</v>
          </cell>
          <cell r="F24">
            <v>17</v>
          </cell>
          <cell r="G24">
            <v>233500</v>
          </cell>
        </row>
        <row r="25">
          <cell r="A25" t="str">
            <v>1045200</v>
          </cell>
          <cell r="B25" t="str">
            <v>AE COMPACT ENCL. 400X500X210</v>
          </cell>
          <cell r="D25">
            <v>58</v>
          </cell>
          <cell r="E25">
            <v>92300</v>
          </cell>
          <cell r="F25">
            <v>13</v>
          </cell>
          <cell r="G25">
            <v>123000</v>
          </cell>
        </row>
        <row r="26">
          <cell r="A26" t="str">
            <v>1047210</v>
          </cell>
          <cell r="B26" t="str">
            <v>AE COMPACT ENCL. 600X500X210</v>
          </cell>
          <cell r="D26">
            <v>142</v>
          </cell>
          <cell r="E26">
            <v>264400</v>
          </cell>
          <cell r="F26">
            <v>19</v>
          </cell>
          <cell r="G26">
            <v>309300</v>
          </cell>
        </row>
        <row r="27">
          <cell r="A27" t="str">
            <v>1050200</v>
          </cell>
          <cell r="B27" t="str">
            <v>AE COMPACT ENCL. 500X500X210</v>
          </cell>
          <cell r="D27">
            <v>58</v>
          </cell>
          <cell r="E27">
            <v>110900</v>
          </cell>
          <cell r="F27">
            <v>19</v>
          </cell>
          <cell r="G27">
            <v>155800</v>
          </cell>
        </row>
        <row r="28">
          <cell r="A28" t="str">
            <v>1060200</v>
          </cell>
          <cell r="B28" t="str">
            <v>AE COMPACT ENCL. 600X600X210</v>
          </cell>
          <cell r="D28">
            <v>58</v>
          </cell>
          <cell r="E28">
            <v>123500</v>
          </cell>
          <cell r="F28">
            <v>27</v>
          </cell>
          <cell r="G28">
            <v>187400</v>
          </cell>
        </row>
        <row r="29">
          <cell r="A29" t="str">
            <v>1069210</v>
          </cell>
          <cell r="B29" t="str">
            <v>AE COMPACT ENCL. 600X800X210</v>
          </cell>
          <cell r="D29">
            <v>142</v>
          </cell>
          <cell r="E29">
            <v>303600</v>
          </cell>
          <cell r="F29">
            <v>29</v>
          </cell>
          <cell r="G29">
            <v>372200</v>
          </cell>
        </row>
        <row r="30">
          <cell r="A30" t="str">
            <v>1071210</v>
          </cell>
          <cell r="B30" t="str">
            <v>AE COMPACT ENCL. 600X1200X210</v>
          </cell>
          <cell r="D30">
            <v>142</v>
          </cell>
          <cell r="E30">
            <v>425700</v>
          </cell>
          <cell r="F30">
            <v>42</v>
          </cell>
          <cell r="G30">
            <v>525000</v>
          </cell>
        </row>
        <row r="31">
          <cell r="A31" t="str">
            <v>1073200</v>
          </cell>
          <cell r="B31" t="str">
            <v>AE COMPACT ENCL. 760X760X300</v>
          </cell>
          <cell r="D31">
            <v>58</v>
          </cell>
          <cell r="E31">
            <v>219600</v>
          </cell>
          <cell r="F31">
            <v>45</v>
          </cell>
          <cell r="G31">
            <v>326000</v>
          </cell>
        </row>
        <row r="32">
          <cell r="A32" t="str">
            <v>1076200</v>
          </cell>
          <cell r="B32" t="str">
            <v>AE COMPACT ENCL. 600X760X210</v>
          </cell>
          <cell r="D32">
            <v>58</v>
          </cell>
          <cell r="E32">
            <v>151900</v>
          </cell>
          <cell r="F32">
            <v>33</v>
          </cell>
          <cell r="G32">
            <v>229900</v>
          </cell>
        </row>
        <row r="33">
          <cell r="A33" t="str">
            <v>1077200</v>
          </cell>
          <cell r="B33" t="str">
            <v>AE COMPACT ENCL. 760X760X210</v>
          </cell>
          <cell r="D33">
            <v>58</v>
          </cell>
          <cell r="E33">
            <v>200500</v>
          </cell>
          <cell r="F33">
            <v>40</v>
          </cell>
          <cell r="G33">
            <v>295100</v>
          </cell>
        </row>
        <row r="34">
          <cell r="A34" t="str">
            <v>1081210</v>
          </cell>
          <cell r="B34" t="str">
            <v>AE COMPACT ENCL. 800X1200X210</v>
          </cell>
          <cell r="D34">
            <v>142</v>
          </cell>
          <cell r="E34">
            <v>503000</v>
          </cell>
          <cell r="F34">
            <v>63</v>
          </cell>
          <cell r="G34">
            <v>652000</v>
          </cell>
        </row>
        <row r="35">
          <cell r="A35" t="str">
            <v>1084210</v>
          </cell>
          <cell r="B35" t="str">
            <v>AE COMPACT ENCL. 800X800X300</v>
          </cell>
          <cell r="D35">
            <v>142</v>
          </cell>
          <cell r="E35">
            <v>447000</v>
          </cell>
          <cell r="F35">
            <v>40</v>
          </cell>
          <cell r="G35">
            <v>541600</v>
          </cell>
        </row>
        <row r="36">
          <cell r="A36" t="str">
            <v>1089210</v>
          </cell>
          <cell r="B36" t="str">
            <v>AE COMPACT ENCL. 800X800X210</v>
          </cell>
          <cell r="D36">
            <v>142</v>
          </cell>
          <cell r="E36">
            <v>376400</v>
          </cell>
          <cell r="F36">
            <v>37</v>
          </cell>
          <cell r="G36">
            <v>463900</v>
          </cell>
        </row>
        <row r="37">
          <cell r="A37" t="str">
            <v>1100200</v>
          </cell>
          <cell r="B37" t="str">
            <v>AE COMPACT ENCL. 1000X760X210</v>
          </cell>
          <cell r="D37">
            <v>62</v>
          </cell>
          <cell r="E37">
            <v>289900</v>
          </cell>
          <cell r="F37">
            <v>52</v>
          </cell>
          <cell r="G37">
            <v>412900</v>
          </cell>
        </row>
        <row r="38">
          <cell r="A38" t="str">
            <v>1110200</v>
          </cell>
          <cell r="B38" t="str">
            <v>AE COMPACT ENCL. 1000X1000X300</v>
          </cell>
          <cell r="D38">
            <v>62</v>
          </cell>
          <cell r="E38">
            <v>340000</v>
          </cell>
          <cell r="F38">
            <v>71</v>
          </cell>
          <cell r="G38">
            <v>507900</v>
          </cell>
        </row>
        <row r="39">
          <cell r="A39" t="str">
            <v>1114200</v>
          </cell>
          <cell r="B39" t="str">
            <v>AE COMPACT ENCL. 1000X1400X300</v>
          </cell>
          <cell r="D39">
            <v>64</v>
          </cell>
          <cell r="E39">
            <v>498800</v>
          </cell>
          <cell r="F39">
            <v>98</v>
          </cell>
          <cell r="G39">
            <v>730600</v>
          </cell>
        </row>
        <row r="40">
          <cell r="A40" t="str">
            <v>1130200</v>
          </cell>
          <cell r="B40" t="str">
            <v>AE COMPACT ENCL. 1000X760X300</v>
          </cell>
          <cell r="D40">
            <v>62</v>
          </cell>
          <cell r="E40">
            <v>321000</v>
          </cell>
          <cell r="F40">
            <v>56</v>
          </cell>
          <cell r="G40">
            <v>453400</v>
          </cell>
        </row>
        <row r="41">
          <cell r="A41">
            <v>1138200</v>
          </cell>
          <cell r="B41" t="str">
            <v>AE MARSH. CHAMBER  380X300X270</v>
          </cell>
          <cell r="D41">
            <v>66</v>
          </cell>
          <cell r="E41">
            <v>211300</v>
          </cell>
          <cell r="F41">
            <v>10</v>
          </cell>
          <cell r="G41">
            <v>235000</v>
          </cell>
        </row>
        <row r="42">
          <cell r="A42" t="str">
            <v>1139300</v>
          </cell>
          <cell r="B42" t="str">
            <v>AE MARSH. CHAMBER  380X380X270</v>
          </cell>
          <cell r="D42">
            <v>66</v>
          </cell>
          <cell r="E42">
            <v>227600</v>
          </cell>
          <cell r="F42">
            <v>11</v>
          </cell>
          <cell r="G42">
            <v>253600</v>
          </cell>
        </row>
        <row r="43">
          <cell r="A43" t="str">
            <v>1140300</v>
          </cell>
          <cell r="B43" t="str">
            <v>AE MARSH. CHAMBER  380X600X270</v>
          </cell>
          <cell r="D43">
            <v>66</v>
          </cell>
          <cell r="E43">
            <v>251900</v>
          </cell>
          <cell r="F43">
            <v>17</v>
          </cell>
          <cell r="G43">
            <v>292100</v>
          </cell>
        </row>
        <row r="44">
          <cell r="A44" t="str">
            <v>1141300</v>
          </cell>
          <cell r="B44" t="str">
            <v>AE MARSH. CHAMBER  500X500X270</v>
          </cell>
          <cell r="D44">
            <v>66</v>
          </cell>
          <cell r="E44">
            <v>263400</v>
          </cell>
          <cell r="F44">
            <v>27</v>
          </cell>
          <cell r="G44">
            <v>327300</v>
          </cell>
        </row>
        <row r="45">
          <cell r="A45" t="str">
            <v>1142300</v>
          </cell>
          <cell r="B45" t="str">
            <v>AE MARSH. CHAMBER  600X380X350</v>
          </cell>
          <cell r="D45">
            <v>66</v>
          </cell>
          <cell r="E45">
            <v>314000</v>
          </cell>
          <cell r="F45">
            <v>19</v>
          </cell>
          <cell r="G45">
            <v>358900</v>
          </cell>
        </row>
        <row r="46">
          <cell r="A46" t="str">
            <v>1143300</v>
          </cell>
          <cell r="B46" t="str">
            <v>AE MARSH. CHAMBER  600X600X350</v>
          </cell>
          <cell r="D46">
            <v>66</v>
          </cell>
          <cell r="E46">
            <v>321500</v>
          </cell>
          <cell r="F46">
            <v>27</v>
          </cell>
          <cell r="G46">
            <v>385400</v>
          </cell>
        </row>
        <row r="47">
          <cell r="A47" t="str">
            <v>1146000</v>
          </cell>
          <cell r="B47" t="str">
            <v>CONNECTOR PLATES 16-/40 POLE</v>
          </cell>
          <cell r="D47">
            <v>66</v>
          </cell>
          <cell r="E47">
            <v>11800</v>
          </cell>
          <cell r="F47">
            <v>1</v>
          </cell>
          <cell r="G47">
            <v>14200</v>
          </cell>
        </row>
        <row r="48">
          <cell r="A48" t="str">
            <v>1147000</v>
          </cell>
          <cell r="B48" t="str">
            <v>CONNECTOR PLATES 16-/40 POLE</v>
          </cell>
          <cell r="D48">
            <v>66</v>
          </cell>
          <cell r="E48">
            <v>12300</v>
          </cell>
          <cell r="F48">
            <v>1</v>
          </cell>
          <cell r="G48">
            <v>14700</v>
          </cell>
        </row>
        <row r="49">
          <cell r="A49" t="str">
            <v>1148000</v>
          </cell>
          <cell r="B49" t="str">
            <v>CONNECTOR PLATES 16-/40 POLE</v>
          </cell>
          <cell r="D49">
            <v>66</v>
          </cell>
          <cell r="E49">
            <v>13600</v>
          </cell>
          <cell r="F49">
            <v>2</v>
          </cell>
          <cell r="G49">
            <v>18300</v>
          </cell>
        </row>
        <row r="50">
          <cell r="A50" t="str">
            <v>1149000</v>
          </cell>
          <cell r="B50" t="str">
            <v>CONNECTOR PLATES 16-/40 POLE</v>
          </cell>
          <cell r="D50">
            <v>66</v>
          </cell>
          <cell r="E50">
            <v>15700</v>
          </cell>
          <cell r="F50">
            <v>2</v>
          </cell>
          <cell r="G50">
            <v>20400</v>
          </cell>
        </row>
        <row r="51">
          <cell r="A51" t="str">
            <v>1150000</v>
          </cell>
          <cell r="B51" t="str">
            <v>CONNECTOR PLATES 24-/64 POLE</v>
          </cell>
          <cell r="D51">
            <v>66</v>
          </cell>
          <cell r="E51">
            <v>11600</v>
          </cell>
          <cell r="F51">
            <v>1</v>
          </cell>
          <cell r="G51">
            <v>14000</v>
          </cell>
        </row>
        <row r="52">
          <cell r="A52" t="str">
            <v>1151000</v>
          </cell>
          <cell r="B52" t="str">
            <v>CONNECTOR PLATES 24-/64 POLE</v>
          </cell>
          <cell r="D52">
            <v>66</v>
          </cell>
          <cell r="E52">
            <v>11800</v>
          </cell>
          <cell r="F52">
            <v>1</v>
          </cell>
          <cell r="G52">
            <v>14200</v>
          </cell>
        </row>
        <row r="53">
          <cell r="A53" t="str">
            <v>1152000</v>
          </cell>
          <cell r="B53" t="str">
            <v>CONNECTOR PLATES 24-/64 POLE</v>
          </cell>
          <cell r="D53">
            <v>66</v>
          </cell>
          <cell r="E53">
            <v>13200</v>
          </cell>
          <cell r="F53">
            <v>2</v>
          </cell>
          <cell r="G53">
            <v>17900</v>
          </cell>
        </row>
        <row r="54">
          <cell r="A54" t="str">
            <v>1153000</v>
          </cell>
          <cell r="B54" t="str">
            <v>CONNECTOR PLATES 24-/64 POLE</v>
          </cell>
          <cell r="D54">
            <v>66</v>
          </cell>
          <cell r="E54">
            <v>15800</v>
          </cell>
          <cell r="F54">
            <v>2</v>
          </cell>
          <cell r="G54">
            <v>20500</v>
          </cell>
        </row>
        <row r="55">
          <cell r="A55" t="str">
            <v>1154000</v>
          </cell>
          <cell r="B55" t="str">
            <v>CONNECTOR PLATES 24-/64 POLE</v>
          </cell>
          <cell r="D55">
            <v>66</v>
          </cell>
          <cell r="E55">
            <v>11800</v>
          </cell>
          <cell r="F55">
            <v>1</v>
          </cell>
          <cell r="G55">
            <v>14200</v>
          </cell>
        </row>
        <row r="56">
          <cell r="A56" t="str">
            <v>1155000</v>
          </cell>
          <cell r="B56" t="str">
            <v>CONNECTOR PLATES 24-/64 POLE</v>
          </cell>
          <cell r="D56">
            <v>66</v>
          </cell>
          <cell r="E56">
            <v>12300</v>
          </cell>
          <cell r="F56">
            <v>1</v>
          </cell>
          <cell r="G56">
            <v>14700</v>
          </cell>
        </row>
        <row r="57">
          <cell r="A57" t="str">
            <v>1156000</v>
          </cell>
          <cell r="B57" t="str">
            <v>CONNECTOR PLATES 24-/64 POLE</v>
          </cell>
          <cell r="D57">
            <v>66</v>
          </cell>
          <cell r="E57">
            <v>13600</v>
          </cell>
          <cell r="F57">
            <v>2</v>
          </cell>
          <cell r="G57">
            <v>18300</v>
          </cell>
        </row>
        <row r="58">
          <cell r="A58" t="str">
            <v>1157000</v>
          </cell>
          <cell r="B58" t="str">
            <v>CONNECTOR PLATES 24-/64 POLE</v>
          </cell>
          <cell r="D58">
            <v>66</v>
          </cell>
          <cell r="E58">
            <v>15700</v>
          </cell>
          <cell r="F58">
            <v>2</v>
          </cell>
          <cell r="G58">
            <v>20400</v>
          </cell>
        </row>
        <row r="59">
          <cell r="A59" t="str">
            <v>1158000</v>
          </cell>
          <cell r="B59" t="str">
            <v>GLAND PLATE</v>
          </cell>
          <cell r="C59" t="str">
            <v>6 nos.</v>
          </cell>
          <cell r="D59">
            <v>67</v>
          </cell>
          <cell r="E59">
            <v>9400</v>
          </cell>
          <cell r="F59">
            <v>2</v>
          </cell>
          <cell r="G59">
            <v>14100</v>
          </cell>
        </row>
        <row r="60">
          <cell r="A60" t="str">
            <v>1180200</v>
          </cell>
          <cell r="B60" t="str">
            <v>AE COMPACT ENCL. 800X1000X300</v>
          </cell>
          <cell r="D60">
            <v>58</v>
          </cell>
          <cell r="E60">
            <v>248700</v>
          </cell>
          <cell r="F60">
            <v>57</v>
          </cell>
          <cell r="G60">
            <v>383500</v>
          </cell>
        </row>
        <row r="61">
          <cell r="A61" t="str">
            <v>1213200</v>
          </cell>
          <cell r="B61" t="str">
            <v>AE COMPACT ENCL. 1000X1200X300</v>
          </cell>
          <cell r="D61">
            <v>64</v>
          </cell>
          <cell r="E61">
            <v>416500</v>
          </cell>
          <cell r="F61">
            <v>85</v>
          </cell>
          <cell r="G61">
            <v>617500</v>
          </cell>
        </row>
        <row r="62">
          <cell r="A62">
            <v>1220200</v>
          </cell>
          <cell r="B62" t="str">
            <v>TRANSPORTATION BASE</v>
          </cell>
          <cell r="D62">
            <v>487</v>
          </cell>
          <cell r="E62">
            <v>273900</v>
          </cell>
        </row>
        <row r="63">
          <cell r="A63" t="str">
            <v>1260200</v>
          </cell>
          <cell r="B63" t="str">
            <v>AE COMPACT ENCL. 600X1200X300</v>
          </cell>
          <cell r="D63">
            <v>60</v>
          </cell>
          <cell r="E63">
            <v>273900</v>
          </cell>
          <cell r="F63">
            <v>55</v>
          </cell>
          <cell r="G63">
            <v>404000</v>
          </cell>
        </row>
        <row r="64">
          <cell r="A64" t="str">
            <v>1280200</v>
          </cell>
          <cell r="B64" t="str">
            <v>AE COMPACT ENCL. 800X1200X300</v>
          </cell>
          <cell r="D64">
            <v>60</v>
          </cell>
          <cell r="E64">
            <v>313800</v>
          </cell>
          <cell r="F64">
            <v>70</v>
          </cell>
          <cell r="G64">
            <v>479400</v>
          </cell>
        </row>
        <row r="65">
          <cell r="A65" t="str">
            <v>1281210</v>
          </cell>
          <cell r="B65" t="str">
            <v>AE- DIST. ENC. 800X1200X300</v>
          </cell>
          <cell r="D65">
            <v>142</v>
          </cell>
          <cell r="E65">
            <v>538900</v>
          </cell>
          <cell r="F65">
            <v>56</v>
          </cell>
          <cell r="G65">
            <v>671300</v>
          </cell>
        </row>
        <row r="66">
          <cell r="A66" t="str">
            <v>1338200</v>
          </cell>
          <cell r="B66" t="str">
            <v>AE COMPACT ENCL.380X600X350</v>
          </cell>
          <cell r="D66">
            <v>58</v>
          </cell>
          <cell r="E66">
            <v>160200</v>
          </cell>
          <cell r="F66">
            <v>22</v>
          </cell>
          <cell r="G66">
            <v>212200</v>
          </cell>
        </row>
        <row r="67">
          <cell r="A67" t="str">
            <v>1339200</v>
          </cell>
          <cell r="B67" t="str">
            <v>AE COMPACT ENCL.600X380X350</v>
          </cell>
          <cell r="D67">
            <v>56</v>
          </cell>
          <cell r="E67">
            <v>167500</v>
          </cell>
          <cell r="F67">
            <v>22</v>
          </cell>
          <cell r="G67">
            <v>219500</v>
          </cell>
        </row>
        <row r="68">
          <cell r="A68" t="str">
            <v>1350200</v>
          </cell>
          <cell r="B68" t="str">
            <v>AE COMPACT ENCL.500X500X300</v>
          </cell>
          <cell r="D68">
            <v>58</v>
          </cell>
          <cell r="E68">
            <v>149600</v>
          </cell>
          <cell r="F68">
            <v>21</v>
          </cell>
          <cell r="G68">
            <v>199300</v>
          </cell>
        </row>
        <row r="69">
          <cell r="A69" t="str">
            <v>1360200</v>
          </cell>
          <cell r="B69" t="str">
            <v>AE COMPACT ENCL.600X600X350</v>
          </cell>
          <cell r="D69">
            <v>58</v>
          </cell>
          <cell r="E69">
            <v>187700</v>
          </cell>
          <cell r="F69">
            <v>31</v>
          </cell>
          <cell r="G69">
            <v>261000</v>
          </cell>
        </row>
        <row r="70">
          <cell r="A70" t="str">
            <v>1376200</v>
          </cell>
          <cell r="B70" t="str">
            <v>AE COMPACT ENCL.600X760X350</v>
          </cell>
          <cell r="D70">
            <v>58</v>
          </cell>
          <cell r="E70">
            <v>222000</v>
          </cell>
          <cell r="F70">
            <v>38</v>
          </cell>
          <cell r="G70">
            <v>311900</v>
          </cell>
        </row>
        <row r="71">
          <cell r="A71" t="str">
            <v>1380200</v>
          </cell>
          <cell r="B71" t="str">
            <v>AE COMPACT ENCL.380X380X210</v>
          </cell>
          <cell r="D71">
            <v>56</v>
          </cell>
          <cell r="E71">
            <v>79500</v>
          </cell>
          <cell r="F71">
            <v>12</v>
          </cell>
          <cell r="G71">
            <v>107900</v>
          </cell>
        </row>
        <row r="72">
          <cell r="A72" t="str">
            <v>1400000</v>
          </cell>
          <cell r="B72" t="str">
            <v>PLASTIC ENCL. 1000X1000X300</v>
          </cell>
          <cell r="D72">
            <v>74</v>
          </cell>
          <cell r="E72">
            <v>829900</v>
          </cell>
          <cell r="F72">
            <v>51</v>
          </cell>
          <cell r="G72">
            <v>950500</v>
          </cell>
        </row>
        <row r="73">
          <cell r="A73" t="str">
            <v>1423000</v>
          </cell>
          <cell r="B73" t="str">
            <v>PLASTIC ENCL. 200X300X150</v>
          </cell>
          <cell r="D73">
            <v>72</v>
          </cell>
          <cell r="E73">
            <v>81500</v>
          </cell>
          <cell r="F73">
            <v>4</v>
          </cell>
          <cell r="G73">
            <v>91000</v>
          </cell>
        </row>
        <row r="74">
          <cell r="A74" t="str">
            <v>1432000</v>
          </cell>
          <cell r="B74" t="str">
            <v>PLASTIC ENCL. 250X350X150</v>
          </cell>
          <cell r="D74">
            <v>72</v>
          </cell>
          <cell r="E74">
            <v>87200</v>
          </cell>
          <cell r="F74">
            <v>5</v>
          </cell>
          <cell r="G74">
            <v>99000</v>
          </cell>
        </row>
        <row r="75">
          <cell r="A75" t="str">
            <v>1434000</v>
          </cell>
          <cell r="B75" t="str">
            <v>PLASTIC ENCL. 300X400X200</v>
          </cell>
          <cell r="D75">
            <v>72</v>
          </cell>
          <cell r="E75">
            <v>120300</v>
          </cell>
          <cell r="F75">
            <v>6</v>
          </cell>
          <cell r="G75">
            <v>134500</v>
          </cell>
        </row>
        <row r="76">
          <cell r="A76" t="str">
            <v>1444000</v>
          </cell>
          <cell r="B76" t="str">
            <v>PLASTIC ENCL. 400X400X200</v>
          </cell>
          <cell r="D76">
            <v>72</v>
          </cell>
          <cell r="E76">
            <v>144200</v>
          </cell>
          <cell r="F76">
            <v>8</v>
          </cell>
          <cell r="G76">
            <v>163100</v>
          </cell>
        </row>
        <row r="77">
          <cell r="A77" t="str">
            <v>1446000</v>
          </cell>
          <cell r="B77" t="str">
            <v>PLASTIC ENCL. 400X600X200</v>
          </cell>
          <cell r="D77">
            <v>72</v>
          </cell>
          <cell r="E77">
            <v>184900</v>
          </cell>
          <cell r="F77">
            <v>11</v>
          </cell>
          <cell r="G77">
            <v>210900</v>
          </cell>
        </row>
        <row r="78">
          <cell r="A78" t="str">
            <v>1448000</v>
          </cell>
          <cell r="B78" t="str">
            <v xml:space="preserve">PLASTIC ENCL. 400X400X200 </v>
          </cell>
          <cell r="D78">
            <v>72</v>
          </cell>
          <cell r="E78">
            <v>192700</v>
          </cell>
          <cell r="F78">
            <v>8</v>
          </cell>
          <cell r="G78">
            <v>211600</v>
          </cell>
        </row>
        <row r="79">
          <cell r="A79" t="str">
            <v>1449000</v>
          </cell>
          <cell r="B79" t="str">
            <v xml:space="preserve">PLASTIC ENCL. 400X600X200 </v>
          </cell>
          <cell r="D79">
            <v>72</v>
          </cell>
          <cell r="E79">
            <v>246300</v>
          </cell>
          <cell r="F79">
            <v>13</v>
          </cell>
          <cell r="G79">
            <v>277000</v>
          </cell>
        </row>
        <row r="80">
          <cell r="A80" t="str">
            <v>1453000</v>
          </cell>
          <cell r="B80" t="str">
            <v>PLASTIC ENCL. 500X500X300</v>
          </cell>
          <cell r="D80">
            <v>72</v>
          </cell>
          <cell r="E80">
            <v>338500</v>
          </cell>
          <cell r="F80">
            <v>15</v>
          </cell>
          <cell r="G80">
            <v>374000</v>
          </cell>
        </row>
        <row r="81">
          <cell r="A81" t="str">
            <v>1454000</v>
          </cell>
          <cell r="B81" t="str">
            <v xml:space="preserve">PLASTIC ENCL. 500X500X300 </v>
          </cell>
          <cell r="D81">
            <v>72</v>
          </cell>
          <cell r="E81">
            <v>407100</v>
          </cell>
          <cell r="F81">
            <v>15</v>
          </cell>
          <cell r="G81">
            <v>442600</v>
          </cell>
        </row>
        <row r="82">
          <cell r="A82" t="str">
            <v>1466000</v>
          </cell>
          <cell r="B82" t="str">
            <v>PLASTIC ENCL. 600X600X200</v>
          </cell>
          <cell r="D82">
            <v>72</v>
          </cell>
          <cell r="E82">
            <v>261700</v>
          </cell>
          <cell r="F82">
            <v>16</v>
          </cell>
          <cell r="G82">
            <v>299500</v>
          </cell>
        </row>
        <row r="83">
          <cell r="A83" t="str">
            <v>1467000</v>
          </cell>
          <cell r="B83" t="str">
            <v xml:space="preserve">PLASTIC ENCL. 600X600X200 </v>
          </cell>
          <cell r="D83">
            <v>72</v>
          </cell>
          <cell r="E83">
            <v>346000</v>
          </cell>
          <cell r="F83">
            <v>16</v>
          </cell>
          <cell r="G83">
            <v>383800</v>
          </cell>
        </row>
        <row r="84">
          <cell r="A84" t="str">
            <v>1468000</v>
          </cell>
          <cell r="B84" t="str">
            <v>PLASTIC ENCL. 600X800X300</v>
          </cell>
          <cell r="D84">
            <v>74</v>
          </cell>
          <cell r="E84">
            <v>375700</v>
          </cell>
          <cell r="F84">
            <v>30</v>
          </cell>
          <cell r="G84">
            <v>446700</v>
          </cell>
        </row>
        <row r="85">
          <cell r="A85" t="str">
            <v>1469000</v>
          </cell>
          <cell r="B85" t="str">
            <v xml:space="preserve">PLASTIC ENCL. 600X800X300 </v>
          </cell>
          <cell r="D85">
            <v>74</v>
          </cell>
          <cell r="E85">
            <v>476300</v>
          </cell>
          <cell r="F85">
            <v>28</v>
          </cell>
          <cell r="G85">
            <v>542500</v>
          </cell>
        </row>
        <row r="86">
          <cell r="A86" t="str">
            <v>1479000</v>
          </cell>
          <cell r="B86" t="str">
            <v xml:space="preserve">PLASTIC ENCL. 800X1000X300 </v>
          </cell>
          <cell r="D86">
            <v>74</v>
          </cell>
          <cell r="E86">
            <v>816700</v>
          </cell>
          <cell r="F86">
            <v>45</v>
          </cell>
          <cell r="G86">
            <v>923100</v>
          </cell>
        </row>
        <row r="87">
          <cell r="A87" t="str">
            <v>1480000</v>
          </cell>
          <cell r="B87" t="str">
            <v>PLASTIC ENCL. 1000X1000X300</v>
          </cell>
          <cell r="D87">
            <v>74</v>
          </cell>
          <cell r="E87">
            <v>659900</v>
          </cell>
          <cell r="F87">
            <v>45</v>
          </cell>
          <cell r="G87">
            <v>766300</v>
          </cell>
        </row>
        <row r="88">
          <cell r="A88" t="str">
            <v>1481000</v>
          </cell>
          <cell r="B88" t="str">
            <v>MOUNTING PLATE DEPTH ADJ. FOR KS</v>
          </cell>
          <cell r="C88" t="str">
            <v>4 nos.</v>
          </cell>
          <cell r="D88">
            <v>513</v>
          </cell>
          <cell r="E88">
            <v>17600</v>
          </cell>
          <cell r="F88">
            <v>1</v>
          </cell>
          <cell r="G88">
            <v>20000</v>
          </cell>
        </row>
        <row r="89">
          <cell r="A89" t="str">
            <v>1482000</v>
          </cell>
          <cell r="B89" t="str">
            <v>M6 THREADED INSERTS FOR KS</v>
          </cell>
          <cell r="C89" t="str">
            <v>20 nos.</v>
          </cell>
          <cell r="D89">
            <v>520</v>
          </cell>
          <cell r="E89">
            <v>16000</v>
          </cell>
          <cell r="F89">
            <v>1</v>
          </cell>
          <cell r="G89">
            <v>18400</v>
          </cell>
        </row>
        <row r="90">
          <cell r="A90" t="str">
            <v>1483000</v>
          </cell>
          <cell r="B90" t="str">
            <v>WALL BRACKETS FOR KS</v>
          </cell>
          <cell r="C90" t="str">
            <v>4 nos.</v>
          </cell>
          <cell r="D90">
            <v>511</v>
          </cell>
          <cell r="E90">
            <v>7400</v>
          </cell>
          <cell r="F90">
            <v>1</v>
          </cell>
          <cell r="G90">
            <v>9800</v>
          </cell>
        </row>
        <row r="91">
          <cell r="A91" t="str">
            <v>1484000</v>
          </cell>
          <cell r="B91" t="str">
            <v xml:space="preserve">PLASTIC DOOR HANDLE </v>
          </cell>
          <cell r="D91">
            <v>497</v>
          </cell>
          <cell r="E91">
            <v>10800</v>
          </cell>
          <cell r="F91">
            <v>1</v>
          </cell>
          <cell r="G91">
            <v>13200</v>
          </cell>
        </row>
        <row r="92">
          <cell r="A92" t="str">
            <v>1485000</v>
          </cell>
          <cell r="B92" t="str">
            <v>PLASTIC INSERT  7mm TRIANGULAR</v>
          </cell>
          <cell r="D92">
            <v>498</v>
          </cell>
          <cell r="E92">
            <v>2700</v>
          </cell>
          <cell r="F92">
            <v>1</v>
          </cell>
          <cell r="G92">
            <v>5100</v>
          </cell>
        </row>
        <row r="93">
          <cell r="A93" t="str">
            <v>1486000</v>
          </cell>
          <cell r="B93" t="str">
            <v>PLASTIC INSERT  8mm TRIANGULAR</v>
          </cell>
          <cell r="D93">
            <v>498</v>
          </cell>
          <cell r="E93">
            <v>2700</v>
          </cell>
          <cell r="F93">
            <v>1</v>
          </cell>
          <cell r="G93">
            <v>5100</v>
          </cell>
        </row>
        <row r="94">
          <cell r="A94" t="str">
            <v>1487000</v>
          </cell>
          <cell r="B94" t="str">
            <v>PLASTIC INSERT  7mm SQUARE</v>
          </cell>
          <cell r="D94">
            <v>498</v>
          </cell>
          <cell r="E94">
            <v>2700</v>
          </cell>
          <cell r="F94">
            <v>1</v>
          </cell>
          <cell r="G94">
            <v>5100</v>
          </cell>
        </row>
        <row r="95">
          <cell r="A95" t="str">
            <v>1488000</v>
          </cell>
          <cell r="B95" t="str">
            <v>PLASTIC INSERT  8mm SQUARE</v>
          </cell>
          <cell r="D95">
            <v>498</v>
          </cell>
          <cell r="E95">
            <v>2700</v>
          </cell>
          <cell r="F95">
            <v>1</v>
          </cell>
          <cell r="G95">
            <v>5100</v>
          </cell>
        </row>
        <row r="96">
          <cell r="A96" t="str">
            <v>1489000</v>
          </cell>
          <cell r="B96" t="str">
            <v>PLASTIC INSERT SCREWDRIVER</v>
          </cell>
          <cell r="D96">
            <v>498</v>
          </cell>
          <cell r="E96">
            <v>2900</v>
          </cell>
          <cell r="F96">
            <v>1</v>
          </cell>
          <cell r="G96">
            <v>5300</v>
          </cell>
        </row>
        <row r="97">
          <cell r="A97" t="str">
            <v>1490000</v>
          </cell>
          <cell r="B97" t="str">
            <v>ERGOFORM HANDLE FOR KS</v>
          </cell>
          <cell r="D97">
            <v>493</v>
          </cell>
          <cell r="E97">
            <v>35900</v>
          </cell>
          <cell r="F97">
            <v>1</v>
          </cell>
          <cell r="G97">
            <v>38300</v>
          </cell>
        </row>
        <row r="98">
          <cell r="A98" t="str">
            <v>1491000</v>
          </cell>
          <cell r="B98" t="str">
            <v>MOUNTING PLATE DEPTH ADJ. FOR KS</v>
          </cell>
          <cell r="C98" t="str">
            <v>4 nos.</v>
          </cell>
          <cell r="D98">
            <v>513</v>
          </cell>
          <cell r="E98">
            <v>17600</v>
          </cell>
          <cell r="F98">
            <v>1</v>
          </cell>
          <cell r="G98">
            <v>20000</v>
          </cell>
        </row>
        <row r="99">
          <cell r="A99" t="str">
            <v>1492000</v>
          </cell>
          <cell r="B99" t="str">
            <v>PLASTIC INSERT DOUBLE BIT</v>
          </cell>
          <cell r="D99">
            <v>498</v>
          </cell>
          <cell r="E99">
            <v>2800</v>
          </cell>
          <cell r="F99">
            <v>1</v>
          </cell>
          <cell r="G99">
            <v>5200</v>
          </cell>
        </row>
        <row r="100">
          <cell r="A100" t="str">
            <v>1500210</v>
          </cell>
          <cell r="B100" t="str">
            <v>KL TERMINAL BOXES 150X150X120</v>
          </cell>
          <cell r="D100">
            <v>40</v>
          </cell>
          <cell r="E100">
            <v>31500</v>
          </cell>
          <cell r="F100">
            <v>2</v>
          </cell>
          <cell r="G100">
            <v>36200</v>
          </cell>
        </row>
        <row r="101">
          <cell r="A101" t="str">
            <v>1501210</v>
          </cell>
          <cell r="B101" t="str">
            <v>KL TERMINAL BOXES 300X150X120</v>
          </cell>
          <cell r="D101">
            <v>40</v>
          </cell>
          <cell r="E101">
            <v>36400</v>
          </cell>
          <cell r="F101">
            <v>3</v>
          </cell>
          <cell r="G101">
            <v>43500</v>
          </cell>
        </row>
        <row r="102">
          <cell r="A102" t="str">
            <v>1502210</v>
          </cell>
          <cell r="B102" t="str">
            <v>KL TERMINAL BOXES 200X200X120</v>
          </cell>
          <cell r="D102">
            <v>40</v>
          </cell>
          <cell r="E102">
            <v>35700</v>
          </cell>
          <cell r="F102">
            <v>3</v>
          </cell>
          <cell r="G102">
            <v>42800</v>
          </cell>
        </row>
        <row r="103">
          <cell r="A103" t="str">
            <v>1503210</v>
          </cell>
          <cell r="B103" t="str">
            <v>KL TERMINAL BOXES 300X200X120</v>
          </cell>
          <cell r="D103">
            <v>40</v>
          </cell>
          <cell r="E103">
            <v>39800</v>
          </cell>
          <cell r="F103">
            <v>3</v>
          </cell>
          <cell r="G103">
            <v>46900</v>
          </cell>
        </row>
        <row r="104">
          <cell r="A104" t="str">
            <v>1504210</v>
          </cell>
          <cell r="B104" t="str">
            <v>KL TERMINAL BOXES 400X200X120</v>
          </cell>
          <cell r="D104">
            <v>40</v>
          </cell>
          <cell r="E104">
            <v>44800</v>
          </cell>
          <cell r="F104">
            <v>4</v>
          </cell>
          <cell r="G104">
            <v>54300</v>
          </cell>
        </row>
        <row r="105">
          <cell r="A105" t="str">
            <v>1505210</v>
          </cell>
          <cell r="B105" t="str">
            <v>KL TERMINAL BOXES 500X200X120</v>
          </cell>
          <cell r="D105">
            <v>40</v>
          </cell>
          <cell r="E105">
            <v>49700</v>
          </cell>
          <cell r="F105">
            <v>5</v>
          </cell>
          <cell r="G105">
            <v>61500</v>
          </cell>
        </row>
        <row r="106">
          <cell r="A106" t="str">
            <v>1506210</v>
          </cell>
          <cell r="B106" t="str">
            <v>KL TERMINAL BOXES 600X200X120</v>
          </cell>
          <cell r="D106">
            <v>40</v>
          </cell>
          <cell r="E106">
            <v>54300</v>
          </cell>
          <cell r="F106">
            <v>6</v>
          </cell>
          <cell r="G106">
            <v>68500</v>
          </cell>
        </row>
        <row r="107">
          <cell r="A107" t="str">
            <v>1507210</v>
          </cell>
          <cell r="B107" t="str">
            <v>KL TERMINAL BOXES 300X300X120</v>
          </cell>
          <cell r="D107">
            <v>40</v>
          </cell>
          <cell r="E107">
            <v>47800</v>
          </cell>
          <cell r="F107">
            <v>4</v>
          </cell>
          <cell r="G107">
            <v>57300</v>
          </cell>
        </row>
        <row r="108">
          <cell r="A108" t="str">
            <v>1508210</v>
          </cell>
          <cell r="B108" t="str">
            <v>KL TERMINAL BOXES 400X300X120</v>
          </cell>
          <cell r="D108">
            <v>40</v>
          </cell>
          <cell r="E108">
            <v>52400</v>
          </cell>
          <cell r="F108">
            <v>5</v>
          </cell>
          <cell r="G108">
            <v>64200</v>
          </cell>
        </row>
        <row r="109">
          <cell r="A109" t="str">
            <v>1509210</v>
          </cell>
          <cell r="B109" t="str">
            <v>KL TERMINAL BOXES 500X300X120</v>
          </cell>
          <cell r="D109">
            <v>40</v>
          </cell>
          <cell r="E109">
            <v>58700</v>
          </cell>
          <cell r="F109">
            <v>6</v>
          </cell>
          <cell r="G109">
            <v>72900</v>
          </cell>
        </row>
        <row r="110">
          <cell r="A110" t="str">
            <v>1510210</v>
          </cell>
          <cell r="B110" t="str">
            <v>KL TERMINAL BOXES 600X300X120</v>
          </cell>
          <cell r="D110">
            <v>40</v>
          </cell>
          <cell r="E110">
            <v>65400</v>
          </cell>
          <cell r="F110">
            <v>8</v>
          </cell>
          <cell r="G110">
            <v>84300</v>
          </cell>
        </row>
        <row r="111">
          <cell r="A111" t="str">
            <v>1511210</v>
          </cell>
          <cell r="B111" t="str">
            <v>KL TERMINAL BOXES 400X400X120</v>
          </cell>
          <cell r="D111">
            <v>40</v>
          </cell>
          <cell r="E111">
            <v>63000</v>
          </cell>
          <cell r="F111">
            <v>6</v>
          </cell>
          <cell r="G111">
            <v>77200</v>
          </cell>
        </row>
        <row r="112">
          <cell r="A112" t="str">
            <v>1512210</v>
          </cell>
          <cell r="B112" t="str">
            <v>KL TERMINAL BOXES 600X400X120</v>
          </cell>
          <cell r="D112">
            <v>40</v>
          </cell>
          <cell r="E112">
            <v>74500</v>
          </cell>
          <cell r="F112">
            <v>10</v>
          </cell>
          <cell r="G112">
            <v>98200</v>
          </cell>
        </row>
        <row r="113">
          <cell r="A113" t="str">
            <v>1513210</v>
          </cell>
          <cell r="B113" t="str">
            <v>KL TERMINAL BOXES 800X400X120</v>
          </cell>
          <cell r="D113">
            <v>40</v>
          </cell>
          <cell r="E113">
            <v>87000</v>
          </cell>
          <cell r="F113">
            <v>12</v>
          </cell>
          <cell r="G113">
            <v>115400</v>
          </cell>
        </row>
        <row r="114">
          <cell r="A114" t="str">
            <v>1514210</v>
          </cell>
          <cell r="B114" t="str">
            <v>KL TERMINAL BOXES 150X150X80</v>
          </cell>
          <cell r="D114">
            <v>40</v>
          </cell>
          <cell r="E114">
            <v>27700</v>
          </cell>
          <cell r="F114">
            <v>2</v>
          </cell>
          <cell r="G114">
            <v>32400</v>
          </cell>
        </row>
        <row r="115">
          <cell r="A115" t="str">
            <v>1515210</v>
          </cell>
          <cell r="B115" t="str">
            <v>KL TERMINAL BOXES 500X150X80</v>
          </cell>
          <cell r="D115">
            <v>40</v>
          </cell>
          <cell r="E115">
            <v>32900</v>
          </cell>
          <cell r="F115">
            <v>3</v>
          </cell>
          <cell r="G115">
            <v>40000</v>
          </cell>
        </row>
        <row r="116">
          <cell r="A116" t="str">
            <v>1516210</v>
          </cell>
          <cell r="B116" t="str">
            <v>KL TERMINAL BOXES 200X200X80</v>
          </cell>
          <cell r="D116">
            <v>40</v>
          </cell>
          <cell r="E116">
            <v>32200</v>
          </cell>
          <cell r="F116">
            <v>2</v>
          </cell>
          <cell r="G116">
            <v>36900</v>
          </cell>
        </row>
        <row r="117">
          <cell r="A117" t="str">
            <v>1517210</v>
          </cell>
          <cell r="B117" t="str">
            <v>KL TERMINAL BOXES 300X200X80</v>
          </cell>
          <cell r="D117">
            <v>40</v>
          </cell>
          <cell r="E117">
            <v>34700</v>
          </cell>
          <cell r="F117">
            <v>3</v>
          </cell>
          <cell r="G117">
            <v>41800</v>
          </cell>
        </row>
        <row r="118">
          <cell r="A118" t="str">
            <v>1518210</v>
          </cell>
          <cell r="B118" t="str">
            <v>KL TERMINAL BOXES 400X200X80</v>
          </cell>
          <cell r="D118">
            <v>40</v>
          </cell>
          <cell r="E118">
            <v>40300</v>
          </cell>
          <cell r="F118">
            <v>4</v>
          </cell>
          <cell r="G118">
            <v>49800</v>
          </cell>
        </row>
        <row r="119">
          <cell r="A119" t="str">
            <v>1519210</v>
          </cell>
          <cell r="B119" t="str">
            <v>KL TERMINAL BOXES 600X200X80</v>
          </cell>
          <cell r="D119">
            <v>40</v>
          </cell>
          <cell r="E119">
            <v>51700</v>
          </cell>
          <cell r="F119">
            <v>5</v>
          </cell>
          <cell r="G119">
            <v>63500</v>
          </cell>
        </row>
        <row r="120">
          <cell r="A120" t="str">
            <v>1520210</v>
          </cell>
          <cell r="B120" t="str">
            <v>KL TERMINAL BOXES 800X200X80</v>
          </cell>
          <cell r="D120">
            <v>40</v>
          </cell>
          <cell r="E120">
            <v>70600</v>
          </cell>
          <cell r="F120">
            <v>6</v>
          </cell>
          <cell r="G120">
            <v>84800</v>
          </cell>
        </row>
        <row r="121">
          <cell r="A121" t="str">
            <v>1521010</v>
          </cell>
          <cell r="B121" t="str">
            <v>KL TERMINAL BOXES S/S 150X150X80</v>
          </cell>
          <cell r="D121">
            <v>194</v>
          </cell>
          <cell r="E121">
            <v>132300</v>
          </cell>
          <cell r="F121">
            <v>2</v>
          </cell>
          <cell r="G121">
            <v>137000</v>
          </cell>
        </row>
        <row r="122">
          <cell r="A122" t="str">
            <v>1522010</v>
          </cell>
          <cell r="B122" t="str">
            <v>KL TERMINAL BOXES S/S 300X150X80</v>
          </cell>
          <cell r="D122">
            <v>194</v>
          </cell>
          <cell r="E122">
            <v>159600</v>
          </cell>
          <cell r="F122">
            <v>3</v>
          </cell>
          <cell r="G122">
            <v>166700</v>
          </cell>
        </row>
        <row r="123">
          <cell r="A123" t="str">
            <v>1523010</v>
          </cell>
          <cell r="B123" t="str">
            <v>KL TERMINAL BOXES S/S 200X200X80</v>
          </cell>
          <cell r="D123">
            <v>194</v>
          </cell>
          <cell r="E123">
            <v>156800</v>
          </cell>
          <cell r="F123">
            <v>2</v>
          </cell>
          <cell r="G123">
            <v>161500</v>
          </cell>
        </row>
        <row r="124">
          <cell r="A124" t="str">
            <v>1524010</v>
          </cell>
          <cell r="B124" t="str">
            <v>KL TERMINAL BOXES S/S 300X200X80</v>
          </cell>
          <cell r="D124">
            <v>194</v>
          </cell>
          <cell r="E124">
            <v>180800</v>
          </cell>
          <cell r="F124">
            <v>3</v>
          </cell>
          <cell r="G124">
            <v>187900</v>
          </cell>
        </row>
        <row r="125">
          <cell r="A125" t="str">
            <v>1525010</v>
          </cell>
          <cell r="B125" t="str">
            <v>KL TERMINAL BOXES S/S 400X200X120</v>
          </cell>
          <cell r="D125">
            <v>194</v>
          </cell>
          <cell r="E125">
            <v>205000</v>
          </cell>
          <cell r="F125">
            <v>5</v>
          </cell>
          <cell r="G125">
            <v>216800</v>
          </cell>
        </row>
        <row r="126">
          <cell r="A126" t="str">
            <v>1526010</v>
          </cell>
          <cell r="B126" t="str">
            <v>KL TERMINAL BOXES S/S 300X300X120</v>
          </cell>
          <cell r="D126">
            <v>194</v>
          </cell>
          <cell r="E126">
            <v>222700</v>
          </cell>
          <cell r="F126">
            <v>5</v>
          </cell>
          <cell r="G126">
            <v>234500</v>
          </cell>
        </row>
        <row r="127">
          <cell r="A127" t="str">
            <v>1527210</v>
          </cell>
          <cell r="B127" t="str">
            <v>KL TERMINAL BOXES 800X200X120</v>
          </cell>
          <cell r="D127">
            <v>40</v>
          </cell>
          <cell r="E127">
            <v>77400</v>
          </cell>
          <cell r="F127">
            <v>7</v>
          </cell>
          <cell r="G127">
            <v>94000</v>
          </cell>
        </row>
        <row r="128">
          <cell r="A128" t="str">
            <v>1530210</v>
          </cell>
          <cell r="B128" t="str">
            <v>KL TERMINAL BOXES 300X150X120</v>
          </cell>
          <cell r="D128">
            <v>42</v>
          </cell>
          <cell r="E128">
            <v>46500</v>
          </cell>
          <cell r="F128">
            <v>3</v>
          </cell>
          <cell r="G128">
            <v>53600</v>
          </cell>
        </row>
        <row r="129">
          <cell r="A129" t="str">
            <v>1531210</v>
          </cell>
          <cell r="B129" t="str">
            <v>KL TERMINAL BOXES 300X200X120</v>
          </cell>
          <cell r="D129">
            <v>42</v>
          </cell>
          <cell r="E129">
            <v>49900</v>
          </cell>
          <cell r="F129">
            <v>4</v>
          </cell>
          <cell r="G129">
            <v>59400</v>
          </cell>
        </row>
        <row r="130">
          <cell r="A130" t="str">
            <v>1532210</v>
          </cell>
          <cell r="B130" t="str">
            <v>KL TERMINAL BOXES 400X200X120</v>
          </cell>
          <cell r="D130">
            <v>42</v>
          </cell>
          <cell r="E130">
            <v>54900</v>
          </cell>
          <cell r="F130">
            <v>5</v>
          </cell>
          <cell r="G130">
            <v>66700</v>
          </cell>
        </row>
        <row r="131">
          <cell r="A131" t="str">
            <v>1533210</v>
          </cell>
          <cell r="B131" t="str">
            <v>KL TERMINAL BOXES 500X200X120</v>
          </cell>
          <cell r="D131">
            <v>42</v>
          </cell>
          <cell r="E131">
            <v>62500</v>
          </cell>
          <cell r="F131">
            <v>5</v>
          </cell>
          <cell r="G131">
            <v>74300</v>
          </cell>
        </row>
        <row r="132">
          <cell r="A132" t="str">
            <v>1534210</v>
          </cell>
          <cell r="B132" t="str">
            <v>KL TERMINAL BOXES 600X200X120</v>
          </cell>
          <cell r="D132">
            <v>42</v>
          </cell>
          <cell r="E132">
            <v>66900</v>
          </cell>
          <cell r="F132">
            <v>6</v>
          </cell>
          <cell r="G132">
            <v>81100</v>
          </cell>
        </row>
        <row r="133">
          <cell r="A133" t="str">
            <v>1535210</v>
          </cell>
          <cell r="B133" t="str">
            <v>KL TERMINAL BOXES 300X300X120</v>
          </cell>
          <cell r="D133">
            <v>42</v>
          </cell>
          <cell r="E133">
            <v>60500</v>
          </cell>
          <cell r="F133">
            <v>5</v>
          </cell>
          <cell r="G133">
            <v>72300</v>
          </cell>
        </row>
        <row r="134">
          <cell r="A134" t="str">
            <v>1536210</v>
          </cell>
          <cell r="B134" t="str">
            <v>KL TERMINAL BOXES 400X300X120</v>
          </cell>
          <cell r="D134">
            <v>42</v>
          </cell>
          <cell r="E134">
            <v>65000</v>
          </cell>
          <cell r="F134">
            <v>6</v>
          </cell>
          <cell r="G134">
            <v>79200</v>
          </cell>
        </row>
        <row r="135">
          <cell r="A135" t="str">
            <v>1537210</v>
          </cell>
          <cell r="B135" t="str">
            <v>KL TERMINAL BOXES 500X300X120</v>
          </cell>
          <cell r="D135">
            <v>42</v>
          </cell>
          <cell r="E135">
            <v>74100</v>
          </cell>
          <cell r="F135">
            <v>7</v>
          </cell>
          <cell r="G135">
            <v>90700</v>
          </cell>
        </row>
        <row r="136">
          <cell r="A136" t="str">
            <v>1538210</v>
          </cell>
          <cell r="B136" t="str">
            <v>KL TERMINAL BOXES 600X3050X120</v>
          </cell>
          <cell r="D136">
            <v>42</v>
          </cell>
          <cell r="E136">
            <v>80700</v>
          </cell>
          <cell r="F136">
            <v>9</v>
          </cell>
          <cell r="G136">
            <v>102000</v>
          </cell>
        </row>
        <row r="137">
          <cell r="A137" t="str">
            <v>1539210</v>
          </cell>
          <cell r="B137" t="str">
            <v>KL TERMINAL BOXES 400X400X120</v>
          </cell>
          <cell r="D137">
            <v>42</v>
          </cell>
          <cell r="E137">
            <v>75600</v>
          </cell>
          <cell r="F137">
            <v>7</v>
          </cell>
          <cell r="G137">
            <v>92200</v>
          </cell>
        </row>
        <row r="138">
          <cell r="A138" t="str">
            <v>1540210</v>
          </cell>
          <cell r="B138" t="str">
            <v>KL TERMINAL BOXES 600X400X120</v>
          </cell>
          <cell r="D138">
            <v>42</v>
          </cell>
          <cell r="E138">
            <v>88200</v>
          </cell>
          <cell r="F138">
            <v>10</v>
          </cell>
          <cell r="G138">
            <v>111900</v>
          </cell>
        </row>
        <row r="139">
          <cell r="A139" t="str">
            <v>1541210</v>
          </cell>
          <cell r="B139" t="str">
            <v>KL TERMINAL BOXES 800X400X120</v>
          </cell>
          <cell r="D139">
            <v>42</v>
          </cell>
          <cell r="E139">
            <v>104800</v>
          </cell>
          <cell r="F139">
            <v>13</v>
          </cell>
          <cell r="G139">
            <v>135500</v>
          </cell>
        </row>
        <row r="140">
          <cell r="A140" t="str">
            <v>1542210</v>
          </cell>
          <cell r="B140" t="str">
            <v>KL TERMINAL BOXES 800X200X120</v>
          </cell>
          <cell r="D140">
            <v>42</v>
          </cell>
          <cell r="E140">
            <v>87200</v>
          </cell>
          <cell r="F140">
            <v>8</v>
          </cell>
          <cell r="G140">
            <v>106100</v>
          </cell>
        </row>
        <row r="141">
          <cell r="A141" t="str">
            <v>1545200</v>
          </cell>
          <cell r="B141" t="str">
            <v>EB TERMINAL BOXES 150X300X80</v>
          </cell>
          <cell r="D141">
            <v>46</v>
          </cell>
          <cell r="E141">
            <v>44400</v>
          </cell>
          <cell r="F141">
            <v>3</v>
          </cell>
          <cell r="G141">
            <v>51500</v>
          </cell>
        </row>
        <row r="142">
          <cell r="A142" t="str">
            <v>1546200</v>
          </cell>
          <cell r="B142" t="str">
            <v>EB TERMINAL BOXES 200X200X80</v>
          </cell>
          <cell r="D142">
            <v>46</v>
          </cell>
          <cell r="E142">
            <v>43600</v>
          </cell>
          <cell r="F142">
            <v>3</v>
          </cell>
          <cell r="G142">
            <v>50700</v>
          </cell>
        </row>
        <row r="143">
          <cell r="A143" t="str">
            <v>1547200</v>
          </cell>
          <cell r="B143" t="str">
            <v>EB TERMINAL BOXES 200X400X80</v>
          </cell>
          <cell r="D143">
            <v>46</v>
          </cell>
          <cell r="E143">
            <v>54300</v>
          </cell>
          <cell r="F143">
            <v>5</v>
          </cell>
          <cell r="G143">
            <v>66100</v>
          </cell>
        </row>
        <row r="144">
          <cell r="A144" t="str">
            <v>1548200</v>
          </cell>
          <cell r="B144" t="str">
            <v>EB TERMINAL BOXES 150X300X120</v>
          </cell>
          <cell r="D144">
            <v>46</v>
          </cell>
          <cell r="E144">
            <v>45500</v>
          </cell>
          <cell r="F144">
            <v>3</v>
          </cell>
          <cell r="G144">
            <v>52600</v>
          </cell>
        </row>
        <row r="145">
          <cell r="A145" t="str">
            <v>1549200</v>
          </cell>
          <cell r="B145" t="str">
            <v>EB TERMINAL BOXES 200X200X120</v>
          </cell>
          <cell r="D145">
            <v>46</v>
          </cell>
          <cell r="E145">
            <v>45000</v>
          </cell>
          <cell r="F145">
            <v>3</v>
          </cell>
          <cell r="G145">
            <v>52100</v>
          </cell>
        </row>
        <row r="146">
          <cell r="A146" t="str">
            <v>1550200</v>
          </cell>
          <cell r="B146" t="str">
            <v>EB TERMINAL BOXES 200X400X120</v>
          </cell>
          <cell r="D146">
            <v>46</v>
          </cell>
          <cell r="E146">
            <v>55500</v>
          </cell>
          <cell r="F146">
            <v>5</v>
          </cell>
          <cell r="G146">
            <v>67300</v>
          </cell>
        </row>
        <row r="147">
          <cell r="A147" t="str">
            <v>1551200</v>
          </cell>
          <cell r="B147" t="str">
            <v>EB TERMINAL BOXES 150X150X80</v>
          </cell>
          <cell r="D147">
            <v>46</v>
          </cell>
          <cell r="E147">
            <v>41600</v>
          </cell>
          <cell r="F147">
            <v>2</v>
          </cell>
          <cell r="G147">
            <v>46300</v>
          </cell>
        </row>
        <row r="148">
          <cell r="A148" t="str">
            <v>1552200</v>
          </cell>
          <cell r="B148" t="str">
            <v>EB TERMINAL BOXES 200X300X80</v>
          </cell>
          <cell r="D148">
            <v>46</v>
          </cell>
          <cell r="E148">
            <v>49300</v>
          </cell>
          <cell r="F148">
            <v>4</v>
          </cell>
          <cell r="G148">
            <v>58800</v>
          </cell>
        </row>
        <row r="149">
          <cell r="A149" t="str">
            <v>1553200</v>
          </cell>
          <cell r="B149" t="str">
            <v>EB TERMINAL BOXES 150X150X120</v>
          </cell>
          <cell r="D149">
            <v>46</v>
          </cell>
          <cell r="E149">
            <v>43100</v>
          </cell>
          <cell r="F149">
            <v>2</v>
          </cell>
          <cell r="G149">
            <v>47800</v>
          </cell>
        </row>
        <row r="150">
          <cell r="A150" t="str">
            <v>1554200</v>
          </cell>
          <cell r="B150" t="str">
            <v>EB TERMINAL BOXES 200X300X120</v>
          </cell>
          <cell r="D150">
            <v>46</v>
          </cell>
          <cell r="E150">
            <v>51300</v>
          </cell>
          <cell r="F150">
            <v>4</v>
          </cell>
          <cell r="G150">
            <v>60800</v>
          </cell>
        </row>
        <row r="151">
          <cell r="A151" t="str">
            <v>1555200</v>
          </cell>
          <cell r="B151" t="str">
            <v>EB TERMINAL BOXES 300X300X120</v>
          </cell>
          <cell r="D151">
            <v>46</v>
          </cell>
          <cell r="E151">
            <v>57300</v>
          </cell>
          <cell r="F151">
            <v>5</v>
          </cell>
          <cell r="G151">
            <v>69100</v>
          </cell>
        </row>
        <row r="152">
          <cell r="A152" t="str">
            <v>1556200</v>
          </cell>
          <cell r="B152" t="str">
            <v>EB TERMINAL BOXES 300X400X120</v>
          </cell>
          <cell r="D152">
            <v>46</v>
          </cell>
          <cell r="E152">
            <v>63900</v>
          </cell>
          <cell r="F152">
            <v>7</v>
          </cell>
          <cell r="G152">
            <v>80500</v>
          </cell>
        </row>
        <row r="153">
          <cell r="A153" t="str">
            <v>1557200</v>
          </cell>
          <cell r="B153" t="str">
            <v>EB TERMINAL BOXES 200X500X120</v>
          </cell>
          <cell r="D153">
            <v>46</v>
          </cell>
          <cell r="E153">
            <v>63200</v>
          </cell>
          <cell r="F153">
            <v>7</v>
          </cell>
          <cell r="G153">
            <v>79800</v>
          </cell>
        </row>
        <row r="154">
          <cell r="A154" t="str">
            <v>1558210</v>
          </cell>
          <cell r="B154" t="str">
            <v>BUS ENCLOSURE 400X200X123</v>
          </cell>
          <cell r="D154">
            <v>50</v>
          </cell>
          <cell r="E154">
            <v>92700</v>
          </cell>
          <cell r="F154">
            <v>4</v>
          </cell>
          <cell r="G154">
            <v>102200</v>
          </cell>
        </row>
        <row r="155">
          <cell r="A155" t="str">
            <v>1559210</v>
          </cell>
          <cell r="B155" t="str">
            <v>BUS ENCLOSURE 600X200X123</v>
          </cell>
          <cell r="D155">
            <v>50</v>
          </cell>
          <cell r="E155">
            <v>112200</v>
          </cell>
          <cell r="F155">
            <v>6</v>
          </cell>
          <cell r="G155">
            <v>126400</v>
          </cell>
        </row>
        <row r="156">
          <cell r="A156" t="str">
            <v>1560000</v>
          </cell>
          <cell r="B156" t="str">
            <v>MOUNTING PLATE FOR KL BOXES</v>
          </cell>
          <cell r="D156">
            <v>512</v>
          </cell>
          <cell r="E156">
            <v>3800</v>
          </cell>
          <cell r="F156">
            <v>1</v>
          </cell>
          <cell r="G156">
            <v>6200</v>
          </cell>
        </row>
        <row r="157">
          <cell r="A157" t="str">
            <v>1561000</v>
          </cell>
          <cell r="B157" t="str">
            <v>MOUNTING PLATE FOR KL BOXES</v>
          </cell>
          <cell r="D157">
            <v>512</v>
          </cell>
          <cell r="E157">
            <v>5000</v>
          </cell>
          <cell r="F157">
            <v>1</v>
          </cell>
          <cell r="G157">
            <v>7400</v>
          </cell>
        </row>
        <row r="158">
          <cell r="A158" t="str">
            <v>1562000</v>
          </cell>
          <cell r="B158" t="str">
            <v>MOUNTING PLATE FOR KL BOXES</v>
          </cell>
          <cell r="D158">
            <v>512</v>
          </cell>
          <cell r="E158">
            <v>5000</v>
          </cell>
          <cell r="F158">
            <v>1</v>
          </cell>
          <cell r="G158">
            <v>7400</v>
          </cell>
        </row>
        <row r="159">
          <cell r="A159" t="str">
            <v>1563000</v>
          </cell>
          <cell r="B159" t="str">
            <v>MOUNTING PLATE FOR KL BOXES</v>
          </cell>
          <cell r="D159">
            <v>512</v>
          </cell>
          <cell r="E159">
            <v>6000</v>
          </cell>
          <cell r="F159">
            <v>1</v>
          </cell>
          <cell r="G159">
            <v>8400</v>
          </cell>
        </row>
        <row r="160">
          <cell r="A160" t="str">
            <v>1564000</v>
          </cell>
          <cell r="B160" t="str">
            <v>MOUNTING PLATE FOR KL BOXES</v>
          </cell>
          <cell r="D160">
            <v>512</v>
          </cell>
          <cell r="E160">
            <v>7300</v>
          </cell>
          <cell r="F160">
            <v>2</v>
          </cell>
          <cell r="G160">
            <v>12000</v>
          </cell>
        </row>
        <row r="161">
          <cell r="A161" t="str">
            <v>1565000</v>
          </cell>
          <cell r="B161" t="str">
            <v>MOUNTING PLATE FOR KL BOXES</v>
          </cell>
          <cell r="D161">
            <v>512</v>
          </cell>
          <cell r="E161">
            <v>9400</v>
          </cell>
          <cell r="F161">
            <v>2</v>
          </cell>
          <cell r="G161">
            <v>14100</v>
          </cell>
        </row>
        <row r="162">
          <cell r="A162" t="str">
            <v>1566000</v>
          </cell>
          <cell r="B162" t="str">
            <v>MOUNTING PLATE FOR KL BOXES</v>
          </cell>
          <cell r="D162">
            <v>512</v>
          </cell>
          <cell r="E162">
            <v>11200</v>
          </cell>
          <cell r="F162">
            <v>3</v>
          </cell>
          <cell r="G162">
            <v>18300</v>
          </cell>
        </row>
        <row r="163">
          <cell r="A163" t="str">
            <v>1567000</v>
          </cell>
          <cell r="B163" t="str">
            <v>MOUNTING PLATE FOR KL BOXES</v>
          </cell>
          <cell r="D163">
            <v>512</v>
          </cell>
          <cell r="E163">
            <v>8100</v>
          </cell>
          <cell r="F163">
            <v>2</v>
          </cell>
          <cell r="G163">
            <v>12800</v>
          </cell>
        </row>
        <row r="164">
          <cell r="A164" t="str">
            <v>1568000</v>
          </cell>
          <cell r="B164" t="str">
            <v>MOUNTING PLATE FOR KL BOXES</v>
          </cell>
          <cell r="D164">
            <v>512</v>
          </cell>
          <cell r="E164">
            <v>10200</v>
          </cell>
          <cell r="F164">
            <v>2</v>
          </cell>
          <cell r="G164">
            <v>14900</v>
          </cell>
        </row>
        <row r="165">
          <cell r="A165" t="str">
            <v>1569000</v>
          </cell>
          <cell r="B165" t="str">
            <v>MOUNTING PLATE FOR KL BOXES</v>
          </cell>
          <cell r="D165">
            <v>512</v>
          </cell>
          <cell r="E165">
            <v>13200</v>
          </cell>
          <cell r="F165">
            <v>3</v>
          </cell>
          <cell r="G165">
            <v>20300</v>
          </cell>
        </row>
        <row r="166">
          <cell r="A166" t="str">
            <v>1570000</v>
          </cell>
          <cell r="B166" t="str">
            <v>MOUNTING PLATE FOR KL BOXES</v>
          </cell>
          <cell r="D166">
            <v>512</v>
          </cell>
          <cell r="E166">
            <v>16100</v>
          </cell>
          <cell r="F166">
            <v>4</v>
          </cell>
          <cell r="G166">
            <v>25600</v>
          </cell>
        </row>
        <row r="167">
          <cell r="A167" t="str">
            <v>1571000</v>
          </cell>
          <cell r="B167" t="str">
            <v>MOUNTING PLATE FOR KL BOXES</v>
          </cell>
          <cell r="D167">
            <v>512</v>
          </cell>
          <cell r="E167">
            <v>14400</v>
          </cell>
          <cell r="F167">
            <v>3</v>
          </cell>
          <cell r="G167">
            <v>21500</v>
          </cell>
        </row>
        <row r="168">
          <cell r="A168" t="str">
            <v>1572000</v>
          </cell>
          <cell r="B168" t="str">
            <v>MOUNTING PLATE FOR KL BOXES</v>
          </cell>
          <cell r="D168">
            <v>512</v>
          </cell>
          <cell r="E168">
            <v>20900</v>
          </cell>
          <cell r="F168">
            <v>6</v>
          </cell>
          <cell r="G168">
            <v>35100</v>
          </cell>
        </row>
        <row r="169">
          <cell r="A169" t="str">
            <v>1573000</v>
          </cell>
          <cell r="B169" t="str">
            <v>MOUNTING PLATE FOR KL BOXES</v>
          </cell>
          <cell r="D169">
            <v>512</v>
          </cell>
          <cell r="E169">
            <v>25500</v>
          </cell>
          <cell r="F169">
            <v>8</v>
          </cell>
          <cell r="G169">
            <v>44400</v>
          </cell>
        </row>
        <row r="170">
          <cell r="A170" t="str">
            <v>1574000</v>
          </cell>
          <cell r="B170" t="str">
            <v>MOUNTING PLATE FOR KL BOXES</v>
          </cell>
          <cell r="D170">
            <v>512</v>
          </cell>
          <cell r="E170">
            <v>17500</v>
          </cell>
          <cell r="F170">
            <v>3</v>
          </cell>
          <cell r="G170">
            <v>24600</v>
          </cell>
        </row>
        <row r="171">
          <cell r="A171" t="str">
            <v>1580000</v>
          </cell>
          <cell r="B171" t="str">
            <v>WALL MOUNTING BRACKET</v>
          </cell>
          <cell r="C171" t="str">
            <v>4 nos.</v>
          </cell>
          <cell r="D171">
            <v>510</v>
          </cell>
          <cell r="E171">
            <v>7300</v>
          </cell>
          <cell r="F171">
            <v>1</v>
          </cell>
          <cell r="G171">
            <v>9700</v>
          </cell>
        </row>
        <row r="172">
          <cell r="A172" t="str">
            <v>1581000</v>
          </cell>
          <cell r="B172" t="str">
            <v>PLASTIC GLAND PLATE FOR KL</v>
          </cell>
          <cell r="C172" t="str">
            <v>5 nos.</v>
          </cell>
          <cell r="D172">
            <v>480</v>
          </cell>
          <cell r="E172">
            <v>35400</v>
          </cell>
          <cell r="F172">
            <v>1</v>
          </cell>
          <cell r="G172">
            <v>37800</v>
          </cell>
        </row>
        <row r="173">
          <cell r="A173" t="str">
            <v>1582000</v>
          </cell>
          <cell r="B173" t="str">
            <v>PLASTIC GLAND PLATE FOR KL</v>
          </cell>
          <cell r="C173" t="str">
            <v>5 nos.</v>
          </cell>
          <cell r="D173">
            <v>480</v>
          </cell>
          <cell r="E173">
            <v>35400</v>
          </cell>
          <cell r="F173">
            <v>1</v>
          </cell>
          <cell r="G173">
            <v>37800</v>
          </cell>
        </row>
        <row r="174">
          <cell r="A174" t="str">
            <v>1583210</v>
          </cell>
          <cell r="B174" t="str">
            <v>BUS ENCLOSURE 200X300X80</v>
          </cell>
          <cell r="D174">
            <v>50</v>
          </cell>
          <cell r="E174">
            <v>89900</v>
          </cell>
          <cell r="F174">
            <v>2</v>
          </cell>
          <cell r="G174">
            <v>94600</v>
          </cell>
        </row>
        <row r="175">
          <cell r="A175" t="str">
            <v>1584210</v>
          </cell>
          <cell r="B175" t="str">
            <v>BUS ENCLOSURE 300X300X80</v>
          </cell>
          <cell r="D175">
            <v>50</v>
          </cell>
          <cell r="E175">
            <v>98000</v>
          </cell>
          <cell r="F175">
            <v>2</v>
          </cell>
          <cell r="G175">
            <v>102700</v>
          </cell>
        </row>
        <row r="176">
          <cell r="A176" t="str">
            <v>1585210</v>
          </cell>
          <cell r="B176" t="str">
            <v>BUS ENCLOSURE 400X300X80</v>
          </cell>
          <cell r="D176">
            <v>50</v>
          </cell>
          <cell r="E176">
            <v>107400</v>
          </cell>
          <cell r="F176">
            <v>2</v>
          </cell>
          <cell r="G176">
            <v>112100</v>
          </cell>
        </row>
        <row r="177">
          <cell r="A177" t="str">
            <v>1590000</v>
          </cell>
          <cell r="B177" t="str">
            <v>WALL MOUNTING BRACKET</v>
          </cell>
          <cell r="C177" t="str">
            <v>4 nos.</v>
          </cell>
          <cell r="D177">
            <v>510</v>
          </cell>
          <cell r="E177">
            <v>4500</v>
          </cell>
          <cell r="F177">
            <v>1</v>
          </cell>
          <cell r="G177">
            <v>6900</v>
          </cell>
        </row>
        <row r="178">
          <cell r="A178" t="str">
            <v>1591000</v>
          </cell>
          <cell r="B178" t="str">
            <v>COVER RETAINER FOR KL</v>
          </cell>
          <cell r="C178" t="str">
            <v>6 nos.</v>
          </cell>
          <cell r="D178">
            <v>38</v>
          </cell>
          <cell r="E178">
            <v>12200</v>
          </cell>
          <cell r="F178">
            <v>1</v>
          </cell>
          <cell r="G178">
            <v>14600</v>
          </cell>
        </row>
        <row r="179">
          <cell r="A179" t="str">
            <v>1592000</v>
          </cell>
          <cell r="B179" t="str">
            <v>STEEL HINGE FOR COVER OF KL</v>
          </cell>
          <cell r="C179" t="str">
            <v>6 nos.</v>
          </cell>
          <cell r="D179">
            <v>38</v>
          </cell>
          <cell r="E179">
            <v>15100</v>
          </cell>
          <cell r="F179">
            <v>1</v>
          </cell>
          <cell r="G179">
            <v>17500</v>
          </cell>
        </row>
        <row r="180">
          <cell r="A180" t="str">
            <v>1593000</v>
          </cell>
          <cell r="B180" t="str">
            <v>STEEL QUICK-RELEASE LOCK</v>
          </cell>
          <cell r="C180" t="str">
            <v>12 nos.</v>
          </cell>
          <cell r="D180">
            <v>38</v>
          </cell>
          <cell r="E180">
            <v>16500</v>
          </cell>
          <cell r="F180">
            <v>1</v>
          </cell>
          <cell r="G180">
            <v>18900</v>
          </cell>
        </row>
        <row r="181">
          <cell r="A181" t="str">
            <v>1594000</v>
          </cell>
          <cell r="B181" t="str">
            <v>S/S WALL MOUNTING BRACKET</v>
          </cell>
          <cell r="C181" t="str">
            <v>4 nos.</v>
          </cell>
          <cell r="D181">
            <v>510</v>
          </cell>
          <cell r="E181">
            <v>20200</v>
          </cell>
          <cell r="F181">
            <v>1</v>
          </cell>
          <cell r="G181">
            <v>22600</v>
          </cell>
        </row>
        <row r="182">
          <cell r="A182" t="str">
            <v>1646200</v>
          </cell>
          <cell r="B182" t="str">
            <v>AK ENCLOSURE 600 X 1200 X 400</v>
          </cell>
          <cell r="D182">
            <v>76</v>
          </cell>
          <cell r="E182">
            <v>349800</v>
          </cell>
          <cell r="F182">
            <v>61</v>
          </cell>
          <cell r="G182">
            <v>494100</v>
          </cell>
        </row>
        <row r="183">
          <cell r="A183" t="str">
            <v>1648200</v>
          </cell>
          <cell r="B183" t="str">
            <v>AK ENCLOSURE 800 X 1200 X 400</v>
          </cell>
          <cell r="D183">
            <v>76</v>
          </cell>
          <cell r="E183">
            <v>433400</v>
          </cell>
          <cell r="F183">
            <v>75</v>
          </cell>
          <cell r="G183">
            <v>610800</v>
          </cell>
        </row>
        <row r="184">
          <cell r="A184" t="str">
            <v>1652200</v>
          </cell>
          <cell r="B184" t="str">
            <v>AK ENCLOSURE 1200 X 1200 X 400</v>
          </cell>
          <cell r="D184">
            <v>76</v>
          </cell>
          <cell r="E184">
            <v>580900</v>
          </cell>
          <cell r="F184">
            <v>111</v>
          </cell>
          <cell r="G184">
            <v>843400</v>
          </cell>
        </row>
        <row r="185">
          <cell r="A185" t="str">
            <v>1656200</v>
          </cell>
          <cell r="B185" t="str">
            <v>AK/AP PLINTH 300(M)</v>
          </cell>
          <cell r="D185">
            <v>475</v>
          </cell>
          <cell r="E185">
            <v>127400</v>
          </cell>
          <cell r="F185">
            <v>14</v>
          </cell>
          <cell r="G185">
            <v>160500</v>
          </cell>
        </row>
        <row r="186">
          <cell r="A186" t="str">
            <v>1658200</v>
          </cell>
          <cell r="B186" t="str">
            <v xml:space="preserve">AK/AP PLINTH 300(M) </v>
          </cell>
          <cell r="D186">
            <v>475</v>
          </cell>
          <cell r="E186">
            <v>149100</v>
          </cell>
          <cell r="F186">
            <v>16</v>
          </cell>
          <cell r="G186">
            <v>186900</v>
          </cell>
        </row>
        <row r="187">
          <cell r="A187" t="str">
            <v>1662200</v>
          </cell>
          <cell r="B187" t="str">
            <v xml:space="preserve">AK/AP PLINTH 300(M) </v>
          </cell>
          <cell r="D187">
            <v>475</v>
          </cell>
          <cell r="E187">
            <v>182300</v>
          </cell>
          <cell r="F187">
            <v>21</v>
          </cell>
          <cell r="G187">
            <v>232000</v>
          </cell>
        </row>
        <row r="188">
          <cell r="A188" t="str">
            <v>1802200</v>
          </cell>
          <cell r="B188" t="str">
            <v>AS SIDE PANEL 1800 X 400</v>
          </cell>
          <cell r="C188" t="str">
            <v>2 nos.</v>
          </cell>
          <cell r="D188">
            <v>483</v>
          </cell>
          <cell r="E188">
            <v>136700</v>
          </cell>
          <cell r="F188">
            <v>15</v>
          </cell>
          <cell r="G188">
            <v>172200</v>
          </cell>
        </row>
        <row r="189">
          <cell r="A189" t="str">
            <v>1805200</v>
          </cell>
          <cell r="B189" t="str">
            <v>CABLE CLAMP RAIL FOR 1000(W)</v>
          </cell>
          <cell r="C189" t="str">
            <v>3 nos.</v>
          </cell>
          <cell r="D189">
            <v>480</v>
          </cell>
          <cell r="E189">
            <v>53900</v>
          </cell>
          <cell r="F189">
            <v>9</v>
          </cell>
          <cell r="G189">
            <v>75200</v>
          </cell>
        </row>
        <row r="190">
          <cell r="A190" t="str">
            <v>1807000</v>
          </cell>
          <cell r="B190" t="str">
            <v xml:space="preserve">AS PRE-PUNCHED RAILS </v>
          </cell>
          <cell r="D190">
            <v>519</v>
          </cell>
          <cell r="E190">
            <v>57100</v>
          </cell>
          <cell r="F190">
            <v>5</v>
          </cell>
          <cell r="G190">
            <v>68900</v>
          </cell>
        </row>
        <row r="191">
          <cell r="A191" t="str">
            <v>1809000</v>
          </cell>
          <cell r="B191" t="str">
            <v xml:space="preserve">AS PRE-PUNCHED RAILS </v>
          </cell>
          <cell r="C191" t="str">
            <v>20 nos.</v>
          </cell>
          <cell r="D191">
            <v>519</v>
          </cell>
          <cell r="E191">
            <v>54900</v>
          </cell>
          <cell r="F191">
            <v>4</v>
          </cell>
          <cell r="G191">
            <v>64400</v>
          </cell>
        </row>
        <row r="192">
          <cell r="A192" t="str">
            <v>1810200</v>
          </cell>
          <cell r="B192" t="str">
            <v xml:space="preserve">AS MOUNTING PLT.SPACER </v>
          </cell>
          <cell r="D192">
            <v>513</v>
          </cell>
          <cell r="E192">
            <v>49300</v>
          </cell>
          <cell r="F192">
            <v>5</v>
          </cell>
          <cell r="G192">
            <v>61100</v>
          </cell>
        </row>
        <row r="193">
          <cell r="A193" t="str">
            <v>1811200</v>
          </cell>
          <cell r="B193" t="str">
            <v xml:space="preserve">AS MOUNTING PLATE SPACER </v>
          </cell>
          <cell r="D193">
            <v>513</v>
          </cell>
          <cell r="E193">
            <v>58300</v>
          </cell>
          <cell r="F193">
            <v>5</v>
          </cell>
          <cell r="G193">
            <v>70100</v>
          </cell>
        </row>
        <row r="194">
          <cell r="A194" t="str">
            <v>1812200</v>
          </cell>
          <cell r="B194" t="str">
            <v>AS SIDE PANEL 2000 X 500</v>
          </cell>
          <cell r="D194">
            <v>483</v>
          </cell>
          <cell r="E194">
            <v>119300</v>
          </cell>
          <cell r="F194">
            <v>15</v>
          </cell>
          <cell r="G194">
            <v>154800</v>
          </cell>
        </row>
        <row r="195">
          <cell r="A195" t="str">
            <v>1814200</v>
          </cell>
          <cell r="B195" t="str">
            <v>AS BAYING ENCL. 1000X1800X400</v>
          </cell>
          <cell r="D195">
            <v>146</v>
          </cell>
          <cell r="E195">
            <v>629400</v>
          </cell>
          <cell r="F195">
            <v>159</v>
          </cell>
          <cell r="G195">
            <v>1005400</v>
          </cell>
        </row>
        <row r="196">
          <cell r="A196" t="str">
            <v>1815000</v>
          </cell>
          <cell r="B196" t="str">
            <v>ADAPTOR ANGLE FOR AS</v>
          </cell>
          <cell r="D196">
            <v>514</v>
          </cell>
          <cell r="E196">
            <v>24600</v>
          </cell>
          <cell r="F196">
            <v>1</v>
          </cell>
          <cell r="G196">
            <v>27000</v>
          </cell>
        </row>
        <row r="197">
          <cell r="A197" t="str">
            <v>1822200</v>
          </cell>
          <cell r="B197" t="str">
            <v>AS BAYING ENCL. 1200X2000X500</v>
          </cell>
          <cell r="D197">
            <v>146</v>
          </cell>
          <cell r="E197">
            <v>786100</v>
          </cell>
          <cell r="F197">
            <v>229</v>
          </cell>
          <cell r="G197">
            <v>1327700</v>
          </cell>
        </row>
        <row r="198">
          <cell r="A198" t="str">
            <v>1824200</v>
          </cell>
          <cell r="B198" t="str">
            <v>AS BAYING ENCL. 1200X1800X400</v>
          </cell>
          <cell r="D198">
            <v>146</v>
          </cell>
          <cell r="E198">
            <v>730900</v>
          </cell>
          <cell r="F198">
            <v>197</v>
          </cell>
          <cell r="G198">
            <v>1196800</v>
          </cell>
        </row>
        <row r="199">
          <cell r="A199" t="str">
            <v>1862200</v>
          </cell>
          <cell r="B199" t="str">
            <v>AS BAYING ENCL. 600X2000X500</v>
          </cell>
          <cell r="D199">
            <v>146</v>
          </cell>
          <cell r="E199">
            <v>506800</v>
          </cell>
          <cell r="F199">
            <v>119</v>
          </cell>
          <cell r="G199">
            <v>788200</v>
          </cell>
        </row>
        <row r="200">
          <cell r="A200" t="str">
            <v>1864200</v>
          </cell>
          <cell r="B200" t="str">
            <v>AS BAYING ENCL. 600X1800X400</v>
          </cell>
          <cell r="D200">
            <v>146</v>
          </cell>
          <cell r="E200">
            <v>476000</v>
          </cell>
          <cell r="F200">
            <v>90</v>
          </cell>
          <cell r="G200">
            <v>688900</v>
          </cell>
        </row>
        <row r="201">
          <cell r="A201" t="str">
            <v>1882200</v>
          </cell>
          <cell r="B201" t="str">
            <v>AS BAYING ENCL. 800X2000X500</v>
          </cell>
          <cell r="D201">
            <v>146</v>
          </cell>
          <cell r="E201">
            <v>549700</v>
          </cell>
          <cell r="F201">
            <v>157</v>
          </cell>
          <cell r="G201">
            <v>921000</v>
          </cell>
        </row>
        <row r="202">
          <cell r="A202" t="str">
            <v>1884200</v>
          </cell>
          <cell r="B202" t="str">
            <v>AS BAYING ENCL. 800X1800X400</v>
          </cell>
          <cell r="D202">
            <v>146</v>
          </cell>
          <cell r="E202">
            <v>545200</v>
          </cell>
          <cell r="F202">
            <v>120</v>
          </cell>
          <cell r="G202">
            <v>829000</v>
          </cell>
        </row>
        <row r="203">
          <cell r="A203" t="str">
            <v>1919200</v>
          </cell>
          <cell r="B203" t="str">
            <v>EL PANEL 2-PART 6U</v>
          </cell>
          <cell r="D203">
            <v>332</v>
          </cell>
          <cell r="E203">
            <v>358800</v>
          </cell>
          <cell r="F203">
            <v>21</v>
          </cell>
          <cell r="G203">
            <v>408500</v>
          </cell>
        </row>
        <row r="204">
          <cell r="A204" t="str">
            <v>1920200</v>
          </cell>
          <cell r="B204" t="str">
            <v>EL PANEL 2-PART 11U</v>
          </cell>
          <cell r="D204">
            <v>332</v>
          </cell>
          <cell r="E204">
            <v>394200</v>
          </cell>
          <cell r="F204">
            <v>30</v>
          </cell>
          <cell r="G204">
            <v>465200</v>
          </cell>
        </row>
        <row r="205">
          <cell r="A205" t="str">
            <v>1926200</v>
          </cell>
          <cell r="B205" t="str">
            <v>EL PANEL 2-PART 14U</v>
          </cell>
          <cell r="D205">
            <v>332</v>
          </cell>
          <cell r="E205">
            <v>429700</v>
          </cell>
          <cell r="F205">
            <v>37</v>
          </cell>
          <cell r="G205">
            <v>517200</v>
          </cell>
        </row>
        <row r="206">
          <cell r="A206" t="str">
            <v>1931200</v>
          </cell>
          <cell r="B206" t="str">
            <v>EL 19"FRONT PANEL   1U</v>
          </cell>
          <cell r="C206" t="str">
            <v>3 nos.</v>
          </cell>
          <cell r="D206">
            <v>308</v>
          </cell>
          <cell r="E206">
            <v>38100</v>
          </cell>
          <cell r="F206">
            <v>1</v>
          </cell>
          <cell r="G206">
            <v>40500</v>
          </cell>
        </row>
        <row r="207">
          <cell r="A207" t="str">
            <v>1932200</v>
          </cell>
          <cell r="B207" t="str">
            <v>EL 19"FRONT PANEL   2U</v>
          </cell>
          <cell r="C207" t="str">
            <v>3 nos.</v>
          </cell>
          <cell r="D207">
            <v>308</v>
          </cell>
          <cell r="E207">
            <v>51400</v>
          </cell>
          <cell r="F207">
            <v>2</v>
          </cell>
          <cell r="G207">
            <v>56100</v>
          </cell>
        </row>
        <row r="208">
          <cell r="A208" t="str">
            <v>1933200</v>
          </cell>
          <cell r="B208" t="str">
            <v>EL 19"FRONT PANEL   3U</v>
          </cell>
          <cell r="C208" t="str">
            <v>3 nos.</v>
          </cell>
          <cell r="D208">
            <v>308</v>
          </cell>
          <cell r="E208">
            <v>70200</v>
          </cell>
          <cell r="F208">
            <v>2</v>
          </cell>
          <cell r="G208">
            <v>74900</v>
          </cell>
        </row>
        <row r="209">
          <cell r="A209" t="str">
            <v>1934200</v>
          </cell>
          <cell r="B209" t="str">
            <v>EL 19"FRONT PANEL   4U</v>
          </cell>
          <cell r="C209" t="str">
            <v>3 nos.</v>
          </cell>
          <cell r="D209">
            <v>308</v>
          </cell>
          <cell r="E209">
            <v>85400</v>
          </cell>
          <cell r="F209">
            <v>3</v>
          </cell>
          <cell r="G209">
            <v>92500</v>
          </cell>
        </row>
        <row r="210">
          <cell r="A210" t="str">
            <v>1935200</v>
          </cell>
          <cell r="B210" t="str">
            <v>EL 19"FRONT PANEL   7U</v>
          </cell>
          <cell r="C210" t="str">
            <v>3 nos.</v>
          </cell>
          <cell r="D210">
            <v>308</v>
          </cell>
          <cell r="E210">
            <v>133500</v>
          </cell>
          <cell r="F210">
            <v>5</v>
          </cell>
          <cell r="G210">
            <v>145300</v>
          </cell>
        </row>
        <row r="211">
          <cell r="A211" t="str">
            <v>1936200</v>
          </cell>
          <cell r="B211" t="str">
            <v>EL 19"FRONT PANEL   6U</v>
          </cell>
          <cell r="C211" t="str">
            <v>3 nos.</v>
          </cell>
          <cell r="D211">
            <v>308</v>
          </cell>
          <cell r="E211">
            <v>117900</v>
          </cell>
          <cell r="F211">
            <v>4</v>
          </cell>
          <cell r="G211">
            <v>127400</v>
          </cell>
        </row>
        <row r="212">
          <cell r="A212" t="str">
            <v>1937200</v>
          </cell>
          <cell r="B212" t="str">
            <v>EL 19"FRONT PANEL   12U</v>
          </cell>
          <cell r="C212" t="str">
            <v>3 nos.</v>
          </cell>
          <cell r="D212">
            <v>308</v>
          </cell>
          <cell r="E212">
            <v>205400</v>
          </cell>
          <cell r="F212">
            <v>9</v>
          </cell>
          <cell r="G212">
            <v>226700</v>
          </cell>
        </row>
        <row r="213">
          <cell r="A213" t="str">
            <v>1939200</v>
          </cell>
          <cell r="B213" t="str">
            <v>EL 19"FRONT PANEL   9U</v>
          </cell>
          <cell r="C213" t="str">
            <v>3 nos.</v>
          </cell>
          <cell r="D213">
            <v>308</v>
          </cell>
          <cell r="E213">
            <v>172700</v>
          </cell>
          <cell r="F213">
            <v>6</v>
          </cell>
          <cell r="G213">
            <v>186900</v>
          </cell>
        </row>
        <row r="214">
          <cell r="A214" t="str">
            <v>1940000</v>
          </cell>
          <cell r="B214" t="str">
            <v xml:space="preserve">EL 19" FRONT PANEL W/HINGE 3U </v>
          </cell>
          <cell r="D214">
            <v>308</v>
          </cell>
          <cell r="E214">
            <v>34300</v>
          </cell>
          <cell r="F214">
            <v>1</v>
          </cell>
          <cell r="G214">
            <v>36700</v>
          </cell>
        </row>
        <row r="215">
          <cell r="A215" t="str">
            <v>1941000</v>
          </cell>
          <cell r="B215" t="str">
            <v>EL 19" FRONT PANEL W/HINGE 6U</v>
          </cell>
          <cell r="D215">
            <v>308</v>
          </cell>
          <cell r="E215">
            <v>47900</v>
          </cell>
          <cell r="F215">
            <v>2</v>
          </cell>
          <cell r="G215">
            <v>52600</v>
          </cell>
        </row>
        <row r="216">
          <cell r="A216" t="str">
            <v>1944000</v>
          </cell>
          <cell r="B216" t="str">
            <v>EL 19" FRONT PANEL W/HINGE 3U</v>
          </cell>
          <cell r="D216">
            <v>308</v>
          </cell>
          <cell r="E216">
            <v>34300</v>
          </cell>
          <cell r="F216">
            <v>1</v>
          </cell>
          <cell r="G216">
            <v>36700</v>
          </cell>
        </row>
        <row r="217">
          <cell r="A217" t="str">
            <v>1945000</v>
          </cell>
          <cell r="B217" t="str">
            <v>EL 19" FRONT PANEL W/HINGE 6U</v>
          </cell>
          <cell r="D217">
            <v>308</v>
          </cell>
          <cell r="E217">
            <v>47900</v>
          </cell>
          <cell r="F217">
            <v>2</v>
          </cell>
          <cell r="G217">
            <v>52600</v>
          </cell>
        </row>
        <row r="218">
          <cell r="A218" t="str">
            <v>1946200</v>
          </cell>
          <cell r="B218" t="str">
            <v>SWING FRAME FOR AS</v>
          </cell>
          <cell r="D218">
            <v>536</v>
          </cell>
          <cell r="E218">
            <v>83500</v>
          </cell>
          <cell r="F218">
            <v>4</v>
          </cell>
          <cell r="G218">
            <v>93000</v>
          </cell>
        </row>
        <row r="219">
          <cell r="A219" t="str">
            <v>1948000</v>
          </cell>
          <cell r="B219" t="str">
            <v>REINFORCEMENT BRACKET F/VARIO</v>
          </cell>
          <cell r="D219">
            <v>538</v>
          </cell>
          <cell r="E219">
            <v>15800</v>
          </cell>
          <cell r="F219">
            <v>1</v>
          </cell>
          <cell r="G219">
            <v>18200</v>
          </cell>
        </row>
        <row r="220">
          <cell r="A220" t="str">
            <v>1949200</v>
          </cell>
          <cell r="B220" t="str">
            <v>SWING FRAME FOR AS</v>
          </cell>
          <cell r="D220">
            <v>536</v>
          </cell>
          <cell r="E220">
            <v>89800</v>
          </cell>
          <cell r="F220">
            <v>5</v>
          </cell>
          <cell r="G220">
            <v>101600</v>
          </cell>
        </row>
        <row r="221">
          <cell r="A221" t="str">
            <v>1950000</v>
          </cell>
          <cell r="B221" t="str">
            <v>EL HINGE FOR COVER PLATES</v>
          </cell>
          <cell r="C221" t="str">
            <v>2 nos.</v>
          </cell>
          <cell r="D221">
            <v>309</v>
          </cell>
          <cell r="E221">
            <v>9500</v>
          </cell>
          <cell r="F221">
            <v>1</v>
          </cell>
          <cell r="G221">
            <v>11900</v>
          </cell>
        </row>
        <row r="222">
          <cell r="A222" t="str">
            <v>1952200</v>
          </cell>
          <cell r="B222" t="str">
            <v>SWING FRAME FOR AS</v>
          </cell>
          <cell r="D222">
            <v>536</v>
          </cell>
          <cell r="E222">
            <v>100400</v>
          </cell>
          <cell r="F222">
            <v>5</v>
          </cell>
          <cell r="G222">
            <v>112200</v>
          </cell>
        </row>
        <row r="223">
          <cell r="A223" t="str">
            <v>1955200</v>
          </cell>
          <cell r="B223" t="str">
            <v>SWING FRAME FOR AS</v>
          </cell>
          <cell r="D223">
            <v>536</v>
          </cell>
          <cell r="E223">
            <v>110800</v>
          </cell>
          <cell r="F223">
            <v>6</v>
          </cell>
          <cell r="G223">
            <v>125000</v>
          </cell>
        </row>
        <row r="224">
          <cell r="A224" t="str">
            <v>1958200</v>
          </cell>
          <cell r="B224" t="str">
            <v>SWING FRAME FOR AS</v>
          </cell>
          <cell r="D224">
            <v>536</v>
          </cell>
          <cell r="E224">
            <v>121100</v>
          </cell>
          <cell r="F224">
            <v>6</v>
          </cell>
          <cell r="G224">
            <v>135300</v>
          </cell>
        </row>
        <row r="225">
          <cell r="A225" t="str">
            <v>1962200</v>
          </cell>
          <cell r="B225" t="str">
            <v>CHASIS GUIDE FOR SWING FRAME</v>
          </cell>
          <cell r="C225" t="str">
            <v>10 nos.</v>
          </cell>
          <cell r="D225">
            <v>538</v>
          </cell>
          <cell r="E225">
            <v>27200</v>
          </cell>
          <cell r="F225">
            <v>2</v>
          </cell>
          <cell r="G225">
            <v>31900</v>
          </cell>
        </row>
        <row r="226">
          <cell r="A226" t="str">
            <v>1963200</v>
          </cell>
          <cell r="B226" t="str">
            <v>CHASIS GUIDE FOR SWING FRAME</v>
          </cell>
          <cell r="C226" t="str">
            <v>10 nos.</v>
          </cell>
          <cell r="D226">
            <v>538</v>
          </cell>
          <cell r="E226">
            <v>30700</v>
          </cell>
          <cell r="F226">
            <v>3</v>
          </cell>
          <cell r="G226">
            <v>37800</v>
          </cell>
        </row>
        <row r="227">
          <cell r="A227" t="str">
            <v>1973200</v>
          </cell>
          <cell r="B227" t="str">
            <v>SWING FRAME KIT FOR AS</v>
          </cell>
          <cell r="D227">
            <v>537</v>
          </cell>
          <cell r="E227">
            <v>41500</v>
          </cell>
          <cell r="F227">
            <v>4</v>
          </cell>
          <cell r="G227">
            <v>51000</v>
          </cell>
        </row>
        <row r="228">
          <cell r="A228" t="str">
            <v>1974200</v>
          </cell>
          <cell r="B228" t="str">
            <v>SWING FRAME KIT FOR AS</v>
          </cell>
          <cell r="D228">
            <v>537</v>
          </cell>
          <cell r="E228">
            <v>46100</v>
          </cell>
          <cell r="F228">
            <v>5</v>
          </cell>
          <cell r="G228">
            <v>57900</v>
          </cell>
        </row>
        <row r="229">
          <cell r="A229" t="str">
            <v>1978200</v>
          </cell>
          <cell r="B229" t="str">
            <v>180 DEG.HINGE FOR SWING FRAME</v>
          </cell>
          <cell r="C229" t="str">
            <v xml:space="preserve"> </v>
          </cell>
          <cell r="D229">
            <v>538</v>
          </cell>
          <cell r="E229">
            <v>36300</v>
          </cell>
          <cell r="F229">
            <v>2</v>
          </cell>
          <cell r="G229">
            <v>41000</v>
          </cell>
        </row>
        <row r="230">
          <cell r="A230" t="str">
            <v>1979200</v>
          </cell>
          <cell r="B230" t="str">
            <v>SWING FRAME STAY</v>
          </cell>
          <cell r="C230" t="str">
            <v>5 nos.</v>
          </cell>
          <cell r="D230">
            <v>538</v>
          </cell>
          <cell r="E230">
            <v>35600</v>
          </cell>
          <cell r="F230">
            <v>2</v>
          </cell>
          <cell r="G230">
            <v>40300</v>
          </cell>
        </row>
        <row r="231">
          <cell r="A231" t="str">
            <v>1980200</v>
          </cell>
          <cell r="B231" t="str">
            <v>SWING FRAME STAY</v>
          </cell>
          <cell r="D231">
            <v>538</v>
          </cell>
          <cell r="E231">
            <v>28800</v>
          </cell>
          <cell r="F231">
            <v>1</v>
          </cell>
          <cell r="G231">
            <v>31200</v>
          </cell>
        </row>
        <row r="232">
          <cell r="A232" t="str">
            <v>1985200</v>
          </cell>
          <cell r="B232" t="str">
            <v>SWING FRAME KIT FOR AS</v>
          </cell>
          <cell r="D232">
            <v>537</v>
          </cell>
          <cell r="E232">
            <v>45100</v>
          </cell>
          <cell r="F232">
            <v>4</v>
          </cell>
          <cell r="G232">
            <v>54600</v>
          </cell>
        </row>
        <row r="233">
          <cell r="A233" t="str">
            <v>1986200</v>
          </cell>
          <cell r="B233" t="str">
            <v>SWING FRAME KIT FOR AS</v>
          </cell>
          <cell r="D233">
            <v>537</v>
          </cell>
          <cell r="E233">
            <v>48200</v>
          </cell>
          <cell r="F233">
            <v>5</v>
          </cell>
          <cell r="G233">
            <v>60000</v>
          </cell>
        </row>
        <row r="234">
          <cell r="A234" t="str">
            <v>1990200</v>
          </cell>
          <cell r="B234" t="str">
            <v>SWING FRAME,3U FOR 600(W)</v>
          </cell>
          <cell r="D234">
            <v>533</v>
          </cell>
          <cell r="E234">
            <v>91900</v>
          </cell>
          <cell r="F234">
            <v>4</v>
          </cell>
          <cell r="G234">
            <v>101400</v>
          </cell>
        </row>
        <row r="235">
          <cell r="A235" t="str">
            <v>1994200</v>
          </cell>
          <cell r="B235" t="str">
            <v>STEEL INSTALLATION KIT</v>
          </cell>
          <cell r="D235">
            <v>534</v>
          </cell>
          <cell r="E235">
            <v>50300</v>
          </cell>
          <cell r="F235">
            <v>4</v>
          </cell>
          <cell r="G235">
            <v>59800</v>
          </cell>
        </row>
        <row r="236">
          <cell r="A236" t="str">
            <v>1995200</v>
          </cell>
          <cell r="B236" t="str">
            <v>STEEL INSTALLATION KIT</v>
          </cell>
          <cell r="D236">
            <v>535</v>
          </cell>
          <cell r="E236">
            <v>55000</v>
          </cell>
          <cell r="F236">
            <v>4</v>
          </cell>
          <cell r="G236">
            <v>64500</v>
          </cell>
        </row>
        <row r="237">
          <cell r="A237" t="str">
            <v>1996200</v>
          </cell>
          <cell r="B237" t="str">
            <v>STEEL INSTALLATION KIT</v>
          </cell>
          <cell r="D237">
            <v>535</v>
          </cell>
          <cell r="E237">
            <v>61900</v>
          </cell>
          <cell r="F237">
            <v>6</v>
          </cell>
          <cell r="G237">
            <v>76100</v>
          </cell>
        </row>
        <row r="238">
          <cell r="A238" t="str">
            <v>1997200</v>
          </cell>
          <cell r="B238" t="str">
            <v>STEEL INSTALLATION KIT</v>
          </cell>
          <cell r="D238">
            <v>535</v>
          </cell>
          <cell r="E238">
            <v>91700</v>
          </cell>
          <cell r="F238">
            <v>7</v>
          </cell>
          <cell r="G238">
            <v>108300</v>
          </cell>
        </row>
        <row r="239">
          <cell r="A239" t="str">
            <v>1998200</v>
          </cell>
          <cell r="B239" t="str">
            <v>SWING FRAME,6U FOR 600(W)</v>
          </cell>
          <cell r="D239">
            <v>533</v>
          </cell>
          <cell r="E239">
            <v>88600</v>
          </cell>
          <cell r="F239">
            <v>4</v>
          </cell>
          <cell r="G239">
            <v>98100</v>
          </cell>
        </row>
        <row r="240">
          <cell r="A240" t="str">
            <v>1999200</v>
          </cell>
          <cell r="B240" t="str">
            <v>SWING FRAME,9U FOR 600(W)</v>
          </cell>
          <cell r="D240">
            <v>533</v>
          </cell>
          <cell r="E240">
            <v>93500</v>
          </cell>
          <cell r="F240">
            <v>5</v>
          </cell>
          <cell r="G240">
            <v>105300</v>
          </cell>
        </row>
        <row r="241">
          <cell r="A241" t="str">
            <v>2001200</v>
          </cell>
          <cell r="B241" t="str">
            <v>SWING FRAME,12U FOR 600(W)</v>
          </cell>
          <cell r="D241">
            <v>533</v>
          </cell>
          <cell r="E241">
            <v>103200</v>
          </cell>
          <cell r="F241">
            <v>5</v>
          </cell>
          <cell r="G241">
            <v>115000</v>
          </cell>
        </row>
        <row r="242">
          <cell r="A242" t="str">
            <v>2002200</v>
          </cell>
          <cell r="B242" t="str">
            <v>SWING FRAME,15U FOR 600(W)</v>
          </cell>
          <cell r="D242">
            <v>533</v>
          </cell>
          <cell r="E242">
            <v>115100</v>
          </cell>
          <cell r="F242">
            <v>6</v>
          </cell>
          <cell r="G242">
            <v>129300</v>
          </cell>
        </row>
        <row r="243">
          <cell r="A243" t="str">
            <v>2003200</v>
          </cell>
          <cell r="B243" t="str">
            <v>SWING FRAME,18U FOR 600(W)</v>
          </cell>
          <cell r="D243">
            <v>533</v>
          </cell>
          <cell r="E243">
            <v>123700</v>
          </cell>
          <cell r="F243">
            <v>6</v>
          </cell>
          <cell r="G243">
            <v>137900</v>
          </cell>
        </row>
        <row r="244">
          <cell r="A244" t="str">
            <v>2004200</v>
          </cell>
          <cell r="B244" t="str">
            <v>SWING FRAME,3U FOR 800(W)</v>
          </cell>
          <cell r="D244">
            <v>533</v>
          </cell>
          <cell r="E244">
            <v>101700</v>
          </cell>
          <cell r="F244">
            <v>6</v>
          </cell>
          <cell r="G244">
            <v>115900</v>
          </cell>
        </row>
        <row r="245">
          <cell r="A245" t="str">
            <v>2006200</v>
          </cell>
          <cell r="B245" t="str">
            <v>SWING FRAME,6U FOR 800(W) FOR AS</v>
          </cell>
          <cell r="D245">
            <v>536</v>
          </cell>
          <cell r="E245">
            <v>94400</v>
          </cell>
          <cell r="F245">
            <v>6</v>
          </cell>
          <cell r="G245">
            <v>108600</v>
          </cell>
        </row>
        <row r="246">
          <cell r="A246" t="str">
            <v>2007200</v>
          </cell>
          <cell r="B246" t="str">
            <v>SWING FRAME,9U FOR 800(W)</v>
          </cell>
          <cell r="D246">
            <v>533</v>
          </cell>
          <cell r="E246">
            <v>108500</v>
          </cell>
          <cell r="F246">
            <v>7</v>
          </cell>
          <cell r="G246">
            <v>125100</v>
          </cell>
        </row>
        <row r="247">
          <cell r="A247" t="str">
            <v>2008200</v>
          </cell>
          <cell r="B247" t="str">
            <v>SWING FRAME,12U FOR 800(W)</v>
          </cell>
          <cell r="D247">
            <v>533</v>
          </cell>
          <cell r="E247">
            <v>116400</v>
          </cell>
          <cell r="F247">
            <v>8</v>
          </cell>
          <cell r="G247">
            <v>135300</v>
          </cell>
        </row>
        <row r="248">
          <cell r="A248" t="str">
            <v>2009200</v>
          </cell>
          <cell r="B248" t="str">
            <v>SWING FRAME,9U FOR 800(W) FOR AS</v>
          </cell>
          <cell r="D248">
            <v>536</v>
          </cell>
          <cell r="E248">
            <v>100600</v>
          </cell>
          <cell r="F248">
            <v>7</v>
          </cell>
          <cell r="G248">
            <v>117200</v>
          </cell>
        </row>
        <row r="249">
          <cell r="A249" t="str">
            <v>2010200</v>
          </cell>
          <cell r="B249" t="str">
            <v>SWING FRAME,15U FOR 800(W)</v>
          </cell>
          <cell r="D249">
            <v>533</v>
          </cell>
          <cell r="E249">
            <v>126200</v>
          </cell>
          <cell r="F249">
            <v>9</v>
          </cell>
          <cell r="G249">
            <v>147500</v>
          </cell>
        </row>
        <row r="250">
          <cell r="A250" t="str">
            <v>2011200</v>
          </cell>
          <cell r="B250" t="str">
            <v>SWING FRAME,18U FOR 800(W)</v>
          </cell>
          <cell r="D250">
            <v>533</v>
          </cell>
          <cell r="E250">
            <v>139800</v>
          </cell>
          <cell r="F250">
            <v>10</v>
          </cell>
          <cell r="G250">
            <v>163500</v>
          </cell>
        </row>
        <row r="251">
          <cell r="A251" t="str">
            <v>2012200</v>
          </cell>
          <cell r="B251" t="str">
            <v>SWING FRAME,12U FOR 800(W) FOR AS</v>
          </cell>
          <cell r="D251">
            <v>536</v>
          </cell>
          <cell r="E251">
            <v>111500</v>
          </cell>
          <cell r="F251">
            <v>8</v>
          </cell>
          <cell r="G251">
            <v>130400</v>
          </cell>
        </row>
        <row r="252">
          <cell r="A252" t="str">
            <v>2013200</v>
          </cell>
          <cell r="B252" t="str">
            <v>180 DEGREE HINGE FOR SWING FRAME</v>
          </cell>
          <cell r="D252">
            <v>538</v>
          </cell>
          <cell r="E252">
            <v>18300</v>
          </cell>
          <cell r="F252">
            <v>1</v>
          </cell>
          <cell r="G252">
            <v>20700</v>
          </cell>
        </row>
        <row r="253">
          <cell r="A253" t="str">
            <v>2015200</v>
          </cell>
          <cell r="B253" t="str">
            <v>SWING FRAME,15U FOR 800(W) FOR AS</v>
          </cell>
          <cell r="D253">
            <v>536</v>
          </cell>
          <cell r="E253">
            <v>121100</v>
          </cell>
          <cell r="F253">
            <v>9</v>
          </cell>
          <cell r="G253">
            <v>142400</v>
          </cell>
        </row>
        <row r="254">
          <cell r="A254" t="str">
            <v>2016000</v>
          </cell>
          <cell r="B254" t="str">
            <v xml:space="preserve"> TRANS CLAMP FOR SWING FRAME</v>
          </cell>
          <cell r="D254">
            <v>538</v>
          </cell>
          <cell r="E254">
            <v>44100</v>
          </cell>
          <cell r="F254">
            <v>2</v>
          </cell>
          <cell r="G254">
            <v>48800</v>
          </cell>
        </row>
        <row r="255">
          <cell r="A255" t="str">
            <v>2017200</v>
          </cell>
          <cell r="B255" t="str">
            <v>SWING FRAME,18U FOR 800(W) FOR AS</v>
          </cell>
          <cell r="D255">
            <v>536</v>
          </cell>
          <cell r="E255">
            <v>135000</v>
          </cell>
          <cell r="F255">
            <v>9</v>
          </cell>
          <cell r="G255">
            <v>156300</v>
          </cell>
        </row>
        <row r="256">
          <cell r="A256" t="str">
            <v>2026200</v>
          </cell>
          <cell r="B256" t="str">
            <v>SWING FRAME, 6U FOR AE</v>
          </cell>
          <cell r="D256">
            <v>532</v>
          </cell>
          <cell r="E256">
            <v>82500</v>
          </cell>
          <cell r="F256">
            <v>5</v>
          </cell>
          <cell r="G256">
            <v>94300</v>
          </cell>
        </row>
        <row r="257">
          <cell r="A257" t="str">
            <v>2027200</v>
          </cell>
          <cell r="B257" t="str">
            <v>SWING FRAME, 11U FOR AE/AP</v>
          </cell>
          <cell r="D257">
            <v>532</v>
          </cell>
          <cell r="E257">
            <v>103200</v>
          </cell>
          <cell r="F257">
            <v>3</v>
          </cell>
          <cell r="G257">
            <v>110300</v>
          </cell>
        </row>
        <row r="258">
          <cell r="A258" t="str">
            <v>2034200</v>
          </cell>
          <cell r="B258" t="str">
            <v>SWING FRAME, 14U FOR AE</v>
          </cell>
          <cell r="D258">
            <v>532</v>
          </cell>
          <cell r="E258">
            <v>124100</v>
          </cell>
          <cell r="F258">
            <v>7</v>
          </cell>
          <cell r="G258">
            <v>140700</v>
          </cell>
        </row>
        <row r="259">
          <cell r="A259" t="str">
            <v>2036200</v>
          </cell>
          <cell r="B259" t="str">
            <v>CABLE CLAMP RAIL FOR 600(W)</v>
          </cell>
          <cell r="D259">
            <v>480</v>
          </cell>
          <cell r="E259">
            <v>53900</v>
          </cell>
          <cell r="F259">
            <v>6</v>
          </cell>
          <cell r="G259">
            <v>68100</v>
          </cell>
        </row>
        <row r="260">
          <cell r="A260" t="str">
            <v>2037200</v>
          </cell>
          <cell r="B260" t="str">
            <v>CABLE CLAMP RAIL FOR 1200(W)</v>
          </cell>
          <cell r="D260">
            <v>480</v>
          </cell>
          <cell r="E260">
            <v>71400</v>
          </cell>
          <cell r="F260">
            <v>11</v>
          </cell>
          <cell r="G260">
            <v>97400</v>
          </cell>
        </row>
        <row r="261">
          <cell r="A261" t="str">
            <v>2038200</v>
          </cell>
          <cell r="B261" t="str">
            <v>CABLE CLAMP RAIL FOR 800(W)</v>
          </cell>
          <cell r="D261">
            <v>480</v>
          </cell>
          <cell r="E261">
            <v>61100</v>
          </cell>
          <cell r="F261">
            <v>7</v>
          </cell>
          <cell r="G261">
            <v>77700</v>
          </cell>
        </row>
        <row r="262">
          <cell r="A262" t="str">
            <v>2089000</v>
          </cell>
          <cell r="B262" t="str">
            <v>M6 PHILLIPS SCREWS, 100PU</v>
          </cell>
          <cell r="D262">
            <v>309</v>
          </cell>
          <cell r="E262">
            <v>6700</v>
          </cell>
          <cell r="F262">
            <v>1</v>
          </cell>
          <cell r="G262">
            <v>9100</v>
          </cell>
        </row>
        <row r="263">
          <cell r="A263" t="str">
            <v>2092200</v>
          </cell>
          <cell r="B263" t="str">
            <v>CAPTIVE NUTS M6</v>
          </cell>
          <cell r="D263">
            <v>309</v>
          </cell>
          <cell r="E263">
            <v>13300</v>
          </cell>
          <cell r="F263">
            <v>1</v>
          </cell>
          <cell r="G263">
            <v>15700</v>
          </cell>
        </row>
        <row r="264">
          <cell r="A264" t="str">
            <v>2093200</v>
          </cell>
          <cell r="B264" t="str">
            <v>FIXING SCREWS M6</v>
          </cell>
          <cell r="D264">
            <v>309</v>
          </cell>
          <cell r="E264">
            <v>9700</v>
          </cell>
          <cell r="F264">
            <v>1</v>
          </cell>
          <cell r="G264">
            <v>12100</v>
          </cell>
        </row>
        <row r="265">
          <cell r="A265" t="str">
            <v>2094200</v>
          </cell>
          <cell r="B265" t="str">
            <v>CAPTIVE NUTS M6 WITH F. GROUNDING</v>
          </cell>
          <cell r="D265">
            <v>309</v>
          </cell>
          <cell r="E265">
            <v>15800</v>
          </cell>
          <cell r="F265">
            <v>1</v>
          </cell>
          <cell r="G265">
            <v>18200</v>
          </cell>
        </row>
        <row r="266">
          <cell r="A266" t="str">
            <v>2230010</v>
          </cell>
          <cell r="B266" t="str">
            <v xml:space="preserve">EL GLAZED DOOR,  3U </v>
          </cell>
          <cell r="D266">
            <v>328</v>
          </cell>
          <cell r="E266">
            <v>64600</v>
          </cell>
          <cell r="F266">
            <v>4</v>
          </cell>
          <cell r="G266">
            <v>74100</v>
          </cell>
        </row>
        <row r="267">
          <cell r="A267" t="str">
            <v>2230020</v>
          </cell>
          <cell r="B267" t="str">
            <v xml:space="preserve">EL GLAZED DOOR,  6U </v>
          </cell>
          <cell r="D267">
            <v>328</v>
          </cell>
          <cell r="E267">
            <v>72500</v>
          </cell>
          <cell r="F267">
            <v>6</v>
          </cell>
          <cell r="G267">
            <v>86700</v>
          </cell>
        </row>
        <row r="268">
          <cell r="A268" t="str">
            <v>2230030</v>
          </cell>
          <cell r="B268" t="str">
            <v xml:space="preserve">EL GLAZED DOOR,  9U </v>
          </cell>
          <cell r="D268">
            <v>328</v>
          </cell>
          <cell r="E268">
            <v>92700</v>
          </cell>
          <cell r="F268">
            <v>8</v>
          </cell>
          <cell r="G268">
            <v>111600</v>
          </cell>
        </row>
        <row r="269">
          <cell r="A269" t="str">
            <v>2230040</v>
          </cell>
          <cell r="B269" t="str">
            <v>EL GLAZED DOOR, 12U</v>
          </cell>
          <cell r="D269">
            <v>328</v>
          </cell>
          <cell r="E269">
            <v>105900</v>
          </cell>
          <cell r="F269">
            <v>10</v>
          </cell>
          <cell r="G269">
            <v>129600</v>
          </cell>
        </row>
        <row r="270">
          <cell r="A270" t="str">
            <v>2230050</v>
          </cell>
          <cell r="B270" t="str">
            <v xml:space="preserve">EL GLAZED DOOR, 15U </v>
          </cell>
          <cell r="D270">
            <v>328</v>
          </cell>
          <cell r="E270">
            <v>125100</v>
          </cell>
          <cell r="F270">
            <v>12</v>
          </cell>
          <cell r="G270">
            <v>153500</v>
          </cell>
        </row>
        <row r="271">
          <cell r="A271" t="str">
            <v>2230060</v>
          </cell>
          <cell r="B271" t="str">
            <v xml:space="preserve">EL GLAZED DOOR, 18U </v>
          </cell>
          <cell r="D271">
            <v>328</v>
          </cell>
          <cell r="E271">
            <v>130100</v>
          </cell>
          <cell r="F271">
            <v>14</v>
          </cell>
          <cell r="G271">
            <v>163200</v>
          </cell>
        </row>
        <row r="272">
          <cell r="A272" t="str">
            <v>2230070</v>
          </cell>
          <cell r="B272" t="str">
            <v xml:space="preserve">EL GLAZED DOOR, 21U </v>
          </cell>
          <cell r="D272">
            <v>328</v>
          </cell>
          <cell r="E272">
            <v>145200</v>
          </cell>
          <cell r="F272">
            <v>16</v>
          </cell>
          <cell r="G272">
            <v>183000</v>
          </cell>
        </row>
        <row r="273">
          <cell r="A273" t="str">
            <v>2230100</v>
          </cell>
          <cell r="B273" t="str">
            <v>EL SHEET STEEL DOOR,  3U</v>
          </cell>
          <cell r="D273">
            <v>328</v>
          </cell>
          <cell r="E273">
            <v>48500</v>
          </cell>
          <cell r="F273">
            <v>3</v>
          </cell>
          <cell r="G273">
            <v>55600</v>
          </cell>
        </row>
        <row r="274">
          <cell r="A274" t="str">
            <v>2230110</v>
          </cell>
          <cell r="B274" t="str">
            <v>EL SHEET STEEL DOOR,  6U</v>
          </cell>
          <cell r="D274">
            <v>328</v>
          </cell>
          <cell r="E274">
            <v>51400</v>
          </cell>
          <cell r="F274">
            <v>4</v>
          </cell>
          <cell r="G274">
            <v>60900</v>
          </cell>
        </row>
        <row r="275">
          <cell r="A275" t="str">
            <v>2230120</v>
          </cell>
          <cell r="B275" t="str">
            <v>EL SHEET STEEL DOOR,  9U</v>
          </cell>
          <cell r="D275">
            <v>328</v>
          </cell>
          <cell r="E275">
            <v>58500</v>
          </cell>
          <cell r="F275">
            <v>5</v>
          </cell>
          <cell r="G275">
            <v>70300</v>
          </cell>
        </row>
        <row r="276">
          <cell r="A276" t="str">
            <v>2230130</v>
          </cell>
          <cell r="B276" t="str">
            <v>EL SHEET STEEL DOOR, 12U</v>
          </cell>
          <cell r="D276">
            <v>328</v>
          </cell>
          <cell r="E276">
            <v>65500</v>
          </cell>
          <cell r="F276">
            <v>6</v>
          </cell>
          <cell r="G276">
            <v>79700</v>
          </cell>
        </row>
        <row r="277">
          <cell r="A277" t="str">
            <v>2230140</v>
          </cell>
          <cell r="B277" t="str">
            <v>EL SHEET STEEL DOOR, 15U</v>
          </cell>
          <cell r="D277">
            <v>328</v>
          </cell>
          <cell r="E277">
            <v>72500</v>
          </cell>
          <cell r="F277">
            <v>8</v>
          </cell>
          <cell r="G277">
            <v>91400</v>
          </cell>
        </row>
        <row r="278">
          <cell r="A278" t="str">
            <v>2230150</v>
          </cell>
          <cell r="B278" t="str">
            <v>EL SHEET STEEL DOOR, 18U</v>
          </cell>
          <cell r="D278">
            <v>328</v>
          </cell>
          <cell r="E278">
            <v>87700</v>
          </cell>
          <cell r="F278">
            <v>9</v>
          </cell>
          <cell r="G278">
            <v>109000</v>
          </cell>
        </row>
        <row r="279">
          <cell r="A279" t="str">
            <v>2230160</v>
          </cell>
          <cell r="B279" t="str">
            <v>EL SHEET STEEL DOOR, 21U</v>
          </cell>
          <cell r="D279">
            <v>328</v>
          </cell>
          <cell r="E279">
            <v>96800</v>
          </cell>
          <cell r="F279">
            <v>10</v>
          </cell>
          <cell r="G279">
            <v>120500</v>
          </cell>
        </row>
        <row r="280">
          <cell r="A280" t="str">
            <v>2230200</v>
          </cell>
          <cell r="B280" t="str">
            <v>EL SHEET STEEL DOOR WITH VIEW.</v>
          </cell>
          <cell r="D280">
            <v>328</v>
          </cell>
          <cell r="E280">
            <v>58500</v>
          </cell>
          <cell r="F280">
            <v>1</v>
          </cell>
          <cell r="G280">
            <v>60900</v>
          </cell>
        </row>
        <row r="281">
          <cell r="A281" t="str">
            <v>2230210</v>
          </cell>
          <cell r="B281" t="str">
            <v>EL SHEET STEEL DOOR WITH VIEW.</v>
          </cell>
          <cell r="D281">
            <v>328</v>
          </cell>
          <cell r="E281">
            <v>66500</v>
          </cell>
          <cell r="F281">
            <v>1</v>
          </cell>
          <cell r="G281">
            <v>68900</v>
          </cell>
        </row>
        <row r="282">
          <cell r="A282" t="str">
            <v>2230220</v>
          </cell>
          <cell r="B282" t="str">
            <v>EL SHEET STEEL DOOR WITH VIEW.</v>
          </cell>
          <cell r="D282">
            <v>328</v>
          </cell>
          <cell r="E282">
            <v>83700</v>
          </cell>
          <cell r="F282">
            <v>2</v>
          </cell>
          <cell r="G282">
            <v>88400</v>
          </cell>
        </row>
        <row r="283">
          <cell r="A283" t="str">
            <v>2230230</v>
          </cell>
          <cell r="B283" t="str">
            <v>EL SHEET STEEL DOOR WITH VIEW.</v>
          </cell>
          <cell r="D283">
            <v>328</v>
          </cell>
          <cell r="E283">
            <v>95800</v>
          </cell>
          <cell r="F283">
            <v>2</v>
          </cell>
          <cell r="G283">
            <v>100500</v>
          </cell>
        </row>
        <row r="284">
          <cell r="A284" t="str">
            <v>2230240</v>
          </cell>
          <cell r="B284" t="str">
            <v>EL SHEET STEEL DOOR WITH VIEW.</v>
          </cell>
          <cell r="D284">
            <v>328</v>
          </cell>
          <cell r="E284">
            <v>109900</v>
          </cell>
          <cell r="F284">
            <v>2</v>
          </cell>
          <cell r="G284">
            <v>114600</v>
          </cell>
        </row>
        <row r="285">
          <cell r="A285" t="str">
            <v>2230250</v>
          </cell>
          <cell r="B285" t="str">
            <v>EL SHEET STEEL DOOR WITH VIEW.</v>
          </cell>
          <cell r="D285">
            <v>328</v>
          </cell>
          <cell r="E285">
            <v>121000</v>
          </cell>
          <cell r="F285">
            <v>3</v>
          </cell>
          <cell r="G285">
            <v>128100</v>
          </cell>
        </row>
        <row r="286">
          <cell r="A286" t="str">
            <v>2230260</v>
          </cell>
          <cell r="B286" t="str">
            <v>EL SHEET STEEL DOOR WITH VIEW.</v>
          </cell>
          <cell r="D286">
            <v>328</v>
          </cell>
          <cell r="E286">
            <v>132100</v>
          </cell>
          <cell r="F286">
            <v>3</v>
          </cell>
          <cell r="G286">
            <v>139200</v>
          </cell>
        </row>
        <row r="287">
          <cell r="A287" t="str">
            <v>2230300</v>
          </cell>
          <cell r="B287" t="str">
            <v>EL FRONT FRAME,  3 U,</v>
          </cell>
          <cell r="D287">
            <v>328</v>
          </cell>
          <cell r="E287">
            <v>55500</v>
          </cell>
          <cell r="F287">
            <v>2</v>
          </cell>
          <cell r="G287">
            <v>60200</v>
          </cell>
        </row>
        <row r="288">
          <cell r="A288" t="str">
            <v>2230310</v>
          </cell>
          <cell r="B288" t="str">
            <v>EL FRONT FRAME,  6 U,</v>
          </cell>
          <cell r="D288">
            <v>328</v>
          </cell>
          <cell r="E288">
            <v>62500</v>
          </cell>
          <cell r="F288">
            <v>3</v>
          </cell>
          <cell r="G288">
            <v>69600</v>
          </cell>
        </row>
        <row r="289">
          <cell r="A289" t="str">
            <v>2230320</v>
          </cell>
          <cell r="B289" t="str">
            <v>EL FRONT FRAME,  9 U,</v>
          </cell>
          <cell r="D289">
            <v>328</v>
          </cell>
          <cell r="E289">
            <v>71600</v>
          </cell>
          <cell r="F289">
            <v>4</v>
          </cell>
          <cell r="G289">
            <v>81100</v>
          </cell>
        </row>
        <row r="290">
          <cell r="A290" t="str">
            <v>2230330</v>
          </cell>
          <cell r="B290" t="str">
            <v>EL FRONT FRAME, 12 U,</v>
          </cell>
          <cell r="D290">
            <v>328</v>
          </cell>
          <cell r="E290">
            <v>80700</v>
          </cell>
          <cell r="F290">
            <v>5</v>
          </cell>
          <cell r="G290">
            <v>92500</v>
          </cell>
        </row>
        <row r="291">
          <cell r="A291" t="str">
            <v>2230340</v>
          </cell>
          <cell r="B291" t="str">
            <v>EL FRONT FRAME, 15 U,</v>
          </cell>
          <cell r="D291">
            <v>328</v>
          </cell>
          <cell r="E291">
            <v>88800</v>
          </cell>
          <cell r="F291">
            <v>7</v>
          </cell>
          <cell r="G291">
            <v>105400</v>
          </cell>
        </row>
        <row r="292">
          <cell r="A292" t="str">
            <v>2230350</v>
          </cell>
          <cell r="B292" t="str">
            <v>EL FRONT FRAME, 18 U,</v>
          </cell>
          <cell r="D292">
            <v>328</v>
          </cell>
          <cell r="E292">
            <v>101800</v>
          </cell>
          <cell r="F292">
            <v>8</v>
          </cell>
          <cell r="G292">
            <v>120700</v>
          </cell>
        </row>
        <row r="293">
          <cell r="A293" t="str">
            <v>2230360</v>
          </cell>
          <cell r="B293" t="str">
            <v>EL FRONT FRAME, 21 U,</v>
          </cell>
          <cell r="D293">
            <v>328</v>
          </cell>
          <cell r="E293">
            <v>110900</v>
          </cell>
          <cell r="F293">
            <v>9</v>
          </cell>
          <cell r="G293">
            <v>132200</v>
          </cell>
        </row>
        <row r="294">
          <cell r="A294" t="str">
            <v>2230400</v>
          </cell>
          <cell r="B294" t="str">
            <v>EL CENTRE SECTION 216MM,  3 U,</v>
          </cell>
          <cell r="D294">
            <v>328</v>
          </cell>
          <cell r="E294">
            <v>106400</v>
          </cell>
          <cell r="F294">
            <v>6</v>
          </cell>
          <cell r="G294">
            <v>120600</v>
          </cell>
        </row>
        <row r="295">
          <cell r="A295" t="str">
            <v>2230410</v>
          </cell>
          <cell r="B295" t="str">
            <v>EL CENTRE SECTION 216MM,  6 U,</v>
          </cell>
          <cell r="D295">
            <v>328</v>
          </cell>
          <cell r="E295">
            <v>124100</v>
          </cell>
          <cell r="F295">
            <v>9</v>
          </cell>
          <cell r="G295">
            <v>145400</v>
          </cell>
        </row>
        <row r="296">
          <cell r="A296" t="str">
            <v>2230420</v>
          </cell>
          <cell r="B296" t="str">
            <v>EL CENTRE SECTION 216MM,  9 U,</v>
          </cell>
          <cell r="D296">
            <v>328</v>
          </cell>
          <cell r="E296">
            <v>149300</v>
          </cell>
          <cell r="F296">
            <v>13</v>
          </cell>
          <cell r="G296">
            <v>180000</v>
          </cell>
        </row>
        <row r="297">
          <cell r="A297" t="str">
            <v>2230430</v>
          </cell>
          <cell r="B297" t="str">
            <v>EL CENTRE SECTION 216MM, 12 U,</v>
          </cell>
          <cell r="D297">
            <v>328</v>
          </cell>
          <cell r="E297">
            <v>166400</v>
          </cell>
          <cell r="F297">
            <v>16</v>
          </cell>
          <cell r="G297">
            <v>204200</v>
          </cell>
        </row>
        <row r="298">
          <cell r="A298" t="str">
            <v>2230440</v>
          </cell>
          <cell r="B298" t="str">
            <v>EL CENTRE SECTION 216MM, 15 U,</v>
          </cell>
          <cell r="D298">
            <v>328</v>
          </cell>
          <cell r="E298">
            <v>190600</v>
          </cell>
          <cell r="F298">
            <v>19</v>
          </cell>
          <cell r="G298">
            <v>235500</v>
          </cell>
        </row>
        <row r="299">
          <cell r="A299" t="str">
            <v>2230450</v>
          </cell>
          <cell r="B299" t="str">
            <v>EL CENTRE SECTION 216MM, 18 U,</v>
          </cell>
          <cell r="D299">
            <v>328</v>
          </cell>
          <cell r="E299">
            <v>217800</v>
          </cell>
          <cell r="F299">
            <v>22</v>
          </cell>
          <cell r="G299">
            <v>269800</v>
          </cell>
        </row>
        <row r="300">
          <cell r="A300" t="str">
            <v>2230460</v>
          </cell>
          <cell r="B300" t="str">
            <v>EL CENTRE SECTION 216MM, 21 U,</v>
          </cell>
          <cell r="D300">
            <v>328</v>
          </cell>
          <cell r="E300">
            <v>238900</v>
          </cell>
          <cell r="F300">
            <v>26</v>
          </cell>
          <cell r="G300">
            <v>300400</v>
          </cell>
        </row>
        <row r="301">
          <cell r="A301" t="str">
            <v>2230470</v>
          </cell>
          <cell r="B301" t="str">
            <v>EL CENTRE SECTION 316MM,  3 U,</v>
          </cell>
          <cell r="D301">
            <v>328</v>
          </cell>
          <cell r="E301">
            <v>139600</v>
          </cell>
          <cell r="F301">
            <v>9</v>
          </cell>
          <cell r="G301">
            <v>160900</v>
          </cell>
        </row>
        <row r="302">
          <cell r="A302" t="str">
            <v>2230480</v>
          </cell>
          <cell r="B302" t="str">
            <v>EL CENTRE SECTION 316MM,  6 U</v>
          </cell>
          <cell r="D302">
            <v>328</v>
          </cell>
          <cell r="E302">
            <v>173400</v>
          </cell>
          <cell r="F302">
            <v>13</v>
          </cell>
          <cell r="G302">
            <v>204100</v>
          </cell>
        </row>
        <row r="303">
          <cell r="A303" t="str">
            <v>2230490</v>
          </cell>
          <cell r="B303" t="str">
            <v>EL CENTRE SECTION 316MM,  9 U,</v>
          </cell>
          <cell r="D303">
            <v>328</v>
          </cell>
          <cell r="E303">
            <v>181500</v>
          </cell>
          <cell r="F303">
            <v>18</v>
          </cell>
          <cell r="G303">
            <v>224100</v>
          </cell>
        </row>
        <row r="304">
          <cell r="A304" t="str">
            <v>2230500</v>
          </cell>
          <cell r="B304" t="str">
            <v>EL CENTRE SECTION 316MM, 12 U,</v>
          </cell>
          <cell r="D304">
            <v>328</v>
          </cell>
          <cell r="E304">
            <v>203600</v>
          </cell>
          <cell r="F304">
            <v>22</v>
          </cell>
          <cell r="G304">
            <v>255600</v>
          </cell>
        </row>
        <row r="305">
          <cell r="A305" t="str">
            <v>2230510</v>
          </cell>
          <cell r="B305" t="str">
            <v>EL CENTRE SECTION 316MM, 15 U,</v>
          </cell>
          <cell r="D305">
            <v>328</v>
          </cell>
          <cell r="E305">
            <v>212700</v>
          </cell>
          <cell r="F305">
            <v>25</v>
          </cell>
          <cell r="G305">
            <v>271800</v>
          </cell>
        </row>
        <row r="306">
          <cell r="A306" t="str">
            <v>2230520</v>
          </cell>
          <cell r="B306" t="str">
            <v>EL CENTRE SECTION 316MM, 18 U,</v>
          </cell>
          <cell r="D306">
            <v>328</v>
          </cell>
          <cell r="E306">
            <v>231900</v>
          </cell>
          <cell r="F306">
            <v>31</v>
          </cell>
          <cell r="G306">
            <v>305200</v>
          </cell>
        </row>
        <row r="307">
          <cell r="A307" t="str">
            <v>2230530</v>
          </cell>
          <cell r="B307" t="str">
            <v>EL CENTRE SECTION 316MM, 21 U,</v>
          </cell>
          <cell r="D307">
            <v>328</v>
          </cell>
          <cell r="E307">
            <v>253100</v>
          </cell>
          <cell r="F307">
            <v>36</v>
          </cell>
          <cell r="G307">
            <v>338200</v>
          </cell>
        </row>
        <row r="308">
          <cell r="A308" t="str">
            <v>2230540</v>
          </cell>
          <cell r="B308" t="str">
            <v>EL CENTRE SECTION 416MM,  3 U,</v>
          </cell>
          <cell r="D308">
            <v>328</v>
          </cell>
          <cell r="E308">
            <v>173400</v>
          </cell>
          <cell r="F308">
            <v>10</v>
          </cell>
          <cell r="G308">
            <v>197100</v>
          </cell>
        </row>
        <row r="309">
          <cell r="A309" t="str">
            <v>2230550</v>
          </cell>
          <cell r="B309" t="str">
            <v>EL CENTRE SECTION 416MM,  6 U,</v>
          </cell>
          <cell r="D309">
            <v>328</v>
          </cell>
          <cell r="E309">
            <v>202600</v>
          </cell>
          <cell r="F309">
            <v>16</v>
          </cell>
          <cell r="G309">
            <v>240400</v>
          </cell>
        </row>
        <row r="310">
          <cell r="A310" t="str">
            <v>2230560</v>
          </cell>
          <cell r="B310" t="str">
            <v>EL CENTRE SECTION 416MM,  9 U,</v>
          </cell>
          <cell r="D310">
            <v>328</v>
          </cell>
          <cell r="E310">
            <v>221800</v>
          </cell>
          <cell r="F310">
            <v>23</v>
          </cell>
          <cell r="G310">
            <v>276200</v>
          </cell>
        </row>
        <row r="311">
          <cell r="A311" t="str">
            <v>2230570</v>
          </cell>
          <cell r="B311" t="str">
            <v>EL CENTRE SECTION 416MM, 12 U,</v>
          </cell>
          <cell r="D311">
            <v>328</v>
          </cell>
          <cell r="E311">
            <v>258500</v>
          </cell>
          <cell r="F311">
            <v>28</v>
          </cell>
          <cell r="G311">
            <v>324700</v>
          </cell>
        </row>
        <row r="312">
          <cell r="A312" t="str">
            <v>2230580</v>
          </cell>
          <cell r="B312" t="str">
            <v>EL CENTRE SECTION 416MM, 15 U,</v>
          </cell>
          <cell r="D312">
            <v>328</v>
          </cell>
          <cell r="E312">
            <v>272200</v>
          </cell>
          <cell r="F312">
            <v>35</v>
          </cell>
          <cell r="G312">
            <v>355000</v>
          </cell>
        </row>
        <row r="313">
          <cell r="A313" t="str">
            <v>2230590</v>
          </cell>
          <cell r="B313" t="str">
            <v>EL CENTRE SECTION 416MM, 18 U,</v>
          </cell>
          <cell r="D313">
            <v>328</v>
          </cell>
          <cell r="E313">
            <v>311600</v>
          </cell>
          <cell r="F313">
            <v>39</v>
          </cell>
          <cell r="G313">
            <v>403800</v>
          </cell>
        </row>
        <row r="314">
          <cell r="A314" t="str">
            <v>2230600</v>
          </cell>
          <cell r="B314" t="str">
            <v>EL CENTRE SECTION 416MM, 21 U,</v>
          </cell>
          <cell r="D314">
            <v>328</v>
          </cell>
          <cell r="E314">
            <v>330800</v>
          </cell>
          <cell r="F314">
            <v>46</v>
          </cell>
          <cell r="G314">
            <v>439600</v>
          </cell>
        </row>
        <row r="315">
          <cell r="A315" t="str">
            <v>2230700</v>
          </cell>
          <cell r="B315" t="str">
            <v>EL BASE BOX,  3 U</v>
          </cell>
          <cell r="D315">
            <v>328</v>
          </cell>
          <cell r="E315">
            <v>96300</v>
          </cell>
          <cell r="F315">
            <v>4</v>
          </cell>
          <cell r="G315">
            <v>105800</v>
          </cell>
        </row>
        <row r="316">
          <cell r="A316" t="str">
            <v>2230710</v>
          </cell>
          <cell r="B316" t="str">
            <v>EL BASE BOX,  6 U</v>
          </cell>
          <cell r="D316">
            <v>328</v>
          </cell>
          <cell r="E316">
            <v>103400</v>
          </cell>
          <cell r="F316">
            <v>6</v>
          </cell>
          <cell r="G316">
            <v>117600</v>
          </cell>
        </row>
        <row r="317">
          <cell r="A317" t="str">
            <v>2230720</v>
          </cell>
          <cell r="B317" t="str">
            <v>EL BASE BOX,  9 U</v>
          </cell>
          <cell r="D317">
            <v>328</v>
          </cell>
          <cell r="E317">
            <v>122000</v>
          </cell>
          <cell r="F317">
            <v>8</v>
          </cell>
          <cell r="G317">
            <v>140900</v>
          </cell>
        </row>
        <row r="318">
          <cell r="A318" t="str">
            <v>2230730</v>
          </cell>
          <cell r="B318" t="str">
            <v>EL BASE BOX, 12 U</v>
          </cell>
          <cell r="D318">
            <v>328</v>
          </cell>
          <cell r="E318">
            <v>136100</v>
          </cell>
          <cell r="F318">
            <v>10</v>
          </cell>
          <cell r="G318">
            <v>159800</v>
          </cell>
        </row>
        <row r="319">
          <cell r="A319" t="str">
            <v>2230740</v>
          </cell>
          <cell r="B319" t="str">
            <v>EL BASE BOX, 15 U</v>
          </cell>
          <cell r="D319">
            <v>328</v>
          </cell>
          <cell r="E319">
            <v>152200</v>
          </cell>
          <cell r="F319">
            <v>12</v>
          </cell>
          <cell r="G319">
            <v>180600</v>
          </cell>
        </row>
        <row r="320">
          <cell r="A320" t="str">
            <v>2230750</v>
          </cell>
          <cell r="B320" t="str">
            <v>EL BASE BOX, 18 U</v>
          </cell>
          <cell r="D320">
            <v>328</v>
          </cell>
          <cell r="E320">
            <v>165400</v>
          </cell>
          <cell r="F320">
            <v>14</v>
          </cell>
          <cell r="G320">
            <v>198500</v>
          </cell>
        </row>
        <row r="321">
          <cell r="A321" t="str">
            <v>2230760</v>
          </cell>
          <cell r="B321" t="str">
            <v>EL BASE BOX, 21 U</v>
          </cell>
          <cell r="D321">
            <v>328</v>
          </cell>
          <cell r="E321">
            <v>181500</v>
          </cell>
          <cell r="F321">
            <v>16</v>
          </cell>
          <cell r="G321">
            <v>219300</v>
          </cell>
        </row>
        <row r="322">
          <cell r="A322" t="str">
            <v>2231000</v>
          </cell>
          <cell r="B322" t="str">
            <v>EL FRONT VENTILATION PANEL 1 U</v>
          </cell>
          <cell r="C322" t="str">
            <v>3 nos.</v>
          </cell>
          <cell r="D322">
            <v>308</v>
          </cell>
          <cell r="E322">
            <v>52100</v>
          </cell>
          <cell r="F322">
            <v>20</v>
          </cell>
          <cell r="G322">
            <v>99400</v>
          </cell>
        </row>
        <row r="323">
          <cell r="A323" t="str">
            <v>2232000</v>
          </cell>
          <cell r="B323" t="str">
            <v>EL FRONT VENTILATION PANEL 2 U</v>
          </cell>
          <cell r="C323" t="str">
            <v>3 nos.</v>
          </cell>
          <cell r="D323">
            <v>308</v>
          </cell>
          <cell r="E323">
            <v>64400</v>
          </cell>
          <cell r="F323">
            <v>1</v>
          </cell>
          <cell r="G323">
            <v>66800</v>
          </cell>
        </row>
        <row r="324">
          <cell r="A324" t="str">
            <v>2233000</v>
          </cell>
          <cell r="B324" t="str">
            <v>EL FRONT VENTILATION PANEL 3U</v>
          </cell>
          <cell r="C324" t="str">
            <v>3 nos.</v>
          </cell>
          <cell r="D324">
            <v>308</v>
          </cell>
          <cell r="E324">
            <v>90700</v>
          </cell>
          <cell r="F324">
            <v>2</v>
          </cell>
          <cell r="G324">
            <v>95400</v>
          </cell>
        </row>
        <row r="325">
          <cell r="A325" t="str">
            <v>2235000</v>
          </cell>
          <cell r="B325" t="str">
            <v>EL GLAND PLATE FOR PG SEGMENTS</v>
          </cell>
          <cell r="D325">
            <v>335</v>
          </cell>
          <cell r="E325">
            <v>34600</v>
          </cell>
          <cell r="F325">
            <v>2</v>
          </cell>
          <cell r="G325">
            <v>39300</v>
          </cell>
        </row>
        <row r="326">
          <cell r="A326" t="str">
            <v>2235010</v>
          </cell>
          <cell r="B326" t="str">
            <v>EL PLASTIC PG SEGMENT PG 29</v>
          </cell>
          <cell r="C326" t="str">
            <v>5 nos.</v>
          </cell>
          <cell r="D326">
            <v>334</v>
          </cell>
          <cell r="E326">
            <v>10900</v>
          </cell>
          <cell r="F326">
            <v>1</v>
          </cell>
          <cell r="G326">
            <v>13300</v>
          </cell>
        </row>
        <row r="327">
          <cell r="A327" t="str">
            <v>2235020</v>
          </cell>
          <cell r="B327" t="str">
            <v>EL PLASTIC PG SEGMENT PG 21</v>
          </cell>
          <cell r="C327" t="str">
            <v>5 nos.</v>
          </cell>
          <cell r="D327">
            <v>334</v>
          </cell>
          <cell r="E327">
            <v>10900</v>
          </cell>
          <cell r="F327">
            <v>1</v>
          </cell>
          <cell r="G327">
            <v>13300</v>
          </cell>
        </row>
        <row r="328">
          <cell r="A328" t="str">
            <v>2235030</v>
          </cell>
          <cell r="B328" t="str">
            <v>EL PLASTIC PG SEGMENT PG 21/11</v>
          </cell>
          <cell r="C328" t="str">
            <v>5 nos.</v>
          </cell>
          <cell r="D328">
            <v>334</v>
          </cell>
          <cell r="E328">
            <v>10900</v>
          </cell>
          <cell r="F328">
            <v>1</v>
          </cell>
          <cell r="G328">
            <v>13300</v>
          </cell>
        </row>
        <row r="329">
          <cell r="A329" t="str">
            <v>2235040</v>
          </cell>
          <cell r="B329" t="str">
            <v>EL PLASTIC PG SEGMENT PG 16</v>
          </cell>
          <cell r="C329" t="str">
            <v>5 nos.</v>
          </cell>
          <cell r="D329">
            <v>334</v>
          </cell>
          <cell r="E329">
            <v>10900</v>
          </cell>
          <cell r="F329">
            <v>1</v>
          </cell>
          <cell r="G329">
            <v>13300</v>
          </cell>
        </row>
        <row r="330">
          <cell r="A330" t="str">
            <v>2235050</v>
          </cell>
          <cell r="B330" t="str">
            <v>EL PLASTIC PG SEGM. PG 16/13,5</v>
          </cell>
          <cell r="C330" t="str">
            <v>5 nos.</v>
          </cell>
          <cell r="D330">
            <v>334</v>
          </cell>
          <cell r="E330">
            <v>10900</v>
          </cell>
          <cell r="F330">
            <v>1</v>
          </cell>
          <cell r="G330">
            <v>13300</v>
          </cell>
        </row>
        <row r="331">
          <cell r="A331" t="str">
            <v>2235060</v>
          </cell>
          <cell r="B331" t="str">
            <v>EL PLASTIC PG SEGMENT PG 13,5</v>
          </cell>
          <cell r="C331" t="str">
            <v>5 nos.</v>
          </cell>
          <cell r="D331">
            <v>334</v>
          </cell>
          <cell r="E331">
            <v>10900</v>
          </cell>
          <cell r="F331">
            <v>1</v>
          </cell>
          <cell r="G331">
            <v>13300</v>
          </cell>
        </row>
        <row r="332">
          <cell r="A332" t="str">
            <v>2235070</v>
          </cell>
          <cell r="B332" t="str">
            <v>EL PLASTIC PG SEGMENT PG 11</v>
          </cell>
          <cell r="C332" t="str">
            <v>5 nos.</v>
          </cell>
          <cell r="D332">
            <v>334</v>
          </cell>
          <cell r="E332">
            <v>10900</v>
          </cell>
          <cell r="F332">
            <v>1</v>
          </cell>
          <cell r="G332">
            <v>13300</v>
          </cell>
        </row>
        <row r="333">
          <cell r="A333" t="str">
            <v>2235080</v>
          </cell>
          <cell r="B333" t="str">
            <v>EL PLASTIC PG SEGMENT NEUTRAL</v>
          </cell>
          <cell r="C333" t="str">
            <v>5 nos.</v>
          </cell>
          <cell r="D333">
            <v>334</v>
          </cell>
          <cell r="E333">
            <v>10900</v>
          </cell>
          <cell r="F333">
            <v>1</v>
          </cell>
          <cell r="G333">
            <v>13300</v>
          </cell>
        </row>
        <row r="334">
          <cell r="A334" t="str">
            <v>2235100</v>
          </cell>
          <cell r="B334" t="str">
            <v>EL GLAND PLATE, SOLID, FOR</v>
          </cell>
          <cell r="D334">
            <v>335</v>
          </cell>
          <cell r="E334">
            <v>20000</v>
          </cell>
          <cell r="F334">
            <v>2</v>
          </cell>
          <cell r="G334">
            <v>24700</v>
          </cell>
        </row>
        <row r="335">
          <cell r="A335" t="str">
            <v>2236010</v>
          </cell>
          <cell r="B335" t="str">
            <v>EL MOUNTING PLATE,  3 U</v>
          </cell>
          <cell r="D335">
            <v>335</v>
          </cell>
          <cell r="E335">
            <v>12300</v>
          </cell>
          <cell r="F335">
            <v>2</v>
          </cell>
          <cell r="G335">
            <v>17000</v>
          </cell>
        </row>
        <row r="336">
          <cell r="A336" t="str">
            <v>2236020</v>
          </cell>
          <cell r="B336" t="str">
            <v>EL MOUNTING PLATE,  6 U</v>
          </cell>
          <cell r="D336">
            <v>335</v>
          </cell>
          <cell r="E336">
            <v>18500</v>
          </cell>
          <cell r="F336">
            <v>4</v>
          </cell>
          <cell r="G336">
            <v>28000</v>
          </cell>
        </row>
        <row r="337">
          <cell r="A337" t="str">
            <v>2236030</v>
          </cell>
          <cell r="B337" t="str">
            <v>EL MOUNTING PLATE,  9 U</v>
          </cell>
          <cell r="D337">
            <v>335</v>
          </cell>
          <cell r="E337">
            <v>23500</v>
          </cell>
          <cell r="F337">
            <v>5</v>
          </cell>
          <cell r="G337">
            <v>35300</v>
          </cell>
        </row>
        <row r="338">
          <cell r="A338" t="str">
            <v>2236040</v>
          </cell>
          <cell r="B338" t="str">
            <v>EL MOUNTING PLATE, 12 U</v>
          </cell>
          <cell r="D338">
            <v>335</v>
          </cell>
          <cell r="E338">
            <v>28000</v>
          </cell>
          <cell r="F338">
            <v>7</v>
          </cell>
          <cell r="G338">
            <v>44600</v>
          </cell>
        </row>
        <row r="339">
          <cell r="A339" t="str">
            <v>2236050</v>
          </cell>
          <cell r="B339" t="str">
            <v>EL MOUNTING PLATE, 15 U</v>
          </cell>
          <cell r="D339">
            <v>335</v>
          </cell>
          <cell r="E339">
            <v>31400</v>
          </cell>
          <cell r="F339">
            <v>8</v>
          </cell>
          <cell r="G339">
            <v>50300</v>
          </cell>
        </row>
        <row r="340">
          <cell r="A340" t="str">
            <v>2236060</v>
          </cell>
          <cell r="B340" t="str">
            <v>EL MOUNTING PLATE, 18 U</v>
          </cell>
          <cell r="D340">
            <v>335</v>
          </cell>
          <cell r="E340">
            <v>38100</v>
          </cell>
          <cell r="F340">
            <v>10</v>
          </cell>
          <cell r="G340">
            <v>61800</v>
          </cell>
        </row>
        <row r="341">
          <cell r="A341" t="str">
            <v>2236070</v>
          </cell>
          <cell r="B341" t="str">
            <v>EL MOUNTING PLATE, 21 U</v>
          </cell>
          <cell r="D341">
            <v>335</v>
          </cell>
          <cell r="E341">
            <v>44800</v>
          </cell>
          <cell r="F341">
            <v>11</v>
          </cell>
          <cell r="G341">
            <v>70800</v>
          </cell>
        </row>
        <row r="342">
          <cell r="A342" t="str">
            <v>2237000</v>
          </cell>
          <cell r="B342" t="str">
            <v>EL C CROSS RAILS 400 MM</v>
          </cell>
          <cell r="C342" t="str">
            <v>4 nos.</v>
          </cell>
          <cell r="D342">
            <v>334</v>
          </cell>
          <cell r="E342">
            <v>47100</v>
          </cell>
          <cell r="F342">
            <v>1</v>
          </cell>
          <cell r="G342">
            <v>49500</v>
          </cell>
        </row>
        <row r="343">
          <cell r="A343" t="str">
            <v>2238000</v>
          </cell>
          <cell r="B343" t="str">
            <v xml:space="preserve">EL C CROSS RAILS 400 MM </v>
          </cell>
          <cell r="C343" t="str">
            <v>4 nos.</v>
          </cell>
          <cell r="D343">
            <v>334</v>
          </cell>
          <cell r="E343">
            <v>40300</v>
          </cell>
          <cell r="F343">
            <v>1</v>
          </cell>
          <cell r="G343">
            <v>42700</v>
          </cell>
        </row>
        <row r="344">
          <cell r="A344" t="str">
            <v>2239000</v>
          </cell>
          <cell r="B344" t="str">
            <v>EL C CROSS RAILS, 500 MM</v>
          </cell>
          <cell r="C344" t="str">
            <v>4 nos.</v>
          </cell>
          <cell r="D344">
            <v>334</v>
          </cell>
          <cell r="E344">
            <v>43700</v>
          </cell>
          <cell r="F344">
            <v>1</v>
          </cell>
          <cell r="G344">
            <v>46100</v>
          </cell>
        </row>
        <row r="345">
          <cell r="A345" t="str">
            <v>2240000</v>
          </cell>
          <cell r="B345" t="str">
            <v>EL CHASSIS GUIDES, 400MM</v>
          </cell>
          <cell r="C345" t="str">
            <v>10 nos.</v>
          </cell>
          <cell r="D345">
            <v>334</v>
          </cell>
          <cell r="E345">
            <v>33900</v>
          </cell>
          <cell r="F345">
            <v>1</v>
          </cell>
          <cell r="G345">
            <v>36300</v>
          </cell>
        </row>
        <row r="346">
          <cell r="A346" t="str">
            <v>2242000</v>
          </cell>
          <cell r="B346" t="str">
            <v xml:space="preserve">STEEL LOCK HANDLE </v>
          </cell>
          <cell r="D346">
            <v>334</v>
          </cell>
          <cell r="E346">
            <v>30000</v>
          </cell>
          <cell r="F346">
            <v>1</v>
          </cell>
          <cell r="G346">
            <v>32400</v>
          </cell>
        </row>
        <row r="347">
          <cell r="A347" t="str">
            <v>2243200</v>
          </cell>
          <cell r="B347" t="str">
            <v xml:space="preserve">ELECTRONIC HOUSING 3 HE </v>
          </cell>
          <cell r="D347">
            <v>324</v>
          </cell>
          <cell r="E347">
            <v>309200</v>
          </cell>
          <cell r="F347">
            <v>22</v>
          </cell>
          <cell r="G347">
            <v>361200</v>
          </cell>
        </row>
        <row r="348">
          <cell r="A348" t="str">
            <v>2246200</v>
          </cell>
          <cell r="B348" t="str">
            <v>ELECTRNIC HOUSING</v>
          </cell>
          <cell r="D348">
            <v>324</v>
          </cell>
          <cell r="E348">
            <v>345200</v>
          </cell>
          <cell r="F348">
            <v>28</v>
          </cell>
          <cell r="G348">
            <v>411400</v>
          </cell>
        </row>
        <row r="349">
          <cell r="A349" t="str">
            <v>2249200</v>
          </cell>
          <cell r="B349" t="str">
            <v xml:space="preserve">ELECTRONIC HOUSING </v>
          </cell>
          <cell r="D349">
            <v>324</v>
          </cell>
          <cell r="E349">
            <v>412300</v>
          </cell>
          <cell r="F349">
            <v>33</v>
          </cell>
          <cell r="G349">
            <v>490300</v>
          </cell>
        </row>
        <row r="350">
          <cell r="A350" t="str">
            <v>2250000</v>
          </cell>
          <cell r="B350" t="str">
            <v>EL CHASSIS GUIDES 500 MM,</v>
          </cell>
          <cell r="C350" t="str">
            <v>10 nos.</v>
          </cell>
          <cell r="D350">
            <v>334</v>
          </cell>
          <cell r="E350">
            <v>42600</v>
          </cell>
          <cell r="F350">
            <v>1</v>
          </cell>
          <cell r="G350">
            <v>45000</v>
          </cell>
        </row>
        <row r="351">
          <cell r="A351" t="str">
            <v>2252200</v>
          </cell>
          <cell r="B351" t="str">
            <v xml:space="preserve">ELECTRONIC HOUSING </v>
          </cell>
          <cell r="D351">
            <v>324</v>
          </cell>
          <cell r="E351">
            <v>464500</v>
          </cell>
          <cell r="F351">
            <v>39</v>
          </cell>
          <cell r="G351">
            <v>556700</v>
          </cell>
        </row>
        <row r="352">
          <cell r="A352" t="str">
            <v>2253200</v>
          </cell>
          <cell r="B352" t="str">
            <v xml:space="preserve">ELECTRONIC HOUSING </v>
          </cell>
          <cell r="D352">
            <v>324</v>
          </cell>
          <cell r="E352">
            <v>340300</v>
          </cell>
          <cell r="F352">
            <v>24</v>
          </cell>
          <cell r="G352">
            <v>397100</v>
          </cell>
        </row>
        <row r="353">
          <cell r="A353" t="str">
            <v>2255200</v>
          </cell>
          <cell r="B353" t="str">
            <v xml:space="preserve">ELECTRONIC HOUSING </v>
          </cell>
          <cell r="D353">
            <v>324</v>
          </cell>
          <cell r="E353">
            <v>521700</v>
          </cell>
          <cell r="F353">
            <v>45</v>
          </cell>
          <cell r="G353">
            <v>628100</v>
          </cell>
        </row>
        <row r="354">
          <cell r="A354" t="str">
            <v>2256200</v>
          </cell>
          <cell r="B354" t="str">
            <v xml:space="preserve">ELECTRONIC HOUSING </v>
          </cell>
          <cell r="D354">
            <v>324</v>
          </cell>
          <cell r="E354">
            <v>396200</v>
          </cell>
          <cell r="F354">
            <v>30</v>
          </cell>
          <cell r="G354">
            <v>467200</v>
          </cell>
        </row>
        <row r="355">
          <cell r="A355" t="str">
            <v>2258200</v>
          </cell>
          <cell r="B355" t="str">
            <v>3 PART ENC. 18U X 400MM DEEP</v>
          </cell>
          <cell r="D355">
            <v>324</v>
          </cell>
          <cell r="E355">
            <v>572400</v>
          </cell>
          <cell r="F355">
            <v>52</v>
          </cell>
          <cell r="G355">
            <v>695400</v>
          </cell>
        </row>
        <row r="356">
          <cell r="A356" t="str">
            <v>2259200</v>
          </cell>
          <cell r="B356" t="str">
            <v xml:space="preserve">ELECTRONIC HOUSING </v>
          </cell>
          <cell r="D356">
            <v>324</v>
          </cell>
          <cell r="E356">
            <v>445800</v>
          </cell>
          <cell r="F356">
            <v>37</v>
          </cell>
          <cell r="G356">
            <v>533300</v>
          </cell>
        </row>
        <row r="357">
          <cell r="A357" t="str">
            <v>2260000</v>
          </cell>
          <cell r="B357" t="str">
            <v xml:space="preserve">EL SLIDE RAILS 600 MM </v>
          </cell>
          <cell r="C357" t="str">
            <v>10 nos.</v>
          </cell>
          <cell r="D357">
            <v>334</v>
          </cell>
          <cell r="E357">
            <v>49600</v>
          </cell>
          <cell r="F357">
            <v>1</v>
          </cell>
          <cell r="G357">
            <v>52000</v>
          </cell>
        </row>
        <row r="358">
          <cell r="A358" t="str">
            <v>2261200</v>
          </cell>
          <cell r="B358" t="str">
            <v>3 PART ENC. 21U X 400MM DEEP</v>
          </cell>
          <cell r="D358">
            <v>324</v>
          </cell>
          <cell r="E358">
            <v>628000</v>
          </cell>
          <cell r="F358">
            <v>58</v>
          </cell>
          <cell r="G358">
            <v>765200</v>
          </cell>
        </row>
        <row r="359">
          <cell r="A359" t="str">
            <v>2262200</v>
          </cell>
          <cell r="B359" t="str">
            <v xml:space="preserve">ELECTRONIC HOUSING </v>
          </cell>
          <cell r="D359">
            <v>324</v>
          </cell>
          <cell r="E359">
            <v>491700</v>
          </cell>
          <cell r="F359">
            <v>43</v>
          </cell>
          <cell r="G359">
            <v>593400</v>
          </cell>
        </row>
        <row r="360">
          <cell r="A360" t="str">
            <v>2265200</v>
          </cell>
          <cell r="B360" t="str">
            <v>EL ELECTR. HOUSING, 3-PART,15U</v>
          </cell>
          <cell r="D360">
            <v>324</v>
          </cell>
          <cell r="E360">
            <v>541500</v>
          </cell>
          <cell r="F360">
            <v>49</v>
          </cell>
          <cell r="G360">
            <v>657400</v>
          </cell>
        </row>
        <row r="361">
          <cell r="A361" t="str">
            <v>2268200</v>
          </cell>
          <cell r="B361" t="str">
            <v>3 PART ENC. 18U X 500MM DEEP</v>
          </cell>
          <cell r="D361">
            <v>324</v>
          </cell>
          <cell r="E361">
            <v>587500</v>
          </cell>
          <cell r="F361">
            <v>55</v>
          </cell>
          <cell r="G361">
            <v>717600</v>
          </cell>
        </row>
        <row r="362">
          <cell r="A362" t="str">
            <v>2271200</v>
          </cell>
          <cell r="B362" t="str">
            <v>3 PART ENC. 21U X 500MM DEEP</v>
          </cell>
          <cell r="D362">
            <v>324</v>
          </cell>
          <cell r="E362">
            <v>643200</v>
          </cell>
          <cell r="F362">
            <v>62</v>
          </cell>
          <cell r="G362">
            <v>789800</v>
          </cell>
        </row>
        <row r="363">
          <cell r="A363" t="str">
            <v>2304000</v>
          </cell>
          <cell r="B363" t="str">
            <v>S/STEEL CAM LOCK  W/DBL.BIT INSERT</v>
          </cell>
          <cell r="D363">
            <v>499</v>
          </cell>
          <cell r="E363">
            <v>28700</v>
          </cell>
          <cell r="F363">
            <v>1</v>
          </cell>
          <cell r="G363">
            <v>31100</v>
          </cell>
        </row>
        <row r="364">
          <cell r="A364" t="str">
            <v>2305000</v>
          </cell>
          <cell r="B364" t="str">
            <v>MONITOR FRAME</v>
          </cell>
          <cell r="D364">
            <v>502</v>
          </cell>
          <cell r="E364">
            <v>138900</v>
          </cell>
          <cell r="F364">
            <v>7</v>
          </cell>
          <cell r="G364">
            <v>155500</v>
          </cell>
        </row>
        <row r="365">
          <cell r="A365" t="str">
            <v>2306000</v>
          </cell>
          <cell r="B365" t="str">
            <v>FIXING KIT FOR MONITOR BASE PLATE</v>
          </cell>
          <cell r="D365">
            <v>525</v>
          </cell>
          <cell r="E365">
            <v>32500</v>
          </cell>
          <cell r="F365">
            <v>1</v>
          </cell>
          <cell r="G365">
            <v>34900</v>
          </cell>
        </row>
        <row r="366">
          <cell r="A366" t="str">
            <v>2307000</v>
          </cell>
          <cell r="B366" t="str">
            <v>FIAT KEY BIT INSERT</v>
          </cell>
          <cell r="D366">
            <v>494</v>
          </cell>
          <cell r="E366">
            <v>2400</v>
          </cell>
          <cell r="F366">
            <v>1</v>
          </cell>
          <cell r="G366">
            <v>4800</v>
          </cell>
        </row>
        <row r="367">
          <cell r="A367" t="str">
            <v>2308000</v>
          </cell>
          <cell r="B367" t="str">
            <v>FIAT KEY</v>
          </cell>
          <cell r="D367">
            <v>500</v>
          </cell>
          <cell r="E367">
            <v>10100</v>
          </cell>
          <cell r="F367">
            <v>1</v>
          </cell>
          <cell r="G367">
            <v>12500</v>
          </cell>
        </row>
        <row r="368">
          <cell r="A368" t="str">
            <v>2314000</v>
          </cell>
          <cell r="B368" t="str">
            <v>CROSS RAILS FOR KL/AE 150(W)</v>
          </cell>
          <cell r="C368" t="str">
            <v>10 nos.</v>
          </cell>
          <cell r="D368">
            <v>517</v>
          </cell>
          <cell r="E368">
            <v>23700</v>
          </cell>
          <cell r="F368">
            <v>1</v>
          </cell>
          <cell r="G368">
            <v>26100</v>
          </cell>
        </row>
        <row r="369">
          <cell r="A369" t="str">
            <v>2315000</v>
          </cell>
          <cell r="B369" t="str">
            <v>CROSS RAILS KL/AE 200(W)</v>
          </cell>
          <cell r="C369" t="str">
            <v>10 nos.</v>
          </cell>
          <cell r="D369">
            <v>517</v>
          </cell>
          <cell r="E369">
            <v>26300</v>
          </cell>
          <cell r="F369">
            <v>1</v>
          </cell>
          <cell r="G369">
            <v>28700</v>
          </cell>
        </row>
        <row r="370">
          <cell r="A370" t="str">
            <v>2316000</v>
          </cell>
          <cell r="B370" t="str">
            <v>CROSS RAILS KL/AE 300(W)</v>
          </cell>
          <cell r="C370" t="str">
            <v>10 nos.</v>
          </cell>
          <cell r="D370">
            <v>517</v>
          </cell>
          <cell r="E370">
            <v>34500</v>
          </cell>
          <cell r="F370">
            <v>1</v>
          </cell>
          <cell r="G370">
            <v>36900</v>
          </cell>
        </row>
        <row r="371">
          <cell r="A371" t="str">
            <v>2317000</v>
          </cell>
          <cell r="B371" t="str">
            <v>CROSS RAILS KL/AE 400(W)</v>
          </cell>
          <cell r="C371" t="str">
            <v>10 nos.</v>
          </cell>
          <cell r="D371">
            <v>517</v>
          </cell>
          <cell r="E371">
            <v>37700</v>
          </cell>
          <cell r="F371">
            <v>2</v>
          </cell>
          <cell r="G371">
            <v>42400</v>
          </cell>
        </row>
        <row r="372">
          <cell r="A372" t="str">
            <v>2318000</v>
          </cell>
          <cell r="B372" t="str">
            <v>CROSS RAILS KL/AE 500(W)</v>
          </cell>
          <cell r="C372" t="str">
            <v>10 nos.</v>
          </cell>
          <cell r="D372">
            <v>517</v>
          </cell>
          <cell r="E372">
            <v>50700</v>
          </cell>
          <cell r="F372">
            <v>3</v>
          </cell>
          <cell r="G372">
            <v>57800</v>
          </cell>
        </row>
        <row r="373">
          <cell r="A373" t="str">
            <v>2319000</v>
          </cell>
          <cell r="B373" t="str">
            <v>CROSS RAILS KL/AE 600(W)</v>
          </cell>
          <cell r="C373" t="str">
            <v>10 nos.</v>
          </cell>
          <cell r="D373">
            <v>517</v>
          </cell>
          <cell r="E373">
            <v>58100</v>
          </cell>
          <cell r="F373">
            <v>4</v>
          </cell>
          <cell r="G373">
            <v>67600</v>
          </cell>
        </row>
        <row r="374">
          <cell r="A374" t="str">
            <v>2320000</v>
          </cell>
          <cell r="B374" t="str">
            <v>CROSS RAILS KL/AE 800(W)</v>
          </cell>
          <cell r="C374" t="str">
            <v>10 nos.</v>
          </cell>
          <cell r="D374">
            <v>517</v>
          </cell>
          <cell r="E374">
            <v>66800</v>
          </cell>
          <cell r="F374">
            <v>5</v>
          </cell>
          <cell r="G374">
            <v>78600</v>
          </cell>
        </row>
        <row r="375">
          <cell r="A375" t="str">
            <v>2321200</v>
          </cell>
          <cell r="B375" t="str">
            <v xml:space="preserve">STEEL SWING FRAME </v>
          </cell>
          <cell r="D375">
            <v>537</v>
          </cell>
          <cell r="E375">
            <v>315000</v>
          </cell>
          <cell r="F375">
            <v>19</v>
          </cell>
          <cell r="G375">
            <v>359900</v>
          </cell>
        </row>
        <row r="376">
          <cell r="A376" t="str">
            <v>2322200</v>
          </cell>
          <cell r="B376" t="str">
            <v xml:space="preserve">STEEL SWING FRAME </v>
          </cell>
          <cell r="D376">
            <v>534</v>
          </cell>
          <cell r="E376">
            <v>218600</v>
          </cell>
          <cell r="F376">
            <v>10</v>
          </cell>
          <cell r="G376">
            <v>242300</v>
          </cell>
        </row>
        <row r="377">
          <cell r="A377" t="str">
            <v>2323200</v>
          </cell>
          <cell r="B377" t="str">
            <v xml:space="preserve">STEEL SWING FRAME </v>
          </cell>
          <cell r="D377">
            <v>537</v>
          </cell>
          <cell r="E377">
            <v>268300</v>
          </cell>
          <cell r="F377">
            <v>14</v>
          </cell>
          <cell r="G377">
            <v>301400</v>
          </cell>
        </row>
        <row r="378">
          <cell r="A378" t="str">
            <v>2324200</v>
          </cell>
          <cell r="B378" t="str">
            <v xml:space="preserve">STEEL SWING FRAME </v>
          </cell>
          <cell r="D378">
            <v>535</v>
          </cell>
          <cell r="E378">
            <v>273900</v>
          </cell>
          <cell r="F378">
            <v>16</v>
          </cell>
          <cell r="G378">
            <v>311700</v>
          </cell>
        </row>
        <row r="379">
          <cell r="A379" t="str">
            <v>2329200</v>
          </cell>
          <cell r="B379" t="str">
            <v xml:space="preserve">STEEL SWING FRAME </v>
          </cell>
          <cell r="D379">
            <v>537</v>
          </cell>
          <cell r="E379">
            <v>349400</v>
          </cell>
          <cell r="F379">
            <v>25</v>
          </cell>
          <cell r="G379">
            <v>408500</v>
          </cell>
        </row>
        <row r="380">
          <cell r="A380" t="str">
            <v>2330200</v>
          </cell>
          <cell r="B380" t="str">
            <v xml:space="preserve">STEEL SWING FRAME </v>
          </cell>
          <cell r="D380">
            <v>537</v>
          </cell>
          <cell r="E380">
            <v>256800</v>
          </cell>
          <cell r="F380">
            <v>13</v>
          </cell>
          <cell r="G380">
            <v>287500</v>
          </cell>
        </row>
        <row r="381">
          <cell r="A381" t="str">
            <v>2331200</v>
          </cell>
          <cell r="B381" t="str">
            <v xml:space="preserve">STEEL SWING FRAME </v>
          </cell>
          <cell r="D381">
            <v>534</v>
          </cell>
          <cell r="E381">
            <v>251400</v>
          </cell>
          <cell r="F381">
            <v>13</v>
          </cell>
          <cell r="G381">
            <v>282100</v>
          </cell>
        </row>
        <row r="382">
          <cell r="A382" t="str">
            <v>2332200</v>
          </cell>
          <cell r="B382" t="str">
            <v xml:space="preserve">STEEL SWING FRAME </v>
          </cell>
          <cell r="D382">
            <v>535</v>
          </cell>
          <cell r="E382">
            <v>309100</v>
          </cell>
          <cell r="F382">
            <v>19</v>
          </cell>
          <cell r="G382">
            <v>354000</v>
          </cell>
        </row>
        <row r="383">
          <cell r="A383" t="str">
            <v>2333200</v>
          </cell>
          <cell r="B383" t="str">
            <v xml:space="preserve">STEEL SWING FRAME </v>
          </cell>
          <cell r="D383">
            <v>535</v>
          </cell>
          <cell r="E383">
            <v>313300</v>
          </cell>
          <cell r="F383">
            <v>20</v>
          </cell>
          <cell r="G383">
            <v>360600</v>
          </cell>
        </row>
        <row r="384">
          <cell r="A384" t="str">
            <v>2336200</v>
          </cell>
          <cell r="B384" t="str">
            <v xml:space="preserve">STEEL SWING FRAME </v>
          </cell>
          <cell r="D384">
            <v>534</v>
          </cell>
          <cell r="E384">
            <v>271400</v>
          </cell>
          <cell r="F384">
            <v>17</v>
          </cell>
          <cell r="G384">
            <v>311600</v>
          </cell>
        </row>
        <row r="385">
          <cell r="A385" t="str">
            <v>2337200</v>
          </cell>
          <cell r="B385" t="str">
            <v xml:space="preserve">STEEL SWING FRAME </v>
          </cell>
          <cell r="D385">
            <v>537</v>
          </cell>
          <cell r="E385">
            <v>333300</v>
          </cell>
          <cell r="F385">
            <v>23</v>
          </cell>
          <cell r="G385">
            <v>387700</v>
          </cell>
        </row>
        <row r="386">
          <cell r="A386" t="str">
            <v>2338200</v>
          </cell>
          <cell r="B386" t="str">
            <v xml:space="preserve">STEEL SWING FRAME </v>
          </cell>
          <cell r="D386">
            <v>535</v>
          </cell>
          <cell r="E386">
            <v>337500</v>
          </cell>
          <cell r="F386">
            <v>23</v>
          </cell>
          <cell r="G386">
            <v>391900</v>
          </cell>
        </row>
        <row r="387">
          <cell r="A387" t="str">
            <v>2339200</v>
          </cell>
          <cell r="B387" t="str">
            <v xml:space="preserve">STEEL SWING FRAME </v>
          </cell>
          <cell r="D387">
            <v>537</v>
          </cell>
          <cell r="E387">
            <v>284300</v>
          </cell>
          <cell r="F387">
            <v>16</v>
          </cell>
          <cell r="G387">
            <v>322100</v>
          </cell>
        </row>
        <row r="388">
          <cell r="A388" t="str">
            <v>2340200</v>
          </cell>
          <cell r="B388" t="str">
            <v xml:space="preserve">STEEL SWING FRAME </v>
          </cell>
          <cell r="D388">
            <v>534</v>
          </cell>
          <cell r="E388">
            <v>281600</v>
          </cell>
          <cell r="F388">
            <v>17</v>
          </cell>
          <cell r="G388">
            <v>321800</v>
          </cell>
        </row>
        <row r="389">
          <cell r="A389" t="str">
            <v>2341200</v>
          </cell>
          <cell r="B389" t="str">
            <v xml:space="preserve">STEEL SWING FRAME </v>
          </cell>
          <cell r="D389">
            <v>535</v>
          </cell>
          <cell r="E389">
            <v>347600</v>
          </cell>
          <cell r="F389">
            <v>25</v>
          </cell>
          <cell r="G389">
            <v>406700</v>
          </cell>
        </row>
        <row r="390">
          <cell r="A390" t="str">
            <v>2342200</v>
          </cell>
          <cell r="B390" t="str">
            <v xml:space="preserve">STEEL SWING FRAME </v>
          </cell>
          <cell r="D390">
            <v>535</v>
          </cell>
          <cell r="E390">
            <v>351800</v>
          </cell>
          <cell r="F390">
            <v>24</v>
          </cell>
          <cell r="G390">
            <v>408600</v>
          </cell>
        </row>
        <row r="391">
          <cell r="A391" t="str">
            <v>2345200</v>
          </cell>
          <cell r="B391" t="str">
            <v>STEEL LOCK INSERT</v>
          </cell>
          <cell r="D391">
            <v>534</v>
          </cell>
          <cell r="E391">
            <v>295100</v>
          </cell>
          <cell r="F391">
            <v>21</v>
          </cell>
          <cell r="G391">
            <v>344800</v>
          </cell>
        </row>
        <row r="392">
          <cell r="A392" t="str">
            <v>2346200</v>
          </cell>
          <cell r="B392" t="str">
            <v>SR SWING FRAME 45 U</v>
          </cell>
          <cell r="D392">
            <v>535</v>
          </cell>
          <cell r="E392">
            <v>360500</v>
          </cell>
          <cell r="F392">
            <v>26</v>
          </cell>
          <cell r="G392">
            <v>422000</v>
          </cell>
        </row>
        <row r="393">
          <cell r="A393" t="str">
            <v>2347200</v>
          </cell>
          <cell r="B393" t="str">
            <v>STEEL LOCK INSERT</v>
          </cell>
          <cell r="D393">
            <v>535</v>
          </cell>
          <cell r="E393">
            <v>365100</v>
          </cell>
          <cell r="F393">
            <v>26</v>
          </cell>
          <cell r="G393">
            <v>426600</v>
          </cell>
        </row>
        <row r="394">
          <cell r="A394" t="str">
            <v>2350000</v>
          </cell>
          <cell r="B394" t="str">
            <v>CABLE CLAMPS FOR RIGHT ANGLE RAIL</v>
          </cell>
          <cell r="C394" t="str">
            <v>25 nos.</v>
          </cell>
          <cell r="D394">
            <v>480</v>
          </cell>
          <cell r="E394">
            <v>45100</v>
          </cell>
          <cell r="F394">
            <v>1</v>
          </cell>
          <cell r="G394">
            <v>47500</v>
          </cell>
        </row>
        <row r="395">
          <cell r="A395" t="str">
            <v>2351000</v>
          </cell>
          <cell r="B395" t="str">
            <v>CABLE CLAMPS FOR RIGHT ANGLE RAIL</v>
          </cell>
          <cell r="C395" t="str">
            <v>25 nos.</v>
          </cell>
          <cell r="D395">
            <v>480</v>
          </cell>
          <cell r="E395">
            <v>47300</v>
          </cell>
          <cell r="F395">
            <v>2</v>
          </cell>
          <cell r="G395">
            <v>52000</v>
          </cell>
        </row>
        <row r="396">
          <cell r="A396" t="str">
            <v>2352000</v>
          </cell>
          <cell r="B396" t="str">
            <v>CABLE CLAMPS FOR RIGHT ANGLE RAIL</v>
          </cell>
          <cell r="C396" t="str">
            <v>25 nos.</v>
          </cell>
          <cell r="D396">
            <v>480</v>
          </cell>
          <cell r="E396">
            <v>48500</v>
          </cell>
          <cell r="F396">
            <v>2</v>
          </cell>
          <cell r="G396">
            <v>53200</v>
          </cell>
        </row>
        <row r="397">
          <cell r="A397" t="str">
            <v>2353000</v>
          </cell>
          <cell r="B397" t="str">
            <v>CABLE CLAMPS FOR RIGHT ANGLE RAIL</v>
          </cell>
          <cell r="C397" t="str">
            <v>25 nos.</v>
          </cell>
          <cell r="D397">
            <v>480</v>
          </cell>
          <cell r="E397">
            <v>50000</v>
          </cell>
          <cell r="F397">
            <v>2</v>
          </cell>
          <cell r="G397">
            <v>54700</v>
          </cell>
        </row>
        <row r="398">
          <cell r="A398" t="str">
            <v>2354000</v>
          </cell>
          <cell r="B398" t="str">
            <v>CABLE CLAMPS FOR RIGHT ANGLE RAIL</v>
          </cell>
          <cell r="C398" t="str">
            <v>25 nos.</v>
          </cell>
          <cell r="D398">
            <v>480</v>
          </cell>
          <cell r="E398">
            <v>53200</v>
          </cell>
          <cell r="F398">
            <v>2</v>
          </cell>
          <cell r="G398">
            <v>57900</v>
          </cell>
        </row>
        <row r="399">
          <cell r="A399" t="str">
            <v>2355000</v>
          </cell>
          <cell r="B399" t="str">
            <v>CABLE CLAMPS FOR RIGHT ANGLE RAIL</v>
          </cell>
          <cell r="C399" t="str">
            <v>25 nos.</v>
          </cell>
          <cell r="D399">
            <v>480</v>
          </cell>
          <cell r="E399">
            <v>57400</v>
          </cell>
          <cell r="F399">
            <v>2</v>
          </cell>
          <cell r="G399">
            <v>62100</v>
          </cell>
        </row>
        <row r="400">
          <cell r="A400" t="str">
            <v>2356000</v>
          </cell>
          <cell r="B400" t="str">
            <v>CABLE CLAMPS FOR RIGHT ANGLE RAIL</v>
          </cell>
          <cell r="C400" t="str">
            <v>25 nos.</v>
          </cell>
          <cell r="D400">
            <v>480</v>
          </cell>
          <cell r="E400">
            <v>62300</v>
          </cell>
          <cell r="F400">
            <v>2</v>
          </cell>
          <cell r="G400">
            <v>67000</v>
          </cell>
        </row>
        <row r="401">
          <cell r="A401" t="str">
            <v>2357000</v>
          </cell>
          <cell r="B401" t="str">
            <v>CABLE CLAMPS FOR RIGHT ANGLE RAIL</v>
          </cell>
          <cell r="C401" t="str">
            <v>25 nos.</v>
          </cell>
          <cell r="D401">
            <v>480</v>
          </cell>
          <cell r="E401">
            <v>72500</v>
          </cell>
          <cell r="F401">
            <v>3</v>
          </cell>
          <cell r="G401">
            <v>79600</v>
          </cell>
        </row>
        <row r="402">
          <cell r="A402" t="str">
            <v>2358000</v>
          </cell>
          <cell r="B402" t="str">
            <v>CABLE CLAMPS FOR RIGHT ANGLE RAIL</v>
          </cell>
          <cell r="C402" t="str">
            <v>25 nos.</v>
          </cell>
          <cell r="D402">
            <v>480</v>
          </cell>
          <cell r="E402">
            <v>75200</v>
          </cell>
          <cell r="F402">
            <v>3</v>
          </cell>
          <cell r="G402">
            <v>82300</v>
          </cell>
        </row>
        <row r="403">
          <cell r="A403" t="str">
            <v>2359000</v>
          </cell>
          <cell r="B403" t="str">
            <v>CABLE CLAMPS FOR RIGHT ANGLE RAIL</v>
          </cell>
          <cell r="C403" t="str">
            <v>25 nos.</v>
          </cell>
          <cell r="D403">
            <v>480</v>
          </cell>
          <cell r="E403">
            <v>79000</v>
          </cell>
          <cell r="F403">
            <v>3</v>
          </cell>
          <cell r="G403">
            <v>86100</v>
          </cell>
        </row>
        <row r="404">
          <cell r="A404" t="str">
            <v>2360000</v>
          </cell>
          <cell r="B404" t="str">
            <v>CABLE CLAMPS FOR RIGHT ANGLE RAIL</v>
          </cell>
          <cell r="C404" t="str">
            <v>25 nos.</v>
          </cell>
          <cell r="D404">
            <v>480</v>
          </cell>
          <cell r="E404">
            <v>81100</v>
          </cell>
          <cell r="F404">
            <v>4</v>
          </cell>
          <cell r="G404">
            <v>90600</v>
          </cell>
        </row>
        <row r="405">
          <cell r="A405" t="str">
            <v>2361000</v>
          </cell>
          <cell r="B405" t="str">
            <v xml:space="preserve">STEEL CANOPY </v>
          </cell>
          <cell r="D405">
            <v>508</v>
          </cell>
          <cell r="E405">
            <v>69300</v>
          </cell>
          <cell r="F405">
            <v>2</v>
          </cell>
          <cell r="G405">
            <v>74000</v>
          </cell>
        </row>
        <row r="406">
          <cell r="A406" t="str">
            <v>2362000</v>
          </cell>
          <cell r="B406" t="str">
            <v>STEEL CANOPY</v>
          </cell>
          <cell r="D406">
            <v>508</v>
          </cell>
          <cell r="E406">
            <v>78700</v>
          </cell>
          <cell r="F406">
            <v>3</v>
          </cell>
          <cell r="G406">
            <v>85800</v>
          </cell>
        </row>
        <row r="407">
          <cell r="A407" t="str">
            <v>2363000</v>
          </cell>
          <cell r="B407" t="str">
            <v xml:space="preserve">STEEL CANOPY </v>
          </cell>
          <cell r="D407">
            <v>508</v>
          </cell>
          <cell r="E407">
            <v>144500</v>
          </cell>
          <cell r="F407">
            <v>6</v>
          </cell>
          <cell r="G407">
            <v>158700</v>
          </cell>
        </row>
        <row r="408">
          <cell r="A408" t="str">
            <v>2400000</v>
          </cell>
          <cell r="B408" t="str">
            <v>SZ CABLE FLANGE F.PLUG CUTOUTS</v>
          </cell>
          <cell r="D408">
            <v>484</v>
          </cell>
          <cell r="E408">
            <v>33300</v>
          </cell>
          <cell r="F408">
            <v>1</v>
          </cell>
          <cell r="G408">
            <v>35700</v>
          </cell>
        </row>
        <row r="409">
          <cell r="A409" t="str">
            <v>2401000</v>
          </cell>
          <cell r="B409" t="str">
            <v>SZ ADAPTOR 10 POLES</v>
          </cell>
          <cell r="D409">
            <v>484</v>
          </cell>
          <cell r="E409">
            <v>17600</v>
          </cell>
          <cell r="F409">
            <v>1</v>
          </cell>
          <cell r="G409">
            <v>20000</v>
          </cell>
        </row>
        <row r="410">
          <cell r="A410" t="str">
            <v>2402000</v>
          </cell>
          <cell r="B410" t="str">
            <v>SZ ADAPTOR 6 POLES</v>
          </cell>
          <cell r="C410" t="str">
            <v>5 nos.</v>
          </cell>
          <cell r="D410">
            <v>484</v>
          </cell>
          <cell r="E410">
            <v>17600</v>
          </cell>
          <cell r="F410">
            <v>1</v>
          </cell>
          <cell r="G410">
            <v>20000</v>
          </cell>
        </row>
        <row r="411">
          <cell r="A411" t="str">
            <v>2403000</v>
          </cell>
          <cell r="B411" t="str">
            <v>ADHESIVE I.D. STRIP F/600W</v>
          </cell>
          <cell r="D411">
            <v>502</v>
          </cell>
          <cell r="E411">
            <v>39200</v>
          </cell>
          <cell r="F411">
            <v>1</v>
          </cell>
          <cell r="G411">
            <v>41600</v>
          </cell>
        </row>
        <row r="412">
          <cell r="A412" t="str">
            <v>2404000</v>
          </cell>
          <cell r="B412" t="str">
            <v>ADHESIVE I.D. STRIP F/800W</v>
          </cell>
          <cell r="D412">
            <v>502</v>
          </cell>
          <cell r="E412">
            <v>42600</v>
          </cell>
          <cell r="F412">
            <v>1</v>
          </cell>
          <cell r="G412">
            <v>45000</v>
          </cell>
        </row>
        <row r="413">
          <cell r="A413" t="str">
            <v>2405000</v>
          </cell>
          <cell r="B413" t="str">
            <v>ADHESIVE I.D. STRIP F/1000W</v>
          </cell>
          <cell r="D413">
            <v>502</v>
          </cell>
          <cell r="E413">
            <v>47100</v>
          </cell>
        </row>
        <row r="414">
          <cell r="A414" t="str">
            <v>2406000</v>
          </cell>
          <cell r="B414" t="str">
            <v>SZ CAD GEOM.DATA DXF-FORM. F.</v>
          </cell>
          <cell r="D414">
            <v>18</v>
          </cell>
          <cell r="E414">
            <v>224100</v>
          </cell>
        </row>
        <row r="415">
          <cell r="A415" t="str">
            <v>2407000</v>
          </cell>
          <cell r="B415" t="str">
            <v>SZ CAD GEOM. DATA DXF FORM. AP</v>
          </cell>
          <cell r="D415">
            <v>18</v>
          </cell>
          <cell r="E415">
            <v>224100</v>
          </cell>
        </row>
        <row r="416">
          <cell r="A416" t="str">
            <v>2408000</v>
          </cell>
          <cell r="B416" t="str">
            <v>SZ CAD GEOM. DATA DXF FORM. F.</v>
          </cell>
          <cell r="D416">
            <v>18</v>
          </cell>
          <cell r="E416">
            <v>224100</v>
          </cell>
        </row>
        <row r="417">
          <cell r="A417" t="str">
            <v>2409000</v>
          </cell>
          <cell r="B417" t="str">
            <v>AE-BEFESTIGUNGSSATZ MR 25</v>
          </cell>
          <cell r="D417">
            <v>500</v>
          </cell>
          <cell r="E417">
            <v>14000</v>
          </cell>
          <cell r="F417">
            <v>1</v>
          </cell>
          <cell r="G417">
            <v>16400</v>
          </cell>
        </row>
        <row r="418">
          <cell r="A418" t="str">
            <v>2416000</v>
          </cell>
          <cell r="B418" t="str">
            <v>SZ SAFETY LOCK DOUBLE DOOR</v>
          </cell>
          <cell r="D418">
            <v>500</v>
          </cell>
          <cell r="E418">
            <v>244200</v>
          </cell>
          <cell r="F418">
            <v>1</v>
          </cell>
          <cell r="G418">
            <v>246600</v>
          </cell>
        </row>
        <row r="419">
          <cell r="A419" t="str">
            <v>2418000</v>
          </cell>
          <cell r="B419" t="str">
            <v>SZ SAFETY LOCK SINGLE DOOR</v>
          </cell>
          <cell r="D419">
            <v>500</v>
          </cell>
          <cell r="E419">
            <v>244200</v>
          </cell>
          <cell r="F419">
            <v>1</v>
          </cell>
          <cell r="G419">
            <v>246600</v>
          </cell>
        </row>
        <row r="420">
          <cell r="A420" t="str">
            <v>2419000</v>
          </cell>
          <cell r="B420" t="str">
            <v>SZ SAFETY LOCK DOUBLE DOOR</v>
          </cell>
          <cell r="D420">
            <v>500</v>
          </cell>
          <cell r="E420">
            <v>244200</v>
          </cell>
          <cell r="F420">
            <v>1</v>
          </cell>
          <cell r="G420">
            <v>246600</v>
          </cell>
        </row>
        <row r="421">
          <cell r="A421" t="str">
            <v>2420000</v>
          </cell>
          <cell r="B421" t="str">
            <v xml:space="preserve">SZ TURNBUCKLE LOCK </v>
          </cell>
          <cell r="D421">
            <v>499</v>
          </cell>
          <cell r="E421">
            <v>5300</v>
          </cell>
          <cell r="F421">
            <v>1</v>
          </cell>
          <cell r="G421">
            <v>7700</v>
          </cell>
        </row>
        <row r="422">
          <cell r="A422" t="str">
            <v>2421000</v>
          </cell>
          <cell r="B422" t="str">
            <v>CNOMO LOCK</v>
          </cell>
          <cell r="D422">
            <v>495</v>
          </cell>
          <cell r="E422">
            <v>53800</v>
          </cell>
          <cell r="F422">
            <v>1</v>
          </cell>
          <cell r="G422">
            <v>56200</v>
          </cell>
        </row>
        <row r="423">
          <cell r="A423" t="str">
            <v>2422000</v>
          </cell>
          <cell r="B423" t="str">
            <v>SZ SPACING PIECE FOR PS ROOF</v>
          </cell>
          <cell r="C423" t="str">
            <v>4 nos.</v>
          </cell>
          <cell r="D423">
            <v>509</v>
          </cell>
          <cell r="E423">
            <v>25300</v>
          </cell>
          <cell r="F423">
            <v>1</v>
          </cell>
          <cell r="G423">
            <v>27700</v>
          </cell>
        </row>
        <row r="424">
          <cell r="A424" t="str">
            <v>2423000</v>
          </cell>
          <cell r="B424" t="str">
            <v>SZ SPACING PIECE FOR PS ROOF</v>
          </cell>
          <cell r="C424" t="str">
            <v>4 nos.</v>
          </cell>
          <cell r="D424">
            <v>509</v>
          </cell>
          <cell r="E424">
            <v>29800</v>
          </cell>
          <cell r="F424">
            <v>1</v>
          </cell>
          <cell r="G424">
            <v>32200</v>
          </cell>
        </row>
        <row r="425">
          <cell r="A425" t="str">
            <v>2424000</v>
          </cell>
          <cell r="B425" t="str">
            <v>SZ DUST GUARD TRIM 600 MM</v>
          </cell>
          <cell r="D425">
            <v>509</v>
          </cell>
          <cell r="E425">
            <v>21800</v>
          </cell>
          <cell r="F425">
            <v>1</v>
          </cell>
          <cell r="G425">
            <v>24200</v>
          </cell>
        </row>
        <row r="426">
          <cell r="A426" t="str">
            <v>2425000</v>
          </cell>
          <cell r="B426" t="str">
            <v>SZ DUST GUARD TRIM 800 MM</v>
          </cell>
          <cell r="D426">
            <v>509</v>
          </cell>
          <cell r="E426">
            <v>25200</v>
          </cell>
          <cell r="F426">
            <v>1</v>
          </cell>
          <cell r="G426">
            <v>27600</v>
          </cell>
        </row>
        <row r="427">
          <cell r="A427" t="str">
            <v>2426000</v>
          </cell>
          <cell r="B427" t="str">
            <v>SZ DUST GUARD TRIM 1200 MM</v>
          </cell>
          <cell r="D427">
            <v>509</v>
          </cell>
          <cell r="E427">
            <v>33100</v>
          </cell>
          <cell r="F427">
            <v>1</v>
          </cell>
          <cell r="G427">
            <v>35500</v>
          </cell>
        </row>
        <row r="428">
          <cell r="A428" t="str">
            <v>2427000</v>
          </cell>
          <cell r="B428" t="str">
            <v>SZ DUST GUARD TRIM 1000 MM</v>
          </cell>
          <cell r="D428">
            <v>509</v>
          </cell>
          <cell r="E428">
            <v>29100</v>
          </cell>
        </row>
        <row r="429">
          <cell r="A429" t="str">
            <v>2430000</v>
          </cell>
          <cell r="B429" t="str">
            <v>SZ SECURITY CYLINDER LOCK W.</v>
          </cell>
          <cell r="D429">
            <v>499</v>
          </cell>
          <cell r="E429">
            <v>9900</v>
          </cell>
          <cell r="F429">
            <v>1</v>
          </cell>
          <cell r="G429">
            <v>12300</v>
          </cell>
        </row>
        <row r="430">
          <cell r="A430" t="str">
            <v>2431000</v>
          </cell>
          <cell r="B430" t="str">
            <v>STEEL HINGE PIN EXTRACTOR</v>
          </cell>
          <cell r="D430">
            <v>505</v>
          </cell>
          <cell r="E430">
            <v>16700</v>
          </cell>
          <cell r="F430">
            <v>1</v>
          </cell>
          <cell r="G430">
            <v>19100</v>
          </cell>
        </row>
        <row r="431">
          <cell r="A431" t="str">
            <v>2432000</v>
          </cell>
          <cell r="B431" t="str">
            <v xml:space="preserve">STEEL HINGE PIN EXTRACTOR </v>
          </cell>
          <cell r="D431">
            <v>505</v>
          </cell>
          <cell r="E431">
            <v>14800</v>
          </cell>
          <cell r="F431">
            <v>1</v>
          </cell>
          <cell r="G431">
            <v>17200</v>
          </cell>
        </row>
        <row r="432">
          <cell r="A432">
            <v>2433000</v>
          </cell>
          <cell r="B432" t="str">
            <v>S/STEEL BRACKETS</v>
          </cell>
          <cell r="C432" t="str">
            <v>4 nos.</v>
          </cell>
          <cell r="D432">
            <v>510</v>
          </cell>
          <cell r="E432">
            <v>0</v>
          </cell>
          <cell r="F432">
            <v>1</v>
          </cell>
          <cell r="G432">
            <v>2400</v>
          </cell>
        </row>
        <row r="433">
          <cell r="A433" t="str">
            <v>2436000</v>
          </cell>
          <cell r="B433" t="str">
            <v>TOUCH UP PAINT RAL 7032 12ML</v>
          </cell>
          <cell r="D433">
            <v>530</v>
          </cell>
          <cell r="E433">
            <v>8000</v>
          </cell>
          <cell r="F433">
            <v>1</v>
          </cell>
          <cell r="G433">
            <v>10400</v>
          </cell>
        </row>
        <row r="434">
          <cell r="A434" t="str">
            <v>2437000</v>
          </cell>
          <cell r="B434" t="str">
            <v>SPRAY CAN RAL7032 150ML</v>
          </cell>
          <cell r="D434">
            <v>530</v>
          </cell>
          <cell r="E434">
            <v>13300</v>
          </cell>
          <cell r="F434">
            <v>1</v>
          </cell>
          <cell r="G434">
            <v>15700</v>
          </cell>
        </row>
        <row r="435">
          <cell r="A435" t="str">
            <v>2438000</v>
          </cell>
          <cell r="B435" t="str">
            <v>SPRAY CAN  RAL7032  1000ML</v>
          </cell>
          <cell r="D435">
            <v>530</v>
          </cell>
          <cell r="E435">
            <v>25100</v>
          </cell>
          <cell r="F435">
            <v>2</v>
          </cell>
          <cell r="G435">
            <v>29800</v>
          </cell>
        </row>
        <row r="436">
          <cell r="A436" t="str">
            <v>2439000</v>
          </cell>
          <cell r="B436" t="str">
            <v>SZ PLASTIC HANDLE F. 19" OPER.</v>
          </cell>
          <cell r="D436">
            <v>496</v>
          </cell>
          <cell r="E436">
            <v>15500</v>
          </cell>
          <cell r="F436">
            <v>1</v>
          </cell>
          <cell r="G436">
            <v>17900</v>
          </cell>
        </row>
        <row r="437">
          <cell r="A437" t="str">
            <v>2446000</v>
          </cell>
          <cell r="B437" t="str">
            <v xml:space="preserve">SZ FLOPPY DISK BOX </v>
          </cell>
          <cell r="D437">
            <v>506</v>
          </cell>
          <cell r="E437">
            <v>31900</v>
          </cell>
        </row>
        <row r="438">
          <cell r="A438" t="str">
            <v>2448000</v>
          </cell>
          <cell r="B438" t="str">
            <v>SZ 180 DEGREE HINGE F. AS</v>
          </cell>
          <cell r="C438" t="str">
            <v>6 nos.</v>
          </cell>
          <cell r="D438">
            <v>504</v>
          </cell>
          <cell r="E438">
            <v>58300</v>
          </cell>
          <cell r="F438">
            <v>2</v>
          </cell>
          <cell r="G438">
            <v>63000</v>
          </cell>
        </row>
        <row r="439">
          <cell r="A439" t="str">
            <v>2449000</v>
          </cell>
          <cell r="B439" t="str">
            <v>SZ 180 DEGREE HINGE FOR AE</v>
          </cell>
          <cell r="C439" t="str">
            <v>2 nos.</v>
          </cell>
          <cell r="D439">
            <v>491</v>
          </cell>
          <cell r="E439">
            <v>16500</v>
          </cell>
          <cell r="F439">
            <v>1</v>
          </cell>
          <cell r="G439">
            <v>18900</v>
          </cell>
        </row>
        <row r="440">
          <cell r="A440" t="str">
            <v>2450000</v>
          </cell>
          <cell r="B440" t="str">
            <v>ERGOFORM LOCK HANDLE</v>
          </cell>
          <cell r="D440">
            <v>493</v>
          </cell>
          <cell r="E440">
            <v>36800</v>
          </cell>
          <cell r="F440">
            <v>1</v>
          </cell>
          <cell r="G440">
            <v>39200</v>
          </cell>
        </row>
        <row r="441">
          <cell r="A441" t="str">
            <v>2451000</v>
          </cell>
          <cell r="B441" t="str">
            <v>ERGOFORM LOCK HANDLE</v>
          </cell>
          <cell r="D441">
            <v>493</v>
          </cell>
          <cell r="E441">
            <v>39200</v>
          </cell>
          <cell r="F441">
            <v>1</v>
          </cell>
          <cell r="G441">
            <v>41600</v>
          </cell>
        </row>
        <row r="442">
          <cell r="A442" t="str">
            <v>2452000</v>
          </cell>
          <cell r="B442" t="str">
            <v>ERGOFORM LOCK HANDLE</v>
          </cell>
          <cell r="D442">
            <v>493</v>
          </cell>
          <cell r="E442">
            <v>46500</v>
          </cell>
          <cell r="F442">
            <v>1</v>
          </cell>
          <cell r="G442">
            <v>48900</v>
          </cell>
        </row>
        <row r="443">
          <cell r="A443" t="str">
            <v>2453000</v>
          </cell>
          <cell r="B443" t="str">
            <v>SZ STEEL LOCK HANDLE, SPECIAL,</v>
          </cell>
          <cell r="D443">
            <v>493</v>
          </cell>
          <cell r="E443">
            <v>28700</v>
          </cell>
          <cell r="F443">
            <v>1</v>
          </cell>
          <cell r="G443">
            <v>31100</v>
          </cell>
        </row>
        <row r="444">
          <cell r="A444" t="str">
            <v>2454000</v>
          </cell>
          <cell r="B444" t="str">
            <v>SZ ERGOFORM S HANDLE F. PC</v>
          </cell>
          <cell r="D444">
            <v>493</v>
          </cell>
          <cell r="E444">
            <v>37100</v>
          </cell>
          <cell r="F444">
            <v>1</v>
          </cell>
          <cell r="G444">
            <v>39500</v>
          </cell>
        </row>
        <row r="445">
          <cell r="A445" t="str">
            <v>2455000</v>
          </cell>
          <cell r="B445" t="str">
            <v>SPECIAL ERGOFORM LOCK HANDLE</v>
          </cell>
          <cell r="D445">
            <v>494</v>
          </cell>
          <cell r="E445">
            <v>41300</v>
          </cell>
          <cell r="F445">
            <v>1</v>
          </cell>
          <cell r="G445">
            <v>43700</v>
          </cell>
        </row>
        <row r="446">
          <cell r="A446" t="str">
            <v>2456000</v>
          </cell>
          <cell r="B446" t="str">
            <v>ERGOFORM LOCK HANDLE WV</v>
          </cell>
          <cell r="D446">
            <v>495</v>
          </cell>
          <cell r="E446">
            <v>46500</v>
          </cell>
          <cell r="F446">
            <v>1</v>
          </cell>
          <cell r="G446">
            <v>48900</v>
          </cell>
        </row>
        <row r="447">
          <cell r="A447" t="str">
            <v>2460000</v>
          </cell>
          <cell r="B447" t="str">
            <v>STEEL LOCK INSERT  7mm SQUARE</v>
          </cell>
          <cell r="D447">
            <v>494</v>
          </cell>
          <cell r="E447">
            <v>2500</v>
          </cell>
          <cell r="F447">
            <v>1</v>
          </cell>
          <cell r="G447">
            <v>4900</v>
          </cell>
        </row>
        <row r="448">
          <cell r="A448" t="str">
            <v>2461000</v>
          </cell>
          <cell r="B448" t="str">
            <v>STEEL LOCK INSERT  8mm SQUARE</v>
          </cell>
          <cell r="D448">
            <v>494</v>
          </cell>
          <cell r="E448">
            <v>2500</v>
          </cell>
          <cell r="F448">
            <v>1</v>
          </cell>
          <cell r="G448">
            <v>4900</v>
          </cell>
        </row>
        <row r="449">
          <cell r="A449" t="str">
            <v>2462000</v>
          </cell>
          <cell r="B449" t="str">
            <v>STEEL LOCK INSERT  7mm TRIANGULAR</v>
          </cell>
          <cell r="D449">
            <v>494</v>
          </cell>
          <cell r="E449">
            <v>2500</v>
          </cell>
          <cell r="F449">
            <v>1</v>
          </cell>
          <cell r="G449">
            <v>4900</v>
          </cell>
        </row>
        <row r="450">
          <cell r="A450" t="str">
            <v>2463000</v>
          </cell>
          <cell r="B450" t="str">
            <v>STEEL LOCK INSERT  8mm TRIANGULAR</v>
          </cell>
          <cell r="D450">
            <v>494</v>
          </cell>
          <cell r="E450">
            <v>2500</v>
          </cell>
          <cell r="F450">
            <v>1</v>
          </cell>
          <cell r="G450">
            <v>4900</v>
          </cell>
        </row>
        <row r="451">
          <cell r="A451" t="str">
            <v>2464000</v>
          </cell>
          <cell r="B451" t="str">
            <v>STEEL LOCK INSERT  SCREWDRIVER</v>
          </cell>
          <cell r="D451">
            <v>494</v>
          </cell>
          <cell r="E451">
            <v>2500</v>
          </cell>
          <cell r="F451">
            <v>1</v>
          </cell>
          <cell r="G451">
            <v>4900</v>
          </cell>
        </row>
        <row r="452">
          <cell r="A452" t="str">
            <v>2465000</v>
          </cell>
          <cell r="B452" t="str">
            <v>STEEL LOCK INSERT D. BENZ</v>
          </cell>
          <cell r="D452">
            <v>494</v>
          </cell>
          <cell r="E452">
            <v>2500</v>
          </cell>
          <cell r="F452">
            <v>1</v>
          </cell>
          <cell r="G452">
            <v>4900</v>
          </cell>
        </row>
        <row r="453">
          <cell r="A453" t="str">
            <v>2466000</v>
          </cell>
          <cell r="B453" t="str">
            <v>STEEL LOCK INSERT  DOUBLE-BIT</v>
          </cell>
          <cell r="D453">
            <v>494</v>
          </cell>
          <cell r="E453">
            <v>2400</v>
          </cell>
          <cell r="F453">
            <v>1</v>
          </cell>
          <cell r="G453">
            <v>4800</v>
          </cell>
        </row>
        <row r="454">
          <cell r="A454" t="str">
            <v>2467000</v>
          </cell>
          <cell r="B454" t="str">
            <v>SECURITY LOCK INSERT</v>
          </cell>
          <cell r="D454">
            <v>494</v>
          </cell>
          <cell r="E454">
            <v>8400</v>
          </cell>
          <cell r="F454">
            <v>1</v>
          </cell>
          <cell r="G454">
            <v>10800</v>
          </cell>
        </row>
        <row r="455">
          <cell r="A455" t="str">
            <v>2468000</v>
          </cell>
          <cell r="B455" t="str">
            <v>PUSH BUTTON INSERT</v>
          </cell>
          <cell r="D455">
            <v>494</v>
          </cell>
          <cell r="E455">
            <v>4900</v>
          </cell>
          <cell r="F455">
            <v>1</v>
          </cell>
          <cell r="G455">
            <v>7300</v>
          </cell>
        </row>
        <row r="456">
          <cell r="A456" t="str">
            <v>2469000</v>
          </cell>
          <cell r="B456" t="str">
            <v>PUSH BUTTON SECURITY INSERT</v>
          </cell>
          <cell r="D456">
            <v>494</v>
          </cell>
          <cell r="E456">
            <v>10800</v>
          </cell>
          <cell r="F456">
            <v>1</v>
          </cell>
          <cell r="G456">
            <v>13200</v>
          </cell>
        </row>
        <row r="457">
          <cell r="A457" t="str">
            <v>2470000</v>
          </cell>
          <cell r="B457" t="str">
            <v>STAINLESS STEEL CANOPY</v>
          </cell>
          <cell r="D457">
            <v>508</v>
          </cell>
          <cell r="E457">
            <v>58500</v>
          </cell>
          <cell r="F457">
            <v>1</v>
          </cell>
          <cell r="G457">
            <v>60900</v>
          </cell>
        </row>
        <row r="458">
          <cell r="A458" t="str">
            <v>2471000</v>
          </cell>
          <cell r="B458" t="str">
            <v>STAINLESS STEEL CANOPY</v>
          </cell>
          <cell r="D458">
            <v>508</v>
          </cell>
          <cell r="E458">
            <v>70200</v>
          </cell>
          <cell r="F458">
            <v>2</v>
          </cell>
          <cell r="G458">
            <v>74900</v>
          </cell>
        </row>
        <row r="459">
          <cell r="A459" t="str">
            <v>2472000</v>
          </cell>
          <cell r="B459" t="str">
            <v>STAINLESS STEEL CANOPY</v>
          </cell>
          <cell r="D459">
            <v>508</v>
          </cell>
          <cell r="E459">
            <v>67800</v>
          </cell>
          <cell r="F459">
            <v>2</v>
          </cell>
          <cell r="G459">
            <v>72500</v>
          </cell>
        </row>
        <row r="460">
          <cell r="A460" t="str">
            <v>2473000</v>
          </cell>
          <cell r="B460" t="str">
            <v>STAINLESS STEEL CANOPY</v>
          </cell>
          <cell r="D460">
            <v>508</v>
          </cell>
          <cell r="E460">
            <v>81400</v>
          </cell>
          <cell r="F460">
            <v>3</v>
          </cell>
          <cell r="G460">
            <v>88500</v>
          </cell>
        </row>
        <row r="461">
          <cell r="A461" t="str">
            <v>2474000</v>
          </cell>
          <cell r="B461" t="str">
            <v>STAINLESS STEEL CANOPY</v>
          </cell>
          <cell r="D461">
            <v>508</v>
          </cell>
          <cell r="E461">
            <v>107800</v>
          </cell>
          <cell r="F461">
            <v>5</v>
          </cell>
          <cell r="G461">
            <v>119600</v>
          </cell>
        </row>
        <row r="462">
          <cell r="A462" t="str">
            <v>2475000</v>
          </cell>
          <cell r="B462" t="str">
            <v>STAINLESS STEEL CANOPY</v>
          </cell>
          <cell r="D462">
            <v>508</v>
          </cell>
          <cell r="E462">
            <v>109900</v>
          </cell>
          <cell r="F462">
            <v>5</v>
          </cell>
          <cell r="G462">
            <v>121700</v>
          </cell>
        </row>
        <row r="463">
          <cell r="A463" t="str">
            <v>2476000</v>
          </cell>
          <cell r="B463" t="str">
            <v>SECURITY LOCK COVER F/AE, EB,</v>
          </cell>
          <cell r="C463" t="str">
            <v>2 nos</v>
          </cell>
          <cell r="D463">
            <v>500</v>
          </cell>
          <cell r="E463">
            <v>17600</v>
          </cell>
        </row>
        <row r="464">
          <cell r="A464" t="str">
            <v>2477000</v>
          </cell>
          <cell r="B464" t="str">
            <v>STEEL COVER PLATES</v>
          </cell>
          <cell r="C464" t="str">
            <v>20 nos.</v>
          </cell>
          <cell r="D464">
            <v>484</v>
          </cell>
          <cell r="E464">
            <v>35600</v>
          </cell>
          <cell r="F464">
            <v>3</v>
          </cell>
          <cell r="G464">
            <v>42700</v>
          </cell>
        </row>
        <row r="465">
          <cell r="A465" t="str">
            <v>2478000</v>
          </cell>
          <cell r="B465" t="str">
            <v>STEEL COVER PLATES</v>
          </cell>
          <cell r="C465" t="str">
            <v>20 nos.</v>
          </cell>
          <cell r="D465">
            <v>484</v>
          </cell>
          <cell r="E465">
            <v>36300</v>
          </cell>
          <cell r="F465">
            <v>2</v>
          </cell>
          <cell r="G465">
            <v>41000</v>
          </cell>
        </row>
        <row r="466">
          <cell r="A466" t="str">
            <v>2479000</v>
          </cell>
          <cell r="B466" t="str">
            <v>STEEL PLATE</v>
          </cell>
          <cell r="C466" t="str">
            <v>5 nos.</v>
          </cell>
          <cell r="D466">
            <v>484</v>
          </cell>
          <cell r="E466">
            <v>15800</v>
          </cell>
          <cell r="F466">
            <v>1</v>
          </cell>
          <cell r="G466">
            <v>18200</v>
          </cell>
        </row>
        <row r="467">
          <cell r="A467" t="str">
            <v>2480000</v>
          </cell>
          <cell r="B467" t="str">
            <v>STEEL PLATE</v>
          </cell>
          <cell r="C467" t="str">
            <v>5 nos.</v>
          </cell>
          <cell r="D467">
            <v>484</v>
          </cell>
          <cell r="E467">
            <v>15800</v>
          </cell>
          <cell r="F467">
            <v>1</v>
          </cell>
          <cell r="G467">
            <v>18200</v>
          </cell>
        </row>
        <row r="468">
          <cell r="A468" t="str">
            <v>2481000</v>
          </cell>
          <cell r="B468" t="str">
            <v>STEEL PLATE</v>
          </cell>
          <cell r="C468" t="str">
            <v>5 nos.</v>
          </cell>
          <cell r="D468">
            <v>484</v>
          </cell>
          <cell r="E468">
            <v>15800</v>
          </cell>
          <cell r="F468">
            <v>1</v>
          </cell>
          <cell r="G468">
            <v>18200</v>
          </cell>
        </row>
        <row r="469">
          <cell r="A469" t="str">
            <v>2483000</v>
          </cell>
          <cell r="B469" t="str">
            <v xml:space="preserve">SZ DOUBLE BIT INSERT </v>
          </cell>
          <cell r="D469">
            <v>498</v>
          </cell>
          <cell r="E469">
            <v>2500</v>
          </cell>
        </row>
        <row r="470">
          <cell r="A470" t="str">
            <v>2484000</v>
          </cell>
          <cell r="B470" t="str">
            <v xml:space="preserve">SZ DOUBLE BIT INSERT </v>
          </cell>
          <cell r="D470">
            <v>498</v>
          </cell>
          <cell r="E470">
            <v>2700</v>
          </cell>
          <cell r="F470">
            <v>1</v>
          </cell>
          <cell r="G470">
            <v>5100</v>
          </cell>
        </row>
        <row r="471">
          <cell r="A471" t="str">
            <v>2485000</v>
          </cell>
          <cell r="B471" t="str">
            <v>PLASTIC LOCK HANDLE</v>
          </cell>
          <cell r="D471">
            <v>491</v>
          </cell>
          <cell r="E471">
            <v>13000</v>
          </cell>
          <cell r="F471">
            <v>1</v>
          </cell>
          <cell r="G471">
            <v>15400</v>
          </cell>
        </row>
        <row r="472">
          <cell r="A472" t="str">
            <v>2486000</v>
          </cell>
          <cell r="B472" t="str">
            <v>HEXAGON BOLTS FOR PS, M6</v>
          </cell>
          <cell r="C472" t="str">
            <v>300 nos.</v>
          </cell>
          <cell r="D472">
            <v>519</v>
          </cell>
          <cell r="E472">
            <v>35900</v>
          </cell>
          <cell r="F472">
            <v>1</v>
          </cell>
          <cell r="G472">
            <v>38300</v>
          </cell>
        </row>
        <row r="473">
          <cell r="A473" t="str">
            <v>2487000</v>
          </cell>
          <cell r="B473" t="str">
            <v xml:space="preserve">STEEL SELF TAPPING SCREWS </v>
          </cell>
          <cell r="C473" t="str">
            <v>300 nos.</v>
          </cell>
          <cell r="D473">
            <v>514</v>
          </cell>
          <cell r="E473">
            <v>57800</v>
          </cell>
          <cell r="F473">
            <v>1</v>
          </cell>
          <cell r="G473">
            <v>60200</v>
          </cell>
        </row>
        <row r="474">
          <cell r="A474" t="str">
            <v>2488000</v>
          </cell>
          <cell r="B474" t="str">
            <v>STEEL SCREWS M5</v>
          </cell>
          <cell r="C474" t="str">
            <v>500 nos.</v>
          </cell>
          <cell r="D474">
            <v>519</v>
          </cell>
          <cell r="E474">
            <v>64100</v>
          </cell>
          <cell r="F474">
            <v>1</v>
          </cell>
          <cell r="G474">
            <v>66500</v>
          </cell>
        </row>
        <row r="475">
          <cell r="A475" t="str">
            <v>2489000</v>
          </cell>
          <cell r="B475" t="str">
            <v>STEEL SCREWS M5</v>
          </cell>
          <cell r="C475" t="str">
            <v>500 nos.</v>
          </cell>
          <cell r="D475">
            <v>519</v>
          </cell>
          <cell r="E475">
            <v>64100</v>
          </cell>
          <cell r="F475">
            <v>2</v>
          </cell>
          <cell r="G475">
            <v>68800</v>
          </cell>
        </row>
        <row r="476">
          <cell r="A476" t="str">
            <v>2501200</v>
          </cell>
          <cell r="B476" t="str">
            <v xml:space="preserve">STEEL CANOPY </v>
          </cell>
          <cell r="D476">
            <v>508</v>
          </cell>
          <cell r="E476">
            <v>57600</v>
          </cell>
          <cell r="F476">
            <v>2</v>
          </cell>
          <cell r="G476">
            <v>62300</v>
          </cell>
        </row>
        <row r="477">
          <cell r="A477" t="str">
            <v>2502200</v>
          </cell>
          <cell r="B477" t="str">
            <v xml:space="preserve">STEEL CANOPY </v>
          </cell>
          <cell r="D477">
            <v>508</v>
          </cell>
          <cell r="E477">
            <v>74200</v>
          </cell>
          <cell r="F477">
            <v>3</v>
          </cell>
          <cell r="G477">
            <v>81300</v>
          </cell>
        </row>
        <row r="478">
          <cell r="A478" t="str">
            <v>2503000</v>
          </cell>
          <cell r="B478" t="str">
            <v>STEEL MOUNTING BRACKET</v>
          </cell>
          <cell r="D478">
            <v>334</v>
          </cell>
          <cell r="E478">
            <v>2000</v>
          </cell>
          <cell r="F478">
            <v>1</v>
          </cell>
          <cell r="G478">
            <v>4400</v>
          </cell>
        </row>
        <row r="479">
          <cell r="A479" t="str">
            <v>2504000</v>
          </cell>
          <cell r="B479" t="str">
            <v>STEEL SCREWS</v>
          </cell>
          <cell r="C479" t="str">
            <v xml:space="preserve">500 nos. </v>
          </cell>
          <cell r="D479">
            <v>519</v>
          </cell>
          <cell r="E479">
            <v>65800</v>
          </cell>
          <cell r="F479">
            <v>2</v>
          </cell>
          <cell r="G479">
            <v>70500</v>
          </cell>
        </row>
        <row r="480">
          <cell r="A480" t="str">
            <v>2505200</v>
          </cell>
          <cell r="B480" t="str">
            <v>STEEL MOUNTING ANGLES</v>
          </cell>
          <cell r="D480">
            <v>511</v>
          </cell>
          <cell r="E480">
            <v>1500</v>
          </cell>
          <cell r="F480">
            <v>1</v>
          </cell>
          <cell r="G480">
            <v>3900</v>
          </cell>
        </row>
        <row r="481">
          <cell r="A481" t="str">
            <v>2506200</v>
          </cell>
          <cell r="B481" t="str">
            <v>STEEL MOUNTING HARDWARE</v>
          </cell>
          <cell r="D481">
            <v>511</v>
          </cell>
          <cell r="E481">
            <v>68100</v>
          </cell>
          <cell r="F481">
            <v>6</v>
          </cell>
          <cell r="G481">
            <v>82300</v>
          </cell>
        </row>
        <row r="482">
          <cell r="A482" t="str">
            <v>2508000</v>
          </cell>
          <cell r="B482" t="str">
            <v>STEEL MOUNTING HARDWARE</v>
          </cell>
          <cell r="D482">
            <v>334</v>
          </cell>
          <cell r="E482">
            <v>1700</v>
          </cell>
          <cell r="F482">
            <v>1</v>
          </cell>
          <cell r="G482">
            <v>4100</v>
          </cell>
        </row>
        <row r="483">
          <cell r="A483" t="str">
            <v>2509000</v>
          </cell>
          <cell r="B483" t="str">
            <v>STEEL EYE BOLT FOR TRANSPORT</v>
          </cell>
          <cell r="C483" t="str">
            <v>4 nos.</v>
          </cell>
          <cell r="D483">
            <v>487</v>
          </cell>
          <cell r="E483">
            <v>23100</v>
          </cell>
          <cell r="F483">
            <v>2</v>
          </cell>
          <cell r="G483">
            <v>27800</v>
          </cell>
        </row>
        <row r="484">
          <cell r="A484" t="str">
            <v>2510000</v>
          </cell>
          <cell r="B484" t="str">
            <v>PLASTIC DRAWING POCKET</v>
          </cell>
          <cell r="D484">
            <v>507</v>
          </cell>
          <cell r="E484">
            <v>8800</v>
          </cell>
          <cell r="F484">
            <v>1</v>
          </cell>
          <cell r="G484">
            <v>11200</v>
          </cell>
        </row>
        <row r="485">
          <cell r="A485" t="str">
            <v>2511200</v>
          </cell>
          <cell r="B485" t="str">
            <v>STEEL CANOPY</v>
          </cell>
          <cell r="D485">
            <v>508</v>
          </cell>
          <cell r="E485">
            <v>89900</v>
          </cell>
          <cell r="F485">
            <v>4</v>
          </cell>
          <cell r="G485">
            <v>99400</v>
          </cell>
        </row>
        <row r="486">
          <cell r="A486" t="str">
            <v>2512000</v>
          </cell>
          <cell r="B486" t="str">
            <v>POLYSTYRENE DOCUMENT POCKET</v>
          </cell>
          <cell r="D486">
            <v>507</v>
          </cell>
          <cell r="E486">
            <v>11800</v>
          </cell>
          <cell r="F486">
            <v>1</v>
          </cell>
          <cell r="G486">
            <v>14200</v>
          </cell>
        </row>
        <row r="487">
          <cell r="A487" t="str">
            <v>2513000</v>
          </cell>
          <cell r="B487" t="str">
            <v>POLYSTYRENE DOCUMENT POCKET</v>
          </cell>
          <cell r="D487">
            <v>507</v>
          </cell>
          <cell r="E487">
            <v>9100</v>
          </cell>
          <cell r="F487">
            <v>1</v>
          </cell>
          <cell r="G487">
            <v>11500</v>
          </cell>
        </row>
        <row r="488">
          <cell r="A488" t="str">
            <v>2514000</v>
          </cell>
          <cell r="B488" t="str">
            <v>POLYSTYRENE DOCUMENT POCKET</v>
          </cell>
          <cell r="D488">
            <v>507</v>
          </cell>
          <cell r="E488">
            <v>7100</v>
          </cell>
          <cell r="F488">
            <v>1</v>
          </cell>
          <cell r="G488">
            <v>9500</v>
          </cell>
        </row>
        <row r="489">
          <cell r="A489" t="str">
            <v>2515000</v>
          </cell>
          <cell r="B489" t="str">
            <v>POLYSTYRENE DOCUMENT POCKET</v>
          </cell>
          <cell r="D489">
            <v>507</v>
          </cell>
          <cell r="E489">
            <v>6300</v>
          </cell>
          <cell r="F489">
            <v>1</v>
          </cell>
          <cell r="G489">
            <v>8700</v>
          </cell>
        </row>
        <row r="490">
          <cell r="A490" t="str">
            <v>2516000</v>
          </cell>
          <cell r="B490" t="str">
            <v xml:space="preserve">STEEL DOCUMENT POCKET </v>
          </cell>
          <cell r="D490">
            <v>507</v>
          </cell>
          <cell r="E490">
            <v>23500</v>
          </cell>
          <cell r="F490">
            <v>2</v>
          </cell>
          <cell r="G490">
            <v>28200</v>
          </cell>
        </row>
        <row r="491">
          <cell r="A491" t="str">
            <v>2517000</v>
          </cell>
          <cell r="B491" t="str">
            <v xml:space="preserve">STEEL DOCUMENT POCKET </v>
          </cell>
          <cell r="D491">
            <v>507</v>
          </cell>
          <cell r="E491">
            <v>26900</v>
          </cell>
          <cell r="F491">
            <v>2</v>
          </cell>
          <cell r="G491">
            <v>31600</v>
          </cell>
        </row>
        <row r="492">
          <cell r="A492" t="str">
            <v>2518000</v>
          </cell>
          <cell r="B492" t="str">
            <v>STEEL DOOR STOP</v>
          </cell>
          <cell r="D492">
            <v>507</v>
          </cell>
          <cell r="E492">
            <v>37100</v>
          </cell>
          <cell r="F492">
            <v>2</v>
          </cell>
          <cell r="G492">
            <v>41800</v>
          </cell>
        </row>
        <row r="493">
          <cell r="A493" t="str">
            <v>2519000</v>
          </cell>
          <cell r="B493" t="str">
            <v>STEEL DOOR STOP</v>
          </cell>
          <cell r="D493">
            <v>507</v>
          </cell>
          <cell r="E493">
            <v>33900</v>
          </cell>
          <cell r="F493">
            <v>1</v>
          </cell>
          <cell r="G493">
            <v>36300</v>
          </cell>
        </row>
        <row r="494">
          <cell r="A494" t="str">
            <v>2520000</v>
          </cell>
          <cell r="B494" t="str">
            <v>STEEL TURNBUCKLE LOCK</v>
          </cell>
          <cell r="D494">
            <v>498</v>
          </cell>
          <cell r="E494">
            <v>5500</v>
          </cell>
          <cell r="F494">
            <v>1</v>
          </cell>
          <cell r="G494">
            <v>7900</v>
          </cell>
        </row>
        <row r="495">
          <cell r="A495" t="str">
            <v>2521000</v>
          </cell>
          <cell r="B495" t="str">
            <v>STEEL KEY FOR ELECTRICAL</v>
          </cell>
          <cell r="D495">
            <v>500</v>
          </cell>
          <cell r="E495">
            <v>3400</v>
          </cell>
          <cell r="F495">
            <v>1</v>
          </cell>
          <cell r="G495">
            <v>5800</v>
          </cell>
        </row>
        <row r="496">
          <cell r="A496" t="str">
            <v>2522000</v>
          </cell>
          <cell r="B496" t="str">
            <v>STEEL LOCK INSERT</v>
          </cell>
          <cell r="D496">
            <v>498</v>
          </cell>
          <cell r="E496">
            <v>2400</v>
          </cell>
          <cell r="F496">
            <v>1</v>
          </cell>
          <cell r="G496">
            <v>4800</v>
          </cell>
        </row>
        <row r="497">
          <cell r="A497" t="str">
            <v>2523000</v>
          </cell>
          <cell r="B497" t="str">
            <v xml:space="preserve">STEEL LOCK INSERT </v>
          </cell>
          <cell r="D497">
            <v>498</v>
          </cell>
          <cell r="E497">
            <v>2400</v>
          </cell>
          <cell r="F497">
            <v>1</v>
          </cell>
          <cell r="G497">
            <v>4800</v>
          </cell>
        </row>
        <row r="498">
          <cell r="A498" t="str">
            <v>2524000</v>
          </cell>
          <cell r="B498" t="str">
            <v>SHEET STEEL DRAWING POCKET</v>
          </cell>
          <cell r="D498">
            <v>507</v>
          </cell>
          <cell r="E498">
            <v>31500</v>
          </cell>
          <cell r="F498">
            <v>3</v>
          </cell>
          <cell r="G498">
            <v>38600</v>
          </cell>
        </row>
        <row r="499">
          <cell r="A499" t="str">
            <v>2525000</v>
          </cell>
          <cell r="B499" t="str">
            <v xml:space="preserve">STEEL LOCK INSERT </v>
          </cell>
          <cell r="D499">
            <v>498</v>
          </cell>
          <cell r="E499">
            <v>7700</v>
          </cell>
          <cell r="F499">
            <v>1</v>
          </cell>
          <cell r="G499">
            <v>10100</v>
          </cell>
        </row>
        <row r="500">
          <cell r="A500" t="str">
            <v>2526000</v>
          </cell>
          <cell r="B500" t="str">
            <v xml:space="preserve">STEEL LOCK INSERT </v>
          </cell>
          <cell r="D500">
            <v>498</v>
          </cell>
          <cell r="E500">
            <v>2400</v>
          </cell>
          <cell r="F500">
            <v>1</v>
          </cell>
          <cell r="G500">
            <v>4800</v>
          </cell>
        </row>
        <row r="501">
          <cell r="A501" t="str">
            <v>2527000</v>
          </cell>
          <cell r="B501" t="str">
            <v xml:space="preserve">STEEL LOCK INSERT </v>
          </cell>
          <cell r="D501">
            <v>498</v>
          </cell>
          <cell r="E501">
            <v>2400</v>
          </cell>
          <cell r="F501">
            <v>1</v>
          </cell>
          <cell r="G501">
            <v>4800</v>
          </cell>
        </row>
        <row r="502">
          <cell r="A502" t="str">
            <v>2528000</v>
          </cell>
          <cell r="B502" t="str">
            <v xml:space="preserve">STEEL LOCK INSERT </v>
          </cell>
          <cell r="D502">
            <v>498</v>
          </cell>
          <cell r="E502">
            <v>2400</v>
          </cell>
          <cell r="F502">
            <v>1</v>
          </cell>
          <cell r="G502">
            <v>4800</v>
          </cell>
        </row>
        <row r="503">
          <cell r="A503" t="str">
            <v>2529000</v>
          </cell>
          <cell r="B503" t="str">
            <v>STEEL CASTORS</v>
          </cell>
          <cell r="D503">
            <v>498</v>
          </cell>
          <cell r="E503">
            <v>183300</v>
          </cell>
        </row>
        <row r="504">
          <cell r="A504" t="str">
            <v>2530000</v>
          </cell>
          <cell r="B504" t="str">
            <v xml:space="preserve">STEEL LOCK </v>
          </cell>
          <cell r="D504">
            <v>498</v>
          </cell>
          <cell r="E504">
            <v>10100</v>
          </cell>
          <cell r="F504">
            <v>1</v>
          </cell>
          <cell r="G504">
            <v>12500</v>
          </cell>
        </row>
        <row r="505">
          <cell r="A505" t="str">
            <v>2531000</v>
          </cell>
          <cell r="B505" t="str">
            <v xml:space="preserve">STEEL KEY </v>
          </cell>
          <cell r="D505">
            <v>500</v>
          </cell>
          <cell r="E505">
            <v>3200</v>
          </cell>
          <cell r="F505">
            <v>1</v>
          </cell>
          <cell r="G505">
            <v>5600</v>
          </cell>
        </row>
        <row r="506">
          <cell r="A506" t="str">
            <v>2532000</v>
          </cell>
          <cell r="B506" t="str">
            <v>STEEL KEY</v>
          </cell>
          <cell r="D506">
            <v>500</v>
          </cell>
          <cell r="E506">
            <v>3500</v>
          </cell>
          <cell r="F506">
            <v>1</v>
          </cell>
          <cell r="G506">
            <v>5900</v>
          </cell>
        </row>
        <row r="507">
          <cell r="A507" t="str">
            <v>2533000</v>
          </cell>
          <cell r="B507" t="str">
            <v xml:space="preserve">PLASTIC LOCK HANDLE </v>
          </cell>
          <cell r="D507">
            <v>496</v>
          </cell>
          <cell r="E507">
            <v>10800</v>
          </cell>
          <cell r="F507">
            <v>1</v>
          </cell>
          <cell r="G507">
            <v>13200</v>
          </cell>
        </row>
        <row r="508">
          <cell r="A508" t="str">
            <v>2535000</v>
          </cell>
          <cell r="B508" t="str">
            <v>STEEL LOCK HANDLE</v>
          </cell>
          <cell r="D508">
            <v>497</v>
          </cell>
          <cell r="E508">
            <v>26700</v>
          </cell>
          <cell r="F508">
            <v>1</v>
          </cell>
          <cell r="G508">
            <v>29100</v>
          </cell>
        </row>
        <row r="509">
          <cell r="A509" t="str">
            <v>2536000</v>
          </cell>
          <cell r="B509" t="str">
            <v>STEEL LOCK HANDLE</v>
          </cell>
          <cell r="D509">
            <v>497</v>
          </cell>
          <cell r="E509">
            <v>12500</v>
          </cell>
          <cell r="F509">
            <v>1</v>
          </cell>
          <cell r="G509">
            <v>14900</v>
          </cell>
        </row>
        <row r="510">
          <cell r="A510" t="str">
            <v>2537000</v>
          </cell>
          <cell r="B510" t="str">
            <v>FLUORESCENT LIGHT WITH FIXTURE</v>
          </cell>
          <cell r="D510">
            <v>527</v>
          </cell>
          <cell r="E510">
            <v>61600</v>
          </cell>
          <cell r="F510">
            <v>3</v>
          </cell>
          <cell r="G510">
            <v>68700</v>
          </cell>
        </row>
        <row r="511">
          <cell r="A511" t="str">
            <v>2540000</v>
          </cell>
          <cell r="B511" t="str">
            <v>STEEL LOCK INSERT</v>
          </cell>
          <cell r="D511">
            <v>498</v>
          </cell>
          <cell r="E511">
            <v>28400</v>
          </cell>
          <cell r="F511">
            <v>1</v>
          </cell>
          <cell r="G511">
            <v>30800</v>
          </cell>
        </row>
        <row r="512">
          <cell r="A512" t="str">
            <v>2541200</v>
          </cell>
          <cell r="B512" t="str">
            <v>STEEL LOUVRE PLATES</v>
          </cell>
          <cell r="C512" t="str">
            <v>4 nos.</v>
          </cell>
          <cell r="D512">
            <v>394</v>
          </cell>
          <cell r="E512">
            <v>26900</v>
          </cell>
          <cell r="F512">
            <v>1</v>
          </cell>
          <cell r="G512">
            <v>29300</v>
          </cell>
        </row>
        <row r="513">
          <cell r="A513" t="str">
            <v>2542200</v>
          </cell>
          <cell r="B513" t="str">
            <v>STEEL LOUVRE PLATES</v>
          </cell>
          <cell r="C513" t="str">
            <v>4 nos.</v>
          </cell>
          <cell r="D513">
            <v>394</v>
          </cell>
          <cell r="E513">
            <v>28300</v>
          </cell>
          <cell r="F513">
            <v>2</v>
          </cell>
          <cell r="G513">
            <v>33000</v>
          </cell>
        </row>
        <row r="514">
          <cell r="A514" t="str">
            <v>2543200</v>
          </cell>
          <cell r="B514" t="str">
            <v>STEEL LOUVRE PLATES</v>
          </cell>
          <cell r="C514" t="str">
            <v>4 nos.</v>
          </cell>
          <cell r="D514">
            <v>394</v>
          </cell>
          <cell r="E514">
            <v>31200</v>
          </cell>
          <cell r="F514">
            <v>2</v>
          </cell>
          <cell r="G514">
            <v>35900</v>
          </cell>
        </row>
        <row r="515">
          <cell r="A515" t="str">
            <v>2544000</v>
          </cell>
          <cell r="B515" t="str">
            <v>PLASTIC WRITING BOARD</v>
          </cell>
          <cell r="D515">
            <v>506</v>
          </cell>
          <cell r="E515">
            <v>41200</v>
          </cell>
          <cell r="F515">
            <v>1</v>
          </cell>
          <cell r="G515">
            <v>43600</v>
          </cell>
        </row>
        <row r="516">
          <cell r="A516" t="str">
            <v>2545000</v>
          </cell>
          <cell r="B516" t="str">
            <v>STEEL KEY</v>
          </cell>
          <cell r="D516">
            <v>500</v>
          </cell>
          <cell r="E516">
            <v>3400</v>
          </cell>
          <cell r="F516">
            <v>1</v>
          </cell>
          <cell r="G516">
            <v>5800</v>
          </cell>
        </row>
        <row r="517">
          <cell r="A517" t="str">
            <v>2546000</v>
          </cell>
          <cell r="B517" t="str">
            <v>STEEL KEY</v>
          </cell>
          <cell r="D517">
            <v>500</v>
          </cell>
          <cell r="E517">
            <v>3400</v>
          </cell>
          <cell r="F517">
            <v>1</v>
          </cell>
          <cell r="G517">
            <v>5800</v>
          </cell>
        </row>
        <row r="518">
          <cell r="A518" t="str">
            <v>2547000</v>
          </cell>
          <cell r="B518" t="str">
            <v>STEEL KEY</v>
          </cell>
          <cell r="D518">
            <v>500</v>
          </cell>
          <cell r="E518">
            <v>3400</v>
          </cell>
          <cell r="F518">
            <v>1</v>
          </cell>
          <cell r="G518">
            <v>5800</v>
          </cell>
        </row>
        <row r="519">
          <cell r="A519" t="str">
            <v>2548000</v>
          </cell>
          <cell r="B519" t="str">
            <v>STEEL KEY</v>
          </cell>
          <cell r="D519">
            <v>500</v>
          </cell>
          <cell r="E519">
            <v>3400</v>
          </cell>
          <cell r="F519">
            <v>1</v>
          </cell>
          <cell r="G519">
            <v>5800</v>
          </cell>
        </row>
        <row r="520">
          <cell r="A520" t="str">
            <v>2549000</v>
          </cell>
          <cell r="B520" t="str">
            <v>STEEL UNIVERSAL KEY</v>
          </cell>
          <cell r="D520">
            <v>500</v>
          </cell>
          <cell r="E520">
            <v>9700</v>
          </cell>
          <cell r="F520">
            <v>1</v>
          </cell>
          <cell r="G520">
            <v>12100</v>
          </cell>
        </row>
        <row r="521">
          <cell r="A521" t="str">
            <v>2550000</v>
          </cell>
          <cell r="B521" t="str">
            <v>FLUORESCENT LIGHT WITH FIXTURE</v>
          </cell>
          <cell r="D521">
            <v>527</v>
          </cell>
          <cell r="E521">
            <v>56600</v>
          </cell>
          <cell r="F521">
            <v>2</v>
          </cell>
          <cell r="G521">
            <v>61300</v>
          </cell>
        </row>
        <row r="522">
          <cell r="A522" t="str">
            <v>2551000</v>
          </cell>
          <cell r="B522" t="str">
            <v>FLUORESCENT LIGHT WITH FIXTURE</v>
          </cell>
          <cell r="D522">
            <v>527</v>
          </cell>
          <cell r="E522">
            <v>56600</v>
          </cell>
          <cell r="F522">
            <v>3</v>
          </cell>
          <cell r="G522">
            <v>63700</v>
          </cell>
        </row>
        <row r="523">
          <cell r="A523" t="str">
            <v>2552000</v>
          </cell>
          <cell r="B523" t="str">
            <v>FLUORESCENT LIGHT WITH FIXTURE</v>
          </cell>
          <cell r="D523">
            <v>527</v>
          </cell>
          <cell r="E523">
            <v>53900</v>
          </cell>
          <cell r="F523">
            <v>2</v>
          </cell>
          <cell r="G523">
            <v>58600</v>
          </cell>
        </row>
        <row r="524">
          <cell r="A524" t="str">
            <v>2553000</v>
          </cell>
          <cell r="B524" t="str">
            <v>FLUORESCENT LIGHT WITH FIXTURE</v>
          </cell>
          <cell r="D524">
            <v>527</v>
          </cell>
          <cell r="E524">
            <v>60800</v>
          </cell>
          <cell r="F524">
            <v>2</v>
          </cell>
          <cell r="G524">
            <v>65500</v>
          </cell>
        </row>
        <row r="525">
          <cell r="A525" t="str">
            <v>2554000</v>
          </cell>
          <cell r="B525" t="str">
            <v>STEEL LOCK INSERT</v>
          </cell>
          <cell r="D525">
            <v>498</v>
          </cell>
          <cell r="E525">
            <v>2500</v>
          </cell>
          <cell r="F525">
            <v>1</v>
          </cell>
          <cell r="G525">
            <v>4900</v>
          </cell>
        </row>
        <row r="526">
          <cell r="A526" t="str">
            <v>2555000</v>
          </cell>
          <cell r="B526" t="str">
            <v>STEEL LOCK INSERT</v>
          </cell>
          <cell r="D526">
            <v>498</v>
          </cell>
          <cell r="E526">
            <v>2500</v>
          </cell>
          <cell r="F526">
            <v>1</v>
          </cell>
          <cell r="G526">
            <v>4900</v>
          </cell>
        </row>
        <row r="527">
          <cell r="A527" t="str">
            <v>2556000</v>
          </cell>
          <cell r="B527" t="str">
            <v>STEEL LOCK INSERT</v>
          </cell>
          <cell r="D527">
            <v>498</v>
          </cell>
          <cell r="E527">
            <v>2500</v>
          </cell>
          <cell r="F527">
            <v>1</v>
          </cell>
          <cell r="G527">
            <v>4900</v>
          </cell>
        </row>
        <row r="528">
          <cell r="A528" t="str">
            <v>2557000</v>
          </cell>
          <cell r="B528" t="str">
            <v>STEEL LOCK INSERT</v>
          </cell>
          <cell r="D528">
            <v>498</v>
          </cell>
          <cell r="E528">
            <v>2500</v>
          </cell>
          <cell r="F528">
            <v>1</v>
          </cell>
          <cell r="G528">
            <v>4900</v>
          </cell>
        </row>
        <row r="529">
          <cell r="A529" t="str">
            <v>2558000</v>
          </cell>
          <cell r="B529" t="str">
            <v>STEEL LOCK INSERT</v>
          </cell>
          <cell r="D529">
            <v>498</v>
          </cell>
          <cell r="E529">
            <v>2500</v>
          </cell>
          <cell r="F529">
            <v>1</v>
          </cell>
          <cell r="G529">
            <v>4900</v>
          </cell>
        </row>
        <row r="530">
          <cell r="A530" t="str">
            <v>2559000</v>
          </cell>
          <cell r="B530" t="str">
            <v xml:space="preserve">GROUNDING KIT </v>
          </cell>
          <cell r="C530" t="str">
            <v>10 nos.</v>
          </cell>
          <cell r="D530">
            <v>530</v>
          </cell>
          <cell r="E530">
            <v>10600</v>
          </cell>
          <cell r="F530">
            <v>1</v>
          </cell>
          <cell r="G530">
            <v>13000</v>
          </cell>
        </row>
        <row r="531">
          <cell r="A531" t="str">
            <v>2560000</v>
          </cell>
          <cell r="B531" t="str">
            <v>PLASTIC GLAND PLATE</v>
          </cell>
          <cell r="C531" t="str">
            <v>10 nos.</v>
          </cell>
          <cell r="D531">
            <v>479</v>
          </cell>
          <cell r="E531">
            <v>66500</v>
          </cell>
          <cell r="F531">
            <v>1</v>
          </cell>
          <cell r="G531">
            <v>68900</v>
          </cell>
        </row>
        <row r="532">
          <cell r="A532" t="str">
            <v>2561000</v>
          </cell>
          <cell r="B532" t="str">
            <v>PLASTIC GLAND PLATE, SMALL</v>
          </cell>
          <cell r="C532" t="str">
            <v>10 nos.</v>
          </cell>
          <cell r="D532">
            <v>479</v>
          </cell>
          <cell r="E532">
            <v>92000</v>
          </cell>
          <cell r="F532">
            <v>2</v>
          </cell>
          <cell r="G532">
            <v>96700</v>
          </cell>
        </row>
        <row r="533">
          <cell r="A533" t="str">
            <v>2562000</v>
          </cell>
          <cell r="B533" t="str">
            <v>PLASTIC GLAND PLATE, MEDIUM</v>
          </cell>
          <cell r="C533" t="str">
            <v>5 nos.</v>
          </cell>
          <cell r="D533">
            <v>479</v>
          </cell>
          <cell r="E533">
            <v>66500</v>
          </cell>
          <cell r="F533">
            <v>2</v>
          </cell>
          <cell r="G533">
            <v>71200</v>
          </cell>
        </row>
        <row r="534">
          <cell r="A534" t="str">
            <v>2563000</v>
          </cell>
          <cell r="B534" t="str">
            <v>PLASTIC GLAND PLATE, LARGE</v>
          </cell>
          <cell r="C534" t="str">
            <v>5 nos.</v>
          </cell>
          <cell r="D534">
            <v>479</v>
          </cell>
          <cell r="E534">
            <v>81200</v>
          </cell>
          <cell r="F534">
            <v>3</v>
          </cell>
          <cell r="G534">
            <v>88300</v>
          </cell>
        </row>
        <row r="535">
          <cell r="A535" t="str">
            <v>2564000</v>
          </cell>
          <cell r="B535" t="str">
            <v>GROUNDING STRIP 170/4MM</v>
          </cell>
          <cell r="C535" t="str">
            <v>5 nos.</v>
          </cell>
          <cell r="D535">
            <v>530</v>
          </cell>
          <cell r="E535">
            <v>8000</v>
          </cell>
          <cell r="F535">
            <v>1</v>
          </cell>
          <cell r="G535">
            <v>10400</v>
          </cell>
        </row>
        <row r="536">
          <cell r="A536" t="str">
            <v>2565000</v>
          </cell>
          <cell r="B536" t="str">
            <v>GROUNDING STRIP 170/16MM</v>
          </cell>
          <cell r="C536" t="str">
            <v>5 nos.</v>
          </cell>
          <cell r="D536">
            <v>530</v>
          </cell>
          <cell r="E536">
            <v>18600</v>
          </cell>
          <cell r="F536">
            <v>1</v>
          </cell>
          <cell r="G536">
            <v>21000</v>
          </cell>
        </row>
        <row r="537">
          <cell r="A537" t="str">
            <v>2566000</v>
          </cell>
          <cell r="B537" t="str">
            <v>GROUNDING STRIP 170/25MM</v>
          </cell>
          <cell r="C537" t="str">
            <v>5 nos.</v>
          </cell>
          <cell r="D537">
            <v>530</v>
          </cell>
          <cell r="E537">
            <v>23700</v>
          </cell>
          <cell r="F537">
            <v>1</v>
          </cell>
          <cell r="G537">
            <v>26100</v>
          </cell>
        </row>
        <row r="538">
          <cell r="A538" t="str">
            <v>2567000</v>
          </cell>
          <cell r="B538" t="str">
            <v>GROUNDING STRIP 300/4MM</v>
          </cell>
          <cell r="C538" t="str">
            <v>5 nos.</v>
          </cell>
          <cell r="D538">
            <v>530</v>
          </cell>
          <cell r="E538">
            <v>9200</v>
          </cell>
          <cell r="F538">
            <v>1</v>
          </cell>
          <cell r="G538">
            <v>11600</v>
          </cell>
        </row>
        <row r="539">
          <cell r="A539" t="str">
            <v>2568000</v>
          </cell>
          <cell r="B539" t="str">
            <v>GROUNDING STRIP 300/16</v>
          </cell>
          <cell r="C539" t="str">
            <v>5 nos.</v>
          </cell>
          <cell r="D539">
            <v>530</v>
          </cell>
          <cell r="E539">
            <v>23700</v>
          </cell>
          <cell r="F539">
            <v>1</v>
          </cell>
          <cell r="G539">
            <v>26100</v>
          </cell>
        </row>
        <row r="540">
          <cell r="A540" t="str">
            <v>2569000</v>
          </cell>
          <cell r="B540" t="str">
            <v>GROUNDING STRIP 300/25MM</v>
          </cell>
          <cell r="C540" t="str">
            <v>5 nos.</v>
          </cell>
          <cell r="D540">
            <v>530</v>
          </cell>
          <cell r="E540">
            <v>31400</v>
          </cell>
          <cell r="F540">
            <v>1</v>
          </cell>
          <cell r="G540">
            <v>33800</v>
          </cell>
        </row>
        <row r="541">
          <cell r="A541" t="str">
            <v>2570000</v>
          </cell>
          <cell r="B541" t="str">
            <v xml:space="preserve">GROUNDING KIT </v>
          </cell>
          <cell r="C541" t="str">
            <v>10 nos.</v>
          </cell>
          <cell r="D541">
            <v>530</v>
          </cell>
          <cell r="E541">
            <v>9100</v>
          </cell>
          <cell r="F541">
            <v>1</v>
          </cell>
          <cell r="G541">
            <v>11500</v>
          </cell>
        </row>
        <row r="542">
          <cell r="A542" t="str">
            <v>2571000</v>
          </cell>
          <cell r="B542" t="str">
            <v>STEEL LOCK INSERT</v>
          </cell>
          <cell r="D542">
            <v>498</v>
          </cell>
          <cell r="E542">
            <v>8300</v>
          </cell>
          <cell r="F542">
            <v>1</v>
          </cell>
          <cell r="G542">
            <v>10700</v>
          </cell>
        </row>
        <row r="543">
          <cell r="A543" t="str">
            <v>2572000</v>
          </cell>
          <cell r="B543" t="str">
            <v>HANDLE FOR AE W/O INSERT</v>
          </cell>
          <cell r="D543">
            <v>497</v>
          </cell>
          <cell r="E543">
            <v>15400</v>
          </cell>
          <cell r="F543">
            <v>1</v>
          </cell>
          <cell r="G543">
            <v>17800</v>
          </cell>
        </row>
        <row r="544">
          <cell r="A544" t="str">
            <v>2573000</v>
          </cell>
          <cell r="B544" t="str">
            <v>FOAM RUBBER STRIP</v>
          </cell>
          <cell r="C544" t="str">
            <v>3 meters</v>
          </cell>
          <cell r="D544">
            <v>478</v>
          </cell>
          <cell r="E544">
            <v>17800</v>
          </cell>
          <cell r="F544">
            <v>1</v>
          </cell>
          <cell r="G544">
            <v>20200</v>
          </cell>
        </row>
        <row r="545">
          <cell r="A545" t="str">
            <v>2574000</v>
          </cell>
          <cell r="B545" t="str">
            <v>PLASTIC MOUNTING BLOCK</v>
          </cell>
          <cell r="C545" t="str">
            <v>20 nos.</v>
          </cell>
          <cell r="D545">
            <v>520</v>
          </cell>
          <cell r="E545">
            <v>15400</v>
          </cell>
          <cell r="F545">
            <v>1</v>
          </cell>
          <cell r="G545">
            <v>17800</v>
          </cell>
        </row>
        <row r="546">
          <cell r="A546" t="str">
            <v>2575000</v>
          </cell>
          <cell r="B546" t="str">
            <v>HANDLE F/AE</v>
          </cell>
          <cell r="D546">
            <v>497</v>
          </cell>
          <cell r="E546">
            <v>27600</v>
          </cell>
          <cell r="F546">
            <v>1</v>
          </cell>
          <cell r="G546">
            <v>30000</v>
          </cell>
        </row>
        <row r="547">
          <cell r="A547" t="str">
            <v>2576000</v>
          </cell>
          <cell r="B547" t="str">
            <v>PLASTIC HANDLE</v>
          </cell>
          <cell r="D547">
            <v>496</v>
          </cell>
          <cell r="E547">
            <v>15400</v>
          </cell>
          <cell r="F547">
            <v>1</v>
          </cell>
          <cell r="G547">
            <v>17800</v>
          </cell>
        </row>
        <row r="548">
          <cell r="A548" t="str">
            <v>2579000</v>
          </cell>
          <cell r="B548" t="str">
            <v>STEEL HINGE</v>
          </cell>
          <cell r="C548" t="str">
            <v>6 nos.</v>
          </cell>
          <cell r="D548">
            <v>504</v>
          </cell>
          <cell r="E548">
            <v>27200</v>
          </cell>
          <cell r="F548">
            <v>2</v>
          </cell>
          <cell r="G548">
            <v>31900</v>
          </cell>
        </row>
        <row r="549">
          <cell r="A549" t="str">
            <v>2581000</v>
          </cell>
          <cell r="B549" t="str">
            <v xml:space="preserve">TOUCH-UP PAINT (SPRAY CAN) </v>
          </cell>
          <cell r="D549">
            <v>530</v>
          </cell>
          <cell r="E549">
            <v>14300</v>
          </cell>
          <cell r="F549">
            <v>1</v>
          </cell>
          <cell r="G549">
            <v>16700</v>
          </cell>
        </row>
        <row r="550">
          <cell r="A550" t="str">
            <v>2582000</v>
          </cell>
          <cell r="B550" t="str">
            <v xml:space="preserve">TOUCH-UP PAINT (SPRAY CAN) </v>
          </cell>
          <cell r="D550">
            <v>530</v>
          </cell>
          <cell r="E550">
            <v>14300</v>
          </cell>
          <cell r="F550">
            <v>1</v>
          </cell>
          <cell r="G550">
            <v>16700</v>
          </cell>
        </row>
        <row r="551">
          <cell r="A551" t="str">
            <v>2583000</v>
          </cell>
          <cell r="B551" t="str">
            <v>STAINLESS STEEL MOUNTING</v>
          </cell>
          <cell r="D551">
            <v>511</v>
          </cell>
          <cell r="E551">
            <v>3800</v>
          </cell>
          <cell r="F551">
            <v>1</v>
          </cell>
          <cell r="G551">
            <v>6200</v>
          </cell>
        </row>
        <row r="552">
          <cell r="A552" t="str">
            <v>2584000</v>
          </cell>
          <cell r="B552" t="str">
            <v xml:space="preserve">STEEL POLE MOUNTING KIT </v>
          </cell>
          <cell r="D552">
            <v>511</v>
          </cell>
          <cell r="E552">
            <v>63900</v>
          </cell>
          <cell r="F552">
            <v>2</v>
          </cell>
          <cell r="G552">
            <v>68600</v>
          </cell>
        </row>
        <row r="553">
          <cell r="A553" t="str">
            <v>2586000</v>
          </cell>
          <cell r="B553" t="str">
            <v>ELECTRONIC DOOR SWITCH</v>
          </cell>
          <cell r="D553">
            <v>528</v>
          </cell>
          <cell r="E553">
            <v>18100</v>
          </cell>
          <cell r="F553">
            <v>1</v>
          </cell>
          <cell r="G553">
            <v>20500</v>
          </cell>
        </row>
        <row r="554">
          <cell r="A554" t="str">
            <v>2587000</v>
          </cell>
          <cell r="B554" t="str">
            <v>PLASTIC MOUNTING BRACKET</v>
          </cell>
          <cell r="D554">
            <v>528</v>
          </cell>
          <cell r="E554">
            <v>9100</v>
          </cell>
          <cell r="F554">
            <v>1</v>
          </cell>
          <cell r="G554">
            <v>11500</v>
          </cell>
        </row>
        <row r="555">
          <cell r="A555" t="str">
            <v>2588000</v>
          </cell>
          <cell r="B555" t="str">
            <v xml:space="preserve">TOUCH-UP PAINT (SPRAY CAN) </v>
          </cell>
          <cell r="D555">
            <v>530</v>
          </cell>
          <cell r="E555">
            <v>14300</v>
          </cell>
          <cell r="F555">
            <v>2</v>
          </cell>
          <cell r="G555">
            <v>19000</v>
          </cell>
        </row>
        <row r="556">
          <cell r="A556" t="str">
            <v>2589000</v>
          </cell>
          <cell r="B556" t="str">
            <v xml:space="preserve">PLASTIC CABLE CONDUIT </v>
          </cell>
          <cell r="C556" t="str">
            <v>25 meters</v>
          </cell>
          <cell r="D556">
            <v>506</v>
          </cell>
          <cell r="E556">
            <v>67800</v>
          </cell>
          <cell r="F556">
            <v>14</v>
          </cell>
          <cell r="G556">
            <v>100900</v>
          </cell>
        </row>
        <row r="557">
          <cell r="A557" t="str">
            <v>2590000</v>
          </cell>
          <cell r="B557" t="str">
            <v xml:space="preserve">PLASTIC CABLE CONDUIT </v>
          </cell>
          <cell r="C557" t="str">
            <v>25 meters</v>
          </cell>
          <cell r="D557">
            <v>506</v>
          </cell>
          <cell r="E557">
            <v>118600</v>
          </cell>
          <cell r="F557">
            <v>28</v>
          </cell>
          <cell r="G557">
            <v>184800</v>
          </cell>
        </row>
        <row r="558">
          <cell r="A558" t="str">
            <v>2591000</v>
          </cell>
          <cell r="B558" t="str">
            <v>PLASTIC CABLE CONDUIT HOLDER</v>
          </cell>
          <cell r="C558" t="str">
            <v>20 nos.</v>
          </cell>
          <cell r="D558">
            <v>506</v>
          </cell>
          <cell r="E558">
            <v>50300</v>
          </cell>
          <cell r="F558">
            <v>1</v>
          </cell>
          <cell r="G558">
            <v>52700</v>
          </cell>
        </row>
        <row r="559">
          <cell r="A559" t="str">
            <v>2592000</v>
          </cell>
          <cell r="B559" t="str">
            <v>PLASTIC CABLE CONDUIT HOLDER</v>
          </cell>
          <cell r="C559" t="str">
            <v>20 nos.</v>
          </cell>
          <cell r="D559">
            <v>506</v>
          </cell>
          <cell r="E559">
            <v>69700</v>
          </cell>
          <cell r="F559">
            <v>2</v>
          </cell>
          <cell r="G559">
            <v>74400</v>
          </cell>
        </row>
        <row r="560">
          <cell r="A560" t="str">
            <v>2593000</v>
          </cell>
          <cell r="B560" t="str">
            <v>SZ CABLE CONDUIT HOLDER</v>
          </cell>
          <cell r="C560" t="str">
            <v>20 nos.</v>
          </cell>
          <cell r="D560">
            <v>506</v>
          </cell>
          <cell r="E560">
            <v>36000</v>
          </cell>
          <cell r="F560">
            <v>1</v>
          </cell>
          <cell r="G560">
            <v>38400</v>
          </cell>
        </row>
        <row r="561">
          <cell r="A561" t="str">
            <v>2594000</v>
          </cell>
          <cell r="B561" t="str">
            <v>SZ CABLE CONDUIT HOLDER</v>
          </cell>
          <cell r="C561" t="str">
            <v>20 nos.</v>
          </cell>
          <cell r="D561">
            <v>506</v>
          </cell>
          <cell r="E561">
            <v>57000</v>
          </cell>
          <cell r="F561">
            <v>2</v>
          </cell>
          <cell r="G561">
            <v>61700</v>
          </cell>
        </row>
        <row r="562">
          <cell r="A562" t="str">
            <v>2595000</v>
          </cell>
          <cell r="B562" t="str">
            <v>SZ CABLE CONDUIT</v>
          </cell>
          <cell r="C562" t="str">
            <v>25 meters</v>
          </cell>
          <cell r="D562">
            <v>506</v>
          </cell>
          <cell r="E562">
            <v>48200</v>
          </cell>
          <cell r="F562">
            <v>2</v>
          </cell>
          <cell r="G562">
            <v>52900</v>
          </cell>
        </row>
        <row r="563">
          <cell r="A563" t="str">
            <v>2596000</v>
          </cell>
          <cell r="B563" t="str">
            <v>SZ CABLE CONDUIT 36MM DIA.</v>
          </cell>
          <cell r="C563" t="str">
            <v>25 meters</v>
          </cell>
          <cell r="D563">
            <v>506</v>
          </cell>
          <cell r="E563">
            <v>99000</v>
          </cell>
          <cell r="F563">
            <v>15</v>
          </cell>
          <cell r="G563">
            <v>134500</v>
          </cell>
        </row>
        <row r="564">
          <cell r="A564" t="str">
            <v>2597000</v>
          </cell>
          <cell r="B564" t="str">
            <v>SZ CABLE TIES, PACKS OF 100,</v>
          </cell>
          <cell r="C564" t="str">
            <v>100 nos.</v>
          </cell>
          <cell r="D564">
            <v>506</v>
          </cell>
          <cell r="E564">
            <v>15500</v>
          </cell>
          <cell r="F564">
            <v>1</v>
          </cell>
          <cell r="G564">
            <v>17900</v>
          </cell>
        </row>
        <row r="565">
          <cell r="A565" t="str">
            <v>2598000</v>
          </cell>
          <cell r="B565" t="str">
            <v>ADAPTOR FOR AS &amp; RS 6 PCS.</v>
          </cell>
          <cell r="D565">
            <v>529</v>
          </cell>
          <cell r="E565">
            <v>41700</v>
          </cell>
          <cell r="F565">
            <v>4</v>
          </cell>
          <cell r="G565">
            <v>51200</v>
          </cell>
        </row>
        <row r="566">
          <cell r="A566" t="str">
            <v>2599000</v>
          </cell>
          <cell r="B566" t="str">
            <v>STEEL LOCK INSERT</v>
          </cell>
          <cell r="D566">
            <v>496</v>
          </cell>
          <cell r="E566">
            <v>16500</v>
          </cell>
          <cell r="F566">
            <v>1</v>
          </cell>
          <cell r="G566">
            <v>18900</v>
          </cell>
        </row>
        <row r="567">
          <cell r="A567" t="str">
            <v>2600200</v>
          </cell>
          <cell r="B567" t="str">
            <v>STEEL PEDISTAL UNIT</v>
          </cell>
          <cell r="D567">
            <v>154</v>
          </cell>
          <cell r="E567">
            <v>358100</v>
          </cell>
          <cell r="F567">
            <v>42</v>
          </cell>
          <cell r="G567">
            <v>457400</v>
          </cell>
        </row>
        <row r="568">
          <cell r="A568" t="str">
            <v>2608200</v>
          </cell>
          <cell r="B568" t="str">
            <v>DESK</v>
          </cell>
          <cell r="D568">
            <v>154</v>
          </cell>
          <cell r="E568">
            <v>771800</v>
          </cell>
          <cell r="F568">
            <v>68</v>
          </cell>
          <cell r="G568">
            <v>932600</v>
          </cell>
        </row>
        <row r="569">
          <cell r="A569" t="str">
            <v>2610200</v>
          </cell>
          <cell r="B569" t="str">
            <v>STEEL ELECTRICAL CABINET</v>
          </cell>
          <cell r="D569">
            <v>154</v>
          </cell>
          <cell r="E569">
            <v>442300</v>
          </cell>
          <cell r="F569">
            <v>57</v>
          </cell>
          <cell r="G569">
            <v>577100</v>
          </cell>
        </row>
        <row r="570">
          <cell r="A570" t="str">
            <v>2611200</v>
          </cell>
          <cell r="B570" t="str">
            <v>STEEL ELECTRICAL CABINET</v>
          </cell>
          <cell r="D570">
            <v>154</v>
          </cell>
          <cell r="E570">
            <v>339300</v>
          </cell>
          <cell r="F570">
            <v>30</v>
          </cell>
          <cell r="G570">
            <v>410300</v>
          </cell>
        </row>
        <row r="571">
          <cell r="A571" t="str">
            <v>2612200</v>
          </cell>
          <cell r="B571" t="str">
            <v>STEEL ELECTRICAL CABINET</v>
          </cell>
          <cell r="D571">
            <v>154</v>
          </cell>
          <cell r="E571">
            <v>286100</v>
          </cell>
          <cell r="F571">
            <v>32</v>
          </cell>
          <cell r="G571">
            <v>361800</v>
          </cell>
        </row>
        <row r="572">
          <cell r="A572" t="str">
            <v>2613200</v>
          </cell>
          <cell r="B572" t="str">
            <v>STEEL ELECTRICAL CABINET</v>
          </cell>
          <cell r="D572">
            <v>154</v>
          </cell>
          <cell r="E572">
            <v>368700</v>
          </cell>
          <cell r="F572">
            <v>36</v>
          </cell>
          <cell r="G572">
            <v>453800</v>
          </cell>
        </row>
        <row r="573">
          <cell r="A573" t="str">
            <v>2614200</v>
          </cell>
          <cell r="B573" t="str">
            <v>STEEL ELECTRICAL CABINET</v>
          </cell>
          <cell r="D573">
            <v>154</v>
          </cell>
          <cell r="E573">
            <v>371400</v>
          </cell>
          <cell r="F573">
            <v>37</v>
          </cell>
          <cell r="G573">
            <v>458900</v>
          </cell>
        </row>
        <row r="574">
          <cell r="A574" t="str">
            <v>2615200</v>
          </cell>
          <cell r="B574" t="str">
            <v>STEEL LID</v>
          </cell>
          <cell r="D574">
            <v>154</v>
          </cell>
          <cell r="E574">
            <v>70200</v>
          </cell>
          <cell r="F574">
            <v>6</v>
          </cell>
          <cell r="G574">
            <v>84400</v>
          </cell>
        </row>
        <row r="575">
          <cell r="A575" t="str">
            <v>2616200</v>
          </cell>
          <cell r="B575" t="str">
            <v>STEEL LID</v>
          </cell>
          <cell r="D575">
            <v>154</v>
          </cell>
          <cell r="E575">
            <v>75800</v>
          </cell>
          <cell r="F575">
            <v>7</v>
          </cell>
          <cell r="G575">
            <v>92400</v>
          </cell>
        </row>
        <row r="576">
          <cell r="A576" t="str">
            <v>2620200</v>
          </cell>
          <cell r="B576" t="str">
            <v>STEEL ELECTRICAL CABINET</v>
          </cell>
          <cell r="D576">
            <v>154</v>
          </cell>
          <cell r="E576">
            <v>500400</v>
          </cell>
          <cell r="F576">
            <v>62</v>
          </cell>
          <cell r="G576">
            <v>647000</v>
          </cell>
        </row>
        <row r="577">
          <cell r="A577" t="str">
            <v>2630200</v>
          </cell>
          <cell r="B577" t="str">
            <v>STEEL ELECTRICAL CABINET</v>
          </cell>
          <cell r="D577">
            <v>154</v>
          </cell>
          <cell r="E577">
            <v>585200</v>
          </cell>
          <cell r="F577">
            <v>85</v>
          </cell>
          <cell r="G577">
            <v>786200</v>
          </cell>
        </row>
        <row r="578">
          <cell r="A578" t="str">
            <v>2635200</v>
          </cell>
          <cell r="B578" t="str">
            <v>COVER FOR DESK</v>
          </cell>
          <cell r="D578">
            <v>154</v>
          </cell>
          <cell r="E578">
            <v>107000</v>
          </cell>
          <cell r="F578">
            <v>14</v>
          </cell>
          <cell r="G578">
            <v>140100</v>
          </cell>
        </row>
        <row r="579">
          <cell r="A579" t="str">
            <v>2640200</v>
          </cell>
          <cell r="B579" t="str">
            <v>STEEL ELECTRICAL CABINET</v>
          </cell>
          <cell r="D579">
            <v>154</v>
          </cell>
          <cell r="E579">
            <v>613100</v>
          </cell>
          <cell r="F579">
            <v>77</v>
          </cell>
          <cell r="G579">
            <v>795200</v>
          </cell>
        </row>
        <row r="580">
          <cell r="A580" t="str">
            <v>2641200</v>
          </cell>
          <cell r="B580" t="str">
            <v>STEEL ELECTRICAL CABINET</v>
          </cell>
          <cell r="D580">
            <v>154</v>
          </cell>
          <cell r="E580">
            <v>421700</v>
          </cell>
          <cell r="F580">
            <v>45</v>
          </cell>
          <cell r="G580">
            <v>528100</v>
          </cell>
        </row>
        <row r="581">
          <cell r="A581" t="str">
            <v>2642200</v>
          </cell>
          <cell r="B581" t="str">
            <v>STEEL ELECTRICAL CABINET</v>
          </cell>
          <cell r="D581">
            <v>154</v>
          </cell>
          <cell r="E581">
            <v>381100</v>
          </cell>
          <cell r="F581">
            <v>43</v>
          </cell>
          <cell r="G581">
            <v>482800</v>
          </cell>
        </row>
        <row r="582">
          <cell r="A582" t="str">
            <v>2643200</v>
          </cell>
          <cell r="B582" t="str">
            <v>STEEL ELECTRICAL CABINET</v>
          </cell>
          <cell r="D582">
            <v>154</v>
          </cell>
          <cell r="E582">
            <v>456300</v>
          </cell>
          <cell r="F582">
            <v>42</v>
          </cell>
          <cell r="G582">
            <v>555600</v>
          </cell>
        </row>
        <row r="583">
          <cell r="A583" t="str">
            <v>2644200</v>
          </cell>
          <cell r="B583" t="str">
            <v>STEEL ELECTRICAL CABINET</v>
          </cell>
          <cell r="D583">
            <v>154</v>
          </cell>
          <cell r="E583">
            <v>487200</v>
          </cell>
          <cell r="F583">
            <v>53</v>
          </cell>
          <cell r="G583">
            <v>612500</v>
          </cell>
        </row>
        <row r="584">
          <cell r="A584" t="str">
            <v>2645200</v>
          </cell>
          <cell r="B584" t="str">
            <v>STEEL LID</v>
          </cell>
          <cell r="D584">
            <v>508</v>
          </cell>
          <cell r="E584">
            <v>94400</v>
          </cell>
          <cell r="F584">
            <v>9</v>
          </cell>
          <cell r="G584">
            <v>115700</v>
          </cell>
        </row>
        <row r="585">
          <cell r="A585" t="str">
            <v>2646200</v>
          </cell>
          <cell r="B585" t="str">
            <v>STEEL LID</v>
          </cell>
          <cell r="D585">
            <v>508</v>
          </cell>
          <cell r="E585">
            <v>103400</v>
          </cell>
          <cell r="F585">
            <v>10</v>
          </cell>
          <cell r="G585">
            <v>127100</v>
          </cell>
        </row>
        <row r="586">
          <cell r="A586" t="str">
            <v>2647200</v>
          </cell>
          <cell r="B586" t="str">
            <v>AP TOP SECTION, FINISH,</v>
          </cell>
          <cell r="D586">
            <v>156</v>
          </cell>
          <cell r="E586">
            <v>576000</v>
          </cell>
          <cell r="F586">
            <v>59</v>
          </cell>
          <cell r="G586">
            <v>715500</v>
          </cell>
        </row>
        <row r="587">
          <cell r="A587" t="str">
            <v>2648200</v>
          </cell>
          <cell r="B587" t="str">
            <v>AP TOP SECTION, FINISH,</v>
          </cell>
          <cell r="D587">
            <v>156</v>
          </cell>
          <cell r="E587">
            <v>680700</v>
          </cell>
          <cell r="F587">
            <v>84</v>
          </cell>
          <cell r="G587">
            <v>879400</v>
          </cell>
        </row>
        <row r="588">
          <cell r="A588" t="str">
            <v>2649200</v>
          </cell>
          <cell r="B588" t="str">
            <v>AP TOP SECTION, FINISH,</v>
          </cell>
          <cell r="D588">
            <v>156</v>
          </cell>
          <cell r="E588">
            <v>793800</v>
          </cell>
          <cell r="F588">
            <v>108</v>
          </cell>
          <cell r="G588">
            <v>1049200</v>
          </cell>
        </row>
        <row r="589">
          <cell r="A589" t="str">
            <v>2650200</v>
          </cell>
          <cell r="B589" t="str">
            <v>STEEL ELECTRICAL CABINET</v>
          </cell>
          <cell r="D589">
            <v>156</v>
          </cell>
          <cell r="E589">
            <v>712100</v>
          </cell>
          <cell r="F589">
            <v>108</v>
          </cell>
          <cell r="G589">
            <v>967500</v>
          </cell>
        </row>
        <row r="590">
          <cell r="A590" t="str">
            <v>2651200</v>
          </cell>
          <cell r="B590" t="str">
            <v>STEEL ELECTRICAL CABINET</v>
          </cell>
          <cell r="D590">
            <v>156</v>
          </cell>
          <cell r="E590">
            <v>491000</v>
          </cell>
          <cell r="F590">
            <v>58</v>
          </cell>
          <cell r="G590">
            <v>628200</v>
          </cell>
        </row>
        <row r="591">
          <cell r="A591" t="str">
            <v>2651300</v>
          </cell>
          <cell r="B591" t="str">
            <v>STEEL ELECTRICAL CABINET</v>
          </cell>
          <cell r="D591">
            <v>156</v>
          </cell>
          <cell r="E591">
            <v>478100</v>
          </cell>
          <cell r="F591">
            <v>58</v>
          </cell>
          <cell r="G591">
            <v>615300</v>
          </cell>
        </row>
        <row r="592">
          <cell r="A592" t="str">
            <v>2652200</v>
          </cell>
          <cell r="B592" t="str">
            <v>STEEL ELECTRICAL CABINET</v>
          </cell>
          <cell r="D592">
            <v>156</v>
          </cell>
          <cell r="E592">
            <v>446700</v>
          </cell>
          <cell r="F592">
            <v>69</v>
          </cell>
          <cell r="G592">
            <v>609900</v>
          </cell>
        </row>
        <row r="593">
          <cell r="A593" t="str">
            <v>2653200</v>
          </cell>
          <cell r="B593" t="str">
            <v>STEEL ELECTRICAL CABINET</v>
          </cell>
          <cell r="D593">
            <v>156</v>
          </cell>
          <cell r="E593">
            <v>534500</v>
          </cell>
          <cell r="F593">
            <v>62</v>
          </cell>
          <cell r="G593">
            <v>681100</v>
          </cell>
        </row>
        <row r="594">
          <cell r="A594" t="str">
            <v>2654200</v>
          </cell>
          <cell r="B594" t="str">
            <v>STEEL ELECTRICAL CABINET</v>
          </cell>
          <cell r="D594">
            <v>156</v>
          </cell>
          <cell r="E594">
            <v>576000</v>
          </cell>
          <cell r="F594">
            <v>68</v>
          </cell>
          <cell r="G594">
            <v>736800</v>
          </cell>
        </row>
        <row r="595">
          <cell r="A595" t="str">
            <v>2655200</v>
          </cell>
          <cell r="B595" t="str">
            <v>STEEL LID</v>
          </cell>
          <cell r="D595">
            <v>156</v>
          </cell>
          <cell r="E595">
            <v>111600</v>
          </cell>
          <cell r="F595">
            <v>12</v>
          </cell>
          <cell r="G595">
            <v>140000</v>
          </cell>
        </row>
        <row r="596">
          <cell r="A596" t="str">
            <v>2656200</v>
          </cell>
          <cell r="B596" t="str">
            <v>STEEL LID</v>
          </cell>
          <cell r="D596">
            <v>156</v>
          </cell>
          <cell r="E596">
            <v>123900</v>
          </cell>
          <cell r="F596">
            <v>13</v>
          </cell>
          <cell r="G596">
            <v>154600</v>
          </cell>
        </row>
        <row r="597">
          <cell r="A597" t="str">
            <v>2661200</v>
          </cell>
          <cell r="B597" t="str">
            <v>DESK</v>
          </cell>
          <cell r="D597">
            <v>156</v>
          </cell>
          <cell r="E597">
            <v>320700</v>
          </cell>
          <cell r="F597">
            <v>47</v>
          </cell>
          <cell r="G597">
            <v>431900</v>
          </cell>
        </row>
        <row r="598">
          <cell r="A598" t="str">
            <v>2662200</v>
          </cell>
          <cell r="B598" t="str">
            <v>AP TOP SECTION FINISH 600X800</v>
          </cell>
          <cell r="D598">
            <v>156</v>
          </cell>
          <cell r="E598">
            <v>494400</v>
          </cell>
          <cell r="F598">
            <v>45</v>
          </cell>
          <cell r="G598">
            <v>600800</v>
          </cell>
        </row>
        <row r="599">
          <cell r="A599" t="str">
            <v>2663200</v>
          </cell>
          <cell r="B599" t="str">
            <v>AP TOP SECTION 600X1200 FINISH</v>
          </cell>
          <cell r="D599">
            <v>156</v>
          </cell>
          <cell r="E599">
            <v>606100</v>
          </cell>
          <cell r="F599">
            <v>59</v>
          </cell>
          <cell r="G599">
            <v>745600</v>
          </cell>
        </row>
        <row r="600">
          <cell r="A600" t="str">
            <v>2664200</v>
          </cell>
          <cell r="B600" t="str">
            <v>AP TOP SECTION 600X1600 FINISH</v>
          </cell>
          <cell r="D600">
            <v>156</v>
          </cell>
          <cell r="E600">
            <v>727800</v>
          </cell>
          <cell r="F600">
            <v>77</v>
          </cell>
          <cell r="G600">
            <v>909900</v>
          </cell>
        </row>
        <row r="601">
          <cell r="A601" t="str">
            <v>2666200</v>
          </cell>
          <cell r="B601" t="str">
            <v>STEEL ELECTRICAL CABINET</v>
          </cell>
          <cell r="D601">
            <v>158</v>
          </cell>
          <cell r="E601">
            <v>379200</v>
          </cell>
          <cell r="F601">
            <v>57</v>
          </cell>
          <cell r="G601">
            <v>514000</v>
          </cell>
        </row>
        <row r="602">
          <cell r="A602" t="str">
            <v>2668200</v>
          </cell>
          <cell r="B602" t="str">
            <v>STEEL ELECTRICAL CABINET</v>
          </cell>
          <cell r="D602">
            <v>158</v>
          </cell>
          <cell r="E602">
            <v>442300</v>
          </cell>
          <cell r="F602">
            <v>74</v>
          </cell>
          <cell r="G602">
            <v>617300</v>
          </cell>
        </row>
        <row r="603">
          <cell r="A603" t="str">
            <v>2670200</v>
          </cell>
          <cell r="B603" t="str">
            <v>STEEL ELECTRICAL CABINET</v>
          </cell>
          <cell r="D603">
            <v>158</v>
          </cell>
          <cell r="E603">
            <v>500100</v>
          </cell>
          <cell r="F603">
            <v>92</v>
          </cell>
          <cell r="G603">
            <v>717700</v>
          </cell>
        </row>
        <row r="604">
          <cell r="A604" t="str">
            <v>2672200</v>
          </cell>
          <cell r="B604" t="str">
            <v>STEEL ELECTRICAL CABINET</v>
          </cell>
          <cell r="D604">
            <v>158</v>
          </cell>
          <cell r="E604">
            <v>583400</v>
          </cell>
          <cell r="F604">
            <v>110</v>
          </cell>
          <cell r="G604">
            <v>843600</v>
          </cell>
        </row>
        <row r="605">
          <cell r="A605" t="str">
            <v>2676000</v>
          </cell>
          <cell r="B605" t="str">
            <v>ALUMINIUM RAIL FOR LID AP 2666</v>
          </cell>
          <cell r="C605" t="str">
            <v>3 nos.</v>
          </cell>
          <cell r="D605">
            <v>504</v>
          </cell>
          <cell r="E605">
            <v>38000</v>
          </cell>
          <cell r="F605">
            <v>1</v>
          </cell>
          <cell r="G605">
            <v>40400</v>
          </cell>
        </row>
        <row r="606">
          <cell r="A606" t="str">
            <v>2678000</v>
          </cell>
          <cell r="B606" t="str">
            <v>ALUMINIUM RAIL FOR LID AP 2668</v>
          </cell>
          <cell r="C606" t="str">
            <v>3 nos.</v>
          </cell>
          <cell r="D606">
            <v>504</v>
          </cell>
          <cell r="E606">
            <v>45800</v>
          </cell>
          <cell r="F606">
            <v>2</v>
          </cell>
          <cell r="G606">
            <v>50500</v>
          </cell>
        </row>
        <row r="607">
          <cell r="A607" t="str">
            <v>2680000</v>
          </cell>
          <cell r="B607" t="str">
            <v>ALUMINIUM RAIL FOR LID AP 2670</v>
          </cell>
          <cell r="C607" t="str">
            <v>3 nos.</v>
          </cell>
          <cell r="D607">
            <v>504</v>
          </cell>
          <cell r="E607">
            <v>53900</v>
          </cell>
          <cell r="F607">
            <v>2</v>
          </cell>
          <cell r="G607">
            <v>58600</v>
          </cell>
        </row>
        <row r="608">
          <cell r="A608" t="str">
            <v>2682000</v>
          </cell>
          <cell r="B608" t="str">
            <v>ALUMINIUM RAIL FOR LID AP 2672</v>
          </cell>
          <cell r="C608" t="str">
            <v>3 nos.</v>
          </cell>
          <cell r="D608">
            <v>504</v>
          </cell>
          <cell r="E608">
            <v>62000</v>
          </cell>
          <cell r="F608">
            <v>2</v>
          </cell>
          <cell r="G608">
            <v>66700</v>
          </cell>
        </row>
        <row r="609">
          <cell r="A609" t="str">
            <v>2683000</v>
          </cell>
          <cell r="B609" t="str">
            <v>STEEL ELECTRICAL CABINET</v>
          </cell>
          <cell r="D609">
            <v>200</v>
          </cell>
          <cell r="E609">
            <v>1631600</v>
          </cell>
          <cell r="F609">
            <v>57</v>
          </cell>
          <cell r="G609">
            <v>1766400</v>
          </cell>
        </row>
        <row r="610">
          <cell r="A610" t="str">
            <v>2684000</v>
          </cell>
          <cell r="B610" t="str">
            <v>STEEL ELECTRICAL CABINET</v>
          </cell>
          <cell r="D610">
            <v>200</v>
          </cell>
          <cell r="E610">
            <v>1734000</v>
          </cell>
          <cell r="F610">
            <v>74</v>
          </cell>
          <cell r="G610">
            <v>1909000</v>
          </cell>
        </row>
        <row r="611">
          <cell r="A611" t="str">
            <v>2685000</v>
          </cell>
          <cell r="B611" t="str">
            <v>STEEL ELECTRICAL CABINET</v>
          </cell>
          <cell r="D611">
            <v>200</v>
          </cell>
          <cell r="E611">
            <v>2173000</v>
          </cell>
          <cell r="F611">
            <v>92</v>
          </cell>
          <cell r="G611">
            <v>2390600</v>
          </cell>
        </row>
        <row r="612">
          <cell r="A612" t="str">
            <v>2686000</v>
          </cell>
          <cell r="B612" t="str">
            <v>STEEL ELECTRICAL CABINET</v>
          </cell>
          <cell r="D612">
            <v>200</v>
          </cell>
          <cell r="E612">
            <v>2292800</v>
          </cell>
          <cell r="F612">
            <v>110</v>
          </cell>
          <cell r="G612">
            <v>2553000</v>
          </cell>
        </row>
        <row r="613">
          <cell r="A613" t="str">
            <v>2730000</v>
          </cell>
          <cell r="B613" t="str">
            <v xml:space="preserve">PLEXIGLASS WINDOW </v>
          </cell>
          <cell r="D613">
            <v>503</v>
          </cell>
          <cell r="E613">
            <v>161900</v>
          </cell>
          <cell r="F613">
            <v>2</v>
          </cell>
          <cell r="G613">
            <v>166600</v>
          </cell>
        </row>
        <row r="614">
          <cell r="A614" t="str">
            <v>2731000</v>
          </cell>
          <cell r="B614" t="str">
            <v xml:space="preserve">PLEXIGLASS WINDOW </v>
          </cell>
          <cell r="D614">
            <v>503</v>
          </cell>
          <cell r="E614">
            <v>180900</v>
          </cell>
          <cell r="F614">
            <v>4</v>
          </cell>
          <cell r="G614">
            <v>190400</v>
          </cell>
        </row>
        <row r="615">
          <cell r="A615" t="str">
            <v>2732000</v>
          </cell>
          <cell r="B615" t="str">
            <v xml:space="preserve">PLEXIGLASS WINDOW </v>
          </cell>
          <cell r="D615">
            <v>503</v>
          </cell>
          <cell r="E615">
            <v>204200</v>
          </cell>
          <cell r="F615">
            <v>4</v>
          </cell>
          <cell r="G615">
            <v>213700</v>
          </cell>
        </row>
        <row r="616">
          <cell r="A616" t="str">
            <v>2733000</v>
          </cell>
          <cell r="B616" t="str">
            <v xml:space="preserve">PLEXIGLASS WINDOW </v>
          </cell>
          <cell r="D616">
            <v>503</v>
          </cell>
          <cell r="E616">
            <v>171400</v>
          </cell>
          <cell r="F616">
            <v>3</v>
          </cell>
          <cell r="G616">
            <v>178500</v>
          </cell>
        </row>
        <row r="617">
          <cell r="A617" t="str">
            <v>2734000</v>
          </cell>
          <cell r="B617" t="str">
            <v xml:space="preserve">PLEXIGLASS WINDOW </v>
          </cell>
          <cell r="D617">
            <v>503</v>
          </cell>
          <cell r="E617">
            <v>135000</v>
          </cell>
          <cell r="F617">
            <v>2</v>
          </cell>
          <cell r="G617">
            <v>139700</v>
          </cell>
        </row>
        <row r="618">
          <cell r="A618" t="str">
            <v>2740000</v>
          </cell>
          <cell r="B618" t="str">
            <v>DISPLAY PANEL</v>
          </cell>
          <cell r="D618">
            <v>503</v>
          </cell>
          <cell r="E618">
            <v>94400</v>
          </cell>
          <cell r="F618">
            <v>2</v>
          </cell>
          <cell r="G618">
            <v>99100</v>
          </cell>
        </row>
        <row r="619">
          <cell r="A619" t="str">
            <v>2741000</v>
          </cell>
          <cell r="B619" t="str">
            <v>DISPLAY PANEL</v>
          </cell>
          <cell r="D619">
            <v>503</v>
          </cell>
          <cell r="E619">
            <v>105900</v>
          </cell>
          <cell r="F619">
            <v>2</v>
          </cell>
          <cell r="G619">
            <v>110600</v>
          </cell>
        </row>
        <row r="620">
          <cell r="A620" t="str">
            <v>2742000</v>
          </cell>
          <cell r="B620" t="str">
            <v>DISPLAY PANEL</v>
          </cell>
          <cell r="D620">
            <v>503</v>
          </cell>
          <cell r="E620">
            <v>111300</v>
          </cell>
          <cell r="F620">
            <v>4</v>
          </cell>
          <cell r="G620">
            <v>120800</v>
          </cell>
        </row>
        <row r="621">
          <cell r="A621" t="str">
            <v>2743000</v>
          </cell>
          <cell r="B621" t="str">
            <v>DISPLAY PANEL</v>
          </cell>
          <cell r="D621">
            <v>503</v>
          </cell>
          <cell r="E621">
            <v>126300</v>
          </cell>
          <cell r="F621">
            <v>5</v>
          </cell>
          <cell r="G621">
            <v>138100</v>
          </cell>
        </row>
        <row r="622">
          <cell r="A622" t="str">
            <v>2744000</v>
          </cell>
          <cell r="B622" t="str">
            <v>DISPLAY PANEL</v>
          </cell>
          <cell r="D622">
            <v>503</v>
          </cell>
          <cell r="E622">
            <v>126300</v>
          </cell>
          <cell r="F622">
            <v>4</v>
          </cell>
          <cell r="G622">
            <v>135800</v>
          </cell>
        </row>
        <row r="623">
          <cell r="A623" t="str">
            <v>2745000</v>
          </cell>
          <cell r="B623" t="str">
            <v>DISPLAY PANEL</v>
          </cell>
          <cell r="D623">
            <v>503</v>
          </cell>
          <cell r="E623">
            <v>133700</v>
          </cell>
          <cell r="F623">
            <v>4</v>
          </cell>
          <cell r="G623">
            <v>143200</v>
          </cell>
        </row>
        <row r="624">
          <cell r="A624" t="str">
            <v>2746000</v>
          </cell>
          <cell r="B624" t="str">
            <v>DISPLAY PANEL</v>
          </cell>
          <cell r="D624">
            <v>503</v>
          </cell>
          <cell r="E624">
            <v>150800</v>
          </cell>
          <cell r="F624">
            <v>5</v>
          </cell>
          <cell r="G624">
            <v>162600</v>
          </cell>
        </row>
        <row r="625">
          <cell r="A625" t="str">
            <v>2749000</v>
          </cell>
          <cell r="B625" t="str">
            <v>CAM LOCK</v>
          </cell>
          <cell r="D625">
            <v>503</v>
          </cell>
          <cell r="E625">
            <v>8300</v>
          </cell>
          <cell r="F625">
            <v>1</v>
          </cell>
          <cell r="G625">
            <v>10700</v>
          </cell>
        </row>
        <row r="626">
          <cell r="A626" t="str">
            <v>2760000</v>
          </cell>
          <cell r="B626" t="str">
            <v xml:space="preserve">PLEXIGLASS VIEWING WINDOW </v>
          </cell>
          <cell r="D626">
            <v>503</v>
          </cell>
          <cell r="E626">
            <v>178700</v>
          </cell>
          <cell r="F626">
            <v>4</v>
          </cell>
          <cell r="G626">
            <v>188200</v>
          </cell>
        </row>
        <row r="627">
          <cell r="A627" t="str">
            <v>2761000</v>
          </cell>
          <cell r="B627" t="str">
            <v xml:space="preserve">PLEXIGLASS VIEWING WINDOW </v>
          </cell>
          <cell r="D627">
            <v>503</v>
          </cell>
          <cell r="E627">
            <v>216800</v>
          </cell>
          <cell r="F627">
            <v>5</v>
          </cell>
          <cell r="G627">
            <v>228600</v>
          </cell>
        </row>
        <row r="628">
          <cell r="A628" t="str">
            <v>2762000</v>
          </cell>
          <cell r="B628" t="str">
            <v xml:space="preserve">PLEXIGLASS VIEWING WINDOW </v>
          </cell>
          <cell r="D628">
            <v>503</v>
          </cell>
          <cell r="E628">
            <v>246600</v>
          </cell>
          <cell r="F628">
            <v>5</v>
          </cell>
          <cell r="G628">
            <v>258400</v>
          </cell>
        </row>
        <row r="629">
          <cell r="A629" t="str">
            <v>2763000</v>
          </cell>
          <cell r="B629" t="str">
            <v xml:space="preserve">PLEXIGLASS VIEWING WINDOW </v>
          </cell>
          <cell r="D629">
            <v>503</v>
          </cell>
          <cell r="E629">
            <v>199100</v>
          </cell>
          <cell r="F629">
            <v>4</v>
          </cell>
          <cell r="G629">
            <v>208600</v>
          </cell>
        </row>
        <row r="630">
          <cell r="A630" t="str">
            <v>2764000</v>
          </cell>
          <cell r="B630" t="str">
            <v xml:space="preserve">PLEXIGLASS VIEWING WINDOW </v>
          </cell>
          <cell r="D630">
            <v>503</v>
          </cell>
          <cell r="E630">
            <v>148600</v>
          </cell>
          <cell r="F630">
            <v>2</v>
          </cell>
          <cell r="G630">
            <v>153300</v>
          </cell>
        </row>
        <row r="631">
          <cell r="A631" t="str">
            <v>2765000</v>
          </cell>
          <cell r="B631" t="str">
            <v xml:space="preserve">PLEXIGLASS VIEWING DOOR </v>
          </cell>
          <cell r="D631">
            <v>503</v>
          </cell>
          <cell r="E631">
            <v>273500</v>
          </cell>
          <cell r="F631">
            <v>10</v>
          </cell>
          <cell r="G631">
            <v>297200</v>
          </cell>
        </row>
        <row r="632">
          <cell r="A632" t="str">
            <v>2766000</v>
          </cell>
          <cell r="B632" t="str">
            <v xml:space="preserve">PLEXIGLASS VIEWING DOOR </v>
          </cell>
          <cell r="D632">
            <v>503</v>
          </cell>
          <cell r="E632">
            <v>309200</v>
          </cell>
          <cell r="F632">
            <v>12</v>
          </cell>
          <cell r="G632">
            <v>337600</v>
          </cell>
        </row>
        <row r="633">
          <cell r="A633" t="str">
            <v>2767000</v>
          </cell>
          <cell r="B633" t="str">
            <v xml:space="preserve">PLEXIGLASS VIEWING DOOR </v>
          </cell>
          <cell r="D633">
            <v>503</v>
          </cell>
          <cell r="E633">
            <v>413400</v>
          </cell>
          <cell r="F633">
            <v>15</v>
          </cell>
          <cell r="G633">
            <v>448900</v>
          </cell>
        </row>
        <row r="634">
          <cell r="A634" t="str">
            <v>2768000</v>
          </cell>
          <cell r="B634" t="str">
            <v>PLEXIGLASS VIEWING DOOR</v>
          </cell>
          <cell r="D634">
            <v>503</v>
          </cell>
          <cell r="E634">
            <v>450400</v>
          </cell>
          <cell r="F634">
            <v>19</v>
          </cell>
          <cell r="G634">
            <v>495300</v>
          </cell>
        </row>
        <row r="635">
          <cell r="A635" t="str">
            <v>2770000</v>
          </cell>
          <cell r="B635" t="str">
            <v xml:space="preserve">VIEWING DOOR </v>
          </cell>
          <cell r="D635">
            <v>503</v>
          </cell>
          <cell r="E635">
            <v>273500</v>
          </cell>
          <cell r="F635">
            <v>14</v>
          </cell>
          <cell r="G635">
            <v>306600</v>
          </cell>
        </row>
        <row r="636">
          <cell r="A636" t="str">
            <v>2771000</v>
          </cell>
          <cell r="B636" t="str">
            <v xml:space="preserve">VIEWING DOOR </v>
          </cell>
          <cell r="D636">
            <v>503</v>
          </cell>
          <cell r="E636">
            <v>213700</v>
          </cell>
          <cell r="F636">
            <v>11</v>
          </cell>
          <cell r="G636">
            <v>239700</v>
          </cell>
        </row>
        <row r="637">
          <cell r="A637" t="str">
            <v>2772000</v>
          </cell>
          <cell r="B637" t="str">
            <v xml:space="preserve">ALUMINUM WINDOW STAY </v>
          </cell>
          <cell r="C637" t="str">
            <v>2 nos.</v>
          </cell>
          <cell r="D637">
            <v>503</v>
          </cell>
          <cell r="E637">
            <v>75100</v>
          </cell>
          <cell r="F637">
            <v>1</v>
          </cell>
          <cell r="G637">
            <v>77500</v>
          </cell>
        </row>
        <row r="638">
          <cell r="A638" t="str">
            <v>2780000</v>
          </cell>
          <cell r="B638" t="str">
            <v>FT PLEXIGLASS COVER</v>
          </cell>
          <cell r="D638">
            <v>503</v>
          </cell>
          <cell r="E638">
            <v>102800</v>
          </cell>
          <cell r="F638">
            <v>2</v>
          </cell>
          <cell r="G638">
            <v>107500</v>
          </cell>
        </row>
        <row r="639">
          <cell r="A639" t="str">
            <v>2781000</v>
          </cell>
          <cell r="B639" t="str">
            <v>FT PLEXIGLASS COVER</v>
          </cell>
          <cell r="D639">
            <v>503</v>
          </cell>
          <cell r="E639">
            <v>120000</v>
          </cell>
          <cell r="F639">
            <v>2</v>
          </cell>
          <cell r="G639">
            <v>124700</v>
          </cell>
        </row>
        <row r="640">
          <cell r="A640" t="str">
            <v>2782000</v>
          </cell>
          <cell r="B640" t="str">
            <v>FT VIEWING WINDOW PLEXIGLASS</v>
          </cell>
          <cell r="D640">
            <v>503</v>
          </cell>
          <cell r="E640">
            <v>144500</v>
          </cell>
          <cell r="F640">
            <v>3</v>
          </cell>
          <cell r="G640">
            <v>151600</v>
          </cell>
        </row>
        <row r="641">
          <cell r="A641" t="str">
            <v>2784000</v>
          </cell>
          <cell r="B641" t="str">
            <v>FT PLEXIGLASS COVER 400 X 200</v>
          </cell>
          <cell r="D641">
            <v>503</v>
          </cell>
          <cell r="E641">
            <v>117600</v>
          </cell>
          <cell r="F641">
            <v>2</v>
          </cell>
          <cell r="G641">
            <v>122300</v>
          </cell>
        </row>
        <row r="642">
          <cell r="A642" t="str">
            <v>2785000</v>
          </cell>
          <cell r="B642" t="str">
            <v>FT PLEXIGLASS COVER 400 X 400</v>
          </cell>
          <cell r="D642">
            <v>503</v>
          </cell>
          <cell r="E642">
            <v>145600</v>
          </cell>
          <cell r="F642">
            <v>3</v>
          </cell>
          <cell r="G642">
            <v>152700</v>
          </cell>
        </row>
        <row r="643">
          <cell r="A643" t="str">
            <v>2786000</v>
          </cell>
          <cell r="B643" t="str">
            <v>FT PLEXIGLASS COVER 500 X 200</v>
          </cell>
          <cell r="D643">
            <v>503</v>
          </cell>
          <cell r="E643">
            <v>126000</v>
          </cell>
          <cell r="F643">
            <v>2</v>
          </cell>
          <cell r="G643">
            <v>130700</v>
          </cell>
        </row>
        <row r="644">
          <cell r="A644" t="str">
            <v>2787000</v>
          </cell>
          <cell r="B644" t="str">
            <v>FT PLEXIGLASS COVER 500 X 400</v>
          </cell>
          <cell r="D644">
            <v>503</v>
          </cell>
          <cell r="E644">
            <v>151800</v>
          </cell>
          <cell r="F644">
            <v>3</v>
          </cell>
          <cell r="G644">
            <v>158900</v>
          </cell>
        </row>
        <row r="645">
          <cell r="A645" t="str">
            <v>2788000</v>
          </cell>
          <cell r="B645" t="str">
            <v>FT PLEXIGLASS COVER 600 X 200</v>
          </cell>
          <cell r="D645">
            <v>503</v>
          </cell>
          <cell r="E645">
            <v>132200</v>
          </cell>
          <cell r="F645">
            <v>2</v>
          </cell>
          <cell r="G645">
            <v>136900</v>
          </cell>
        </row>
        <row r="646">
          <cell r="A646" t="str">
            <v>2789000</v>
          </cell>
          <cell r="B646" t="str">
            <v>FT PLEXIGLASS COVER 600 X 400</v>
          </cell>
          <cell r="D646">
            <v>503</v>
          </cell>
          <cell r="E646">
            <v>165800</v>
          </cell>
          <cell r="F646">
            <v>3</v>
          </cell>
          <cell r="G646">
            <v>172900</v>
          </cell>
        </row>
        <row r="647">
          <cell r="A647" t="str">
            <v>2791000</v>
          </cell>
          <cell r="B647" t="str">
            <v xml:space="preserve">FT VIEWING WINDOW </v>
          </cell>
          <cell r="D647">
            <v>503</v>
          </cell>
          <cell r="E647">
            <v>122500</v>
          </cell>
          <cell r="F647">
            <v>2</v>
          </cell>
          <cell r="G647">
            <v>127200</v>
          </cell>
        </row>
        <row r="648">
          <cell r="A648" t="str">
            <v>2792000</v>
          </cell>
          <cell r="B648" t="str">
            <v>FT VIEWING WINDOW</v>
          </cell>
          <cell r="D648">
            <v>503</v>
          </cell>
          <cell r="E648">
            <v>133500</v>
          </cell>
          <cell r="F648">
            <v>3</v>
          </cell>
          <cell r="G648">
            <v>140600</v>
          </cell>
        </row>
        <row r="649">
          <cell r="A649" t="str">
            <v>2794000</v>
          </cell>
          <cell r="B649" t="str">
            <v xml:space="preserve">FT VIEWING WINDOW </v>
          </cell>
          <cell r="D649">
            <v>503</v>
          </cell>
          <cell r="E649">
            <v>153900</v>
          </cell>
          <cell r="F649">
            <v>4</v>
          </cell>
          <cell r="G649">
            <v>163400</v>
          </cell>
        </row>
        <row r="650">
          <cell r="A650" t="str">
            <v>2796000</v>
          </cell>
          <cell r="B650" t="str">
            <v xml:space="preserve">FT VIEWING WINDOW </v>
          </cell>
          <cell r="D650">
            <v>503</v>
          </cell>
          <cell r="E650">
            <v>156700</v>
          </cell>
          <cell r="F650">
            <v>4</v>
          </cell>
          <cell r="G650">
            <v>166200</v>
          </cell>
        </row>
        <row r="651">
          <cell r="A651" t="str">
            <v>2801200</v>
          </cell>
          <cell r="B651" t="str">
            <v>PLINTH 100mm  AE/AK/AP/AS 1000X300</v>
          </cell>
          <cell r="D651">
            <v>472</v>
          </cell>
          <cell r="E651">
            <v>54900</v>
          </cell>
          <cell r="F651">
            <v>9</v>
          </cell>
          <cell r="G651">
            <v>76200</v>
          </cell>
        </row>
        <row r="652">
          <cell r="A652" t="str">
            <v>2802200</v>
          </cell>
          <cell r="B652" t="str">
            <v>PLINTH 200mm  AE/AK/AP/AS 1000X300</v>
          </cell>
          <cell r="D652">
            <v>472</v>
          </cell>
          <cell r="E652">
            <v>110400</v>
          </cell>
          <cell r="F652">
            <v>14</v>
          </cell>
          <cell r="G652">
            <v>143500</v>
          </cell>
        </row>
        <row r="653">
          <cell r="A653" t="str">
            <v>2803200</v>
          </cell>
          <cell r="B653" t="str">
            <v>PLINTH 100mm  600X300</v>
          </cell>
          <cell r="D653">
            <v>472</v>
          </cell>
          <cell r="E653">
            <v>54900</v>
          </cell>
          <cell r="F653">
            <v>7</v>
          </cell>
          <cell r="G653">
            <v>71500</v>
          </cell>
        </row>
        <row r="654">
          <cell r="A654" t="str">
            <v>2804200</v>
          </cell>
          <cell r="B654" t="str">
            <v>PLINTH 100mm  600X400</v>
          </cell>
          <cell r="D654">
            <v>472</v>
          </cell>
          <cell r="E654">
            <v>56000</v>
          </cell>
          <cell r="F654">
            <v>7</v>
          </cell>
          <cell r="G654">
            <v>72600</v>
          </cell>
        </row>
        <row r="655">
          <cell r="A655" t="str">
            <v>2805200</v>
          </cell>
          <cell r="B655" t="str">
            <v>PLINTH 200mm  600X400</v>
          </cell>
          <cell r="D655">
            <v>472</v>
          </cell>
          <cell r="E655">
            <v>95400</v>
          </cell>
          <cell r="F655">
            <v>12</v>
          </cell>
          <cell r="G655">
            <v>123800</v>
          </cell>
        </row>
        <row r="656">
          <cell r="A656" t="str">
            <v>2806200</v>
          </cell>
          <cell r="B656" t="str">
            <v>PLINTH 200mm  600X300</v>
          </cell>
          <cell r="D656">
            <v>472</v>
          </cell>
          <cell r="E656">
            <v>94100</v>
          </cell>
          <cell r="F656">
            <v>11</v>
          </cell>
          <cell r="G656">
            <v>120100</v>
          </cell>
        </row>
        <row r="657">
          <cell r="A657" t="str">
            <v>2807200</v>
          </cell>
          <cell r="B657" t="str">
            <v>PLINTH 100mm  600X500</v>
          </cell>
          <cell r="D657">
            <v>472</v>
          </cell>
          <cell r="E657">
            <v>57600</v>
          </cell>
          <cell r="F657">
            <v>7</v>
          </cell>
          <cell r="G657">
            <v>74200</v>
          </cell>
        </row>
        <row r="658">
          <cell r="A658" t="str">
            <v>2808200</v>
          </cell>
          <cell r="B658" t="str">
            <v>PLINTH 200mm  600X500</v>
          </cell>
          <cell r="D658">
            <v>472</v>
          </cell>
          <cell r="E658">
            <v>100300</v>
          </cell>
          <cell r="F658">
            <v>13</v>
          </cell>
          <cell r="G658">
            <v>131000</v>
          </cell>
        </row>
        <row r="659">
          <cell r="A659" t="str">
            <v>2809200</v>
          </cell>
          <cell r="B659" t="str">
            <v>PLINTH 100mm  850X300</v>
          </cell>
          <cell r="D659">
            <v>472</v>
          </cell>
          <cell r="E659">
            <v>58500</v>
          </cell>
          <cell r="F659">
            <v>8</v>
          </cell>
          <cell r="G659">
            <v>77400</v>
          </cell>
        </row>
        <row r="660">
          <cell r="A660" t="str">
            <v>2810200</v>
          </cell>
          <cell r="B660" t="str">
            <v>PLINTH 200mm  850X300</v>
          </cell>
          <cell r="D660">
            <v>472</v>
          </cell>
          <cell r="E660">
            <v>116500</v>
          </cell>
          <cell r="F660">
            <v>13</v>
          </cell>
          <cell r="G660">
            <v>147200</v>
          </cell>
        </row>
        <row r="661">
          <cell r="A661" t="str">
            <v>2811200</v>
          </cell>
          <cell r="B661" t="str">
            <v>PLINTH 100mm  1100X300</v>
          </cell>
          <cell r="D661">
            <v>472</v>
          </cell>
          <cell r="E661">
            <v>65800</v>
          </cell>
          <cell r="F661">
            <v>9</v>
          </cell>
          <cell r="G661">
            <v>87100</v>
          </cell>
        </row>
        <row r="662">
          <cell r="A662" t="str">
            <v>2812200</v>
          </cell>
          <cell r="B662" t="str">
            <v>PLINTH 200mm  1100X300</v>
          </cell>
          <cell r="D662">
            <v>472</v>
          </cell>
          <cell r="E662">
            <v>137100</v>
          </cell>
          <cell r="F662">
            <v>14</v>
          </cell>
          <cell r="G662">
            <v>170200</v>
          </cell>
        </row>
        <row r="663">
          <cell r="A663" t="str">
            <v>2813200</v>
          </cell>
          <cell r="B663" t="str">
            <v>PLINTH 100mm  600X600</v>
          </cell>
          <cell r="D663">
            <v>472</v>
          </cell>
          <cell r="E663">
            <v>58700</v>
          </cell>
          <cell r="F663">
            <v>8</v>
          </cell>
          <cell r="G663">
            <v>77600</v>
          </cell>
        </row>
        <row r="664">
          <cell r="A664" t="str">
            <v>2814200</v>
          </cell>
          <cell r="B664" t="str">
            <v>PLINTH 200mm  600X600</v>
          </cell>
          <cell r="D664">
            <v>472</v>
          </cell>
          <cell r="E664">
            <v>102000</v>
          </cell>
          <cell r="F664">
            <v>14</v>
          </cell>
          <cell r="G664">
            <v>135100</v>
          </cell>
        </row>
        <row r="665">
          <cell r="A665" t="str">
            <v>2816200</v>
          </cell>
          <cell r="B665" t="str">
            <v>PLINTH 100mm  AE/AK/AP/AS  600X300</v>
          </cell>
          <cell r="D665">
            <v>472</v>
          </cell>
          <cell r="E665">
            <v>54900</v>
          </cell>
          <cell r="F665">
            <v>7</v>
          </cell>
          <cell r="G665">
            <v>71500</v>
          </cell>
        </row>
        <row r="666">
          <cell r="A666" t="str">
            <v>2817000</v>
          </cell>
          <cell r="B666" t="str">
            <v xml:space="preserve">FLOOR CLAMP F/PLINTHS </v>
          </cell>
          <cell r="C666" t="str">
            <v>10 nos.</v>
          </cell>
          <cell r="D666">
            <v>474</v>
          </cell>
          <cell r="E666">
            <v>49300</v>
          </cell>
        </row>
        <row r="667">
          <cell r="A667" t="str">
            <v>2818200</v>
          </cell>
          <cell r="B667" t="str">
            <v>PLINTH 100mm  AE/AK/AP/AS  800X300</v>
          </cell>
          <cell r="D667">
            <v>472</v>
          </cell>
          <cell r="E667">
            <v>57600</v>
          </cell>
          <cell r="F667">
            <v>8</v>
          </cell>
          <cell r="G667">
            <v>76500</v>
          </cell>
        </row>
        <row r="668">
          <cell r="A668" t="str">
            <v>2819000</v>
          </cell>
          <cell r="B668" t="str">
            <v>CABLE RAIL ADAPTER F/PLINTH</v>
          </cell>
          <cell r="C668" t="str">
            <v>10 nos.</v>
          </cell>
          <cell r="D668">
            <v>474</v>
          </cell>
          <cell r="E668">
            <v>35900</v>
          </cell>
        </row>
        <row r="669">
          <cell r="A669" t="str">
            <v>2823200</v>
          </cell>
          <cell r="B669" t="str">
            <v>PLINTH 100mm  800X400</v>
          </cell>
          <cell r="D669">
            <v>472</v>
          </cell>
          <cell r="E669">
            <v>58700</v>
          </cell>
          <cell r="F669">
            <v>8</v>
          </cell>
          <cell r="G669">
            <v>77600</v>
          </cell>
        </row>
        <row r="670">
          <cell r="A670" t="str">
            <v>2824200</v>
          </cell>
          <cell r="B670" t="str">
            <v>PLINTH 200mm  800X400</v>
          </cell>
          <cell r="D670">
            <v>472</v>
          </cell>
          <cell r="E670">
            <v>116000</v>
          </cell>
          <cell r="F670">
            <v>14</v>
          </cell>
          <cell r="G670">
            <v>149100</v>
          </cell>
        </row>
        <row r="671">
          <cell r="A671" t="str">
            <v>2826200</v>
          </cell>
          <cell r="B671" t="str">
            <v>PLINTH 200mm  AE/AK/AP/AS  600X300</v>
          </cell>
          <cell r="D671">
            <v>472</v>
          </cell>
          <cell r="E671">
            <v>69700</v>
          </cell>
          <cell r="F671">
            <v>11</v>
          </cell>
          <cell r="G671">
            <v>95700</v>
          </cell>
        </row>
        <row r="672">
          <cell r="A672" t="str">
            <v>2828200</v>
          </cell>
          <cell r="B672" t="str">
            <v>PLINTH 200mm  AE/AK/AP/AS  800X300</v>
          </cell>
          <cell r="D672">
            <v>472</v>
          </cell>
          <cell r="E672">
            <v>86100</v>
          </cell>
          <cell r="F672">
            <v>13</v>
          </cell>
          <cell r="G672">
            <v>116800</v>
          </cell>
        </row>
        <row r="673">
          <cell r="A673" t="str">
            <v>2829200</v>
          </cell>
          <cell r="B673" t="str">
            <v>PLINTH 100mm  800X500</v>
          </cell>
          <cell r="D673">
            <v>472</v>
          </cell>
          <cell r="E673">
            <v>61300</v>
          </cell>
          <cell r="F673">
            <v>8</v>
          </cell>
          <cell r="G673">
            <v>80200</v>
          </cell>
        </row>
        <row r="674">
          <cell r="A674" t="str">
            <v>2830200</v>
          </cell>
          <cell r="B674" t="str">
            <v>PLINTH 200mm  800X500</v>
          </cell>
          <cell r="D674">
            <v>472</v>
          </cell>
          <cell r="E674">
            <v>117400</v>
          </cell>
          <cell r="F674">
            <v>15</v>
          </cell>
          <cell r="G674">
            <v>152900</v>
          </cell>
        </row>
        <row r="675">
          <cell r="A675" t="str">
            <v>2833200</v>
          </cell>
          <cell r="B675" t="str">
            <v>PLINTH 100mm  800X600</v>
          </cell>
          <cell r="D675">
            <v>472</v>
          </cell>
          <cell r="E675">
            <v>62500</v>
          </cell>
          <cell r="F675">
            <v>9</v>
          </cell>
          <cell r="G675">
            <v>83800</v>
          </cell>
        </row>
        <row r="676">
          <cell r="A676" t="str">
            <v>2834200</v>
          </cell>
          <cell r="B676" t="str">
            <v>PLINTH 200mm  800X600</v>
          </cell>
          <cell r="D676">
            <v>472</v>
          </cell>
          <cell r="E676">
            <v>122700</v>
          </cell>
          <cell r="F676">
            <v>16</v>
          </cell>
          <cell r="G676">
            <v>160500</v>
          </cell>
        </row>
        <row r="677">
          <cell r="A677" t="str">
            <v>2835200</v>
          </cell>
          <cell r="B677" t="str">
            <v>PLINTH 100mm  850X400</v>
          </cell>
          <cell r="D677">
            <v>472</v>
          </cell>
          <cell r="E677">
            <v>60600</v>
          </cell>
          <cell r="F677">
            <v>9</v>
          </cell>
          <cell r="G677">
            <v>81900</v>
          </cell>
        </row>
        <row r="678">
          <cell r="A678" t="str">
            <v>2836200</v>
          </cell>
          <cell r="B678" t="str">
            <v>PLINTH 100mm  1200X400</v>
          </cell>
          <cell r="D678">
            <v>472</v>
          </cell>
          <cell r="E678">
            <v>68900</v>
          </cell>
          <cell r="F678">
            <v>10</v>
          </cell>
          <cell r="G678">
            <v>92600</v>
          </cell>
        </row>
        <row r="679">
          <cell r="A679" t="str">
            <v>2837200</v>
          </cell>
          <cell r="B679" t="str">
            <v>PLINTH 200mm  1200X400</v>
          </cell>
          <cell r="D679">
            <v>472</v>
          </cell>
          <cell r="E679">
            <v>140200</v>
          </cell>
          <cell r="F679">
            <v>18</v>
          </cell>
          <cell r="G679">
            <v>182800</v>
          </cell>
        </row>
        <row r="680">
          <cell r="A680" t="str">
            <v>2838200</v>
          </cell>
          <cell r="B680" t="str">
            <v>PLINTH 200mm  850X400</v>
          </cell>
          <cell r="D680">
            <v>472</v>
          </cell>
          <cell r="E680">
            <v>119600</v>
          </cell>
          <cell r="F680">
            <v>15</v>
          </cell>
          <cell r="G680">
            <v>155100</v>
          </cell>
        </row>
        <row r="681">
          <cell r="A681" t="str">
            <v>2839200</v>
          </cell>
          <cell r="B681" t="str">
            <v>PLINTH 100mm  1200X500</v>
          </cell>
          <cell r="D681">
            <v>472</v>
          </cell>
          <cell r="E681">
            <v>73900</v>
          </cell>
          <cell r="F681">
            <v>11</v>
          </cell>
          <cell r="G681">
            <v>99900</v>
          </cell>
        </row>
        <row r="682">
          <cell r="A682" t="str">
            <v>2840200</v>
          </cell>
          <cell r="B682" t="str">
            <v>PLINTH 200mm  1200X500</v>
          </cell>
          <cell r="D682">
            <v>472</v>
          </cell>
          <cell r="E682">
            <v>150500</v>
          </cell>
          <cell r="F682">
            <v>19</v>
          </cell>
          <cell r="G682">
            <v>195400</v>
          </cell>
        </row>
        <row r="683">
          <cell r="A683" t="str">
            <v>2841200</v>
          </cell>
          <cell r="B683" t="str">
            <v>PLINTH 100mm  AP 800X500</v>
          </cell>
          <cell r="D683">
            <v>472</v>
          </cell>
          <cell r="E683">
            <v>63000</v>
          </cell>
          <cell r="F683">
            <v>9</v>
          </cell>
          <cell r="G683">
            <v>84300</v>
          </cell>
        </row>
        <row r="684">
          <cell r="A684" t="str">
            <v>2842200</v>
          </cell>
          <cell r="B684" t="str">
            <v>PLINTH 200mm  AP 800X500</v>
          </cell>
          <cell r="D684">
            <v>472</v>
          </cell>
          <cell r="E684">
            <v>120600</v>
          </cell>
          <cell r="F684">
            <v>15</v>
          </cell>
          <cell r="G684">
            <v>156100</v>
          </cell>
        </row>
        <row r="685">
          <cell r="A685" t="str">
            <v>2844200</v>
          </cell>
          <cell r="B685" t="str">
            <v>PLINTH 100mm  1200X600</v>
          </cell>
          <cell r="D685">
            <v>472</v>
          </cell>
          <cell r="E685">
            <v>76600</v>
          </cell>
          <cell r="F685">
            <v>11</v>
          </cell>
          <cell r="G685">
            <v>102600</v>
          </cell>
        </row>
        <row r="686">
          <cell r="A686" t="str">
            <v>2845200</v>
          </cell>
          <cell r="B686" t="str">
            <v>PLINTH 200mm  1200X600</v>
          </cell>
          <cell r="D686">
            <v>472</v>
          </cell>
          <cell r="E686">
            <v>157000</v>
          </cell>
          <cell r="F686">
            <v>20</v>
          </cell>
          <cell r="G686">
            <v>204300</v>
          </cell>
        </row>
        <row r="687">
          <cell r="A687" t="str">
            <v>2846200</v>
          </cell>
          <cell r="B687" t="str">
            <v>PLINTH 100mm  600X800</v>
          </cell>
          <cell r="D687">
            <v>472</v>
          </cell>
          <cell r="E687">
            <v>67500</v>
          </cell>
          <cell r="F687">
            <v>9</v>
          </cell>
          <cell r="G687">
            <v>88800</v>
          </cell>
        </row>
        <row r="688">
          <cell r="A688" t="str">
            <v>2847200</v>
          </cell>
          <cell r="B688" t="str">
            <v>PLINTH 200mm  600X800</v>
          </cell>
          <cell r="D688">
            <v>472</v>
          </cell>
          <cell r="E688">
            <v>125900</v>
          </cell>
          <cell r="F688">
            <v>16</v>
          </cell>
          <cell r="G688">
            <v>163700</v>
          </cell>
        </row>
        <row r="689">
          <cell r="A689" t="str">
            <v>2848200</v>
          </cell>
          <cell r="B689" t="str">
            <v>PLINTH 100mm  800X800</v>
          </cell>
          <cell r="D689">
            <v>472</v>
          </cell>
          <cell r="E689">
            <v>73400</v>
          </cell>
          <cell r="F689">
            <v>10</v>
          </cell>
          <cell r="G689">
            <v>97100</v>
          </cell>
        </row>
        <row r="690">
          <cell r="A690" t="str">
            <v>2849200</v>
          </cell>
          <cell r="B690" t="str">
            <v>PLINTH 200mm  800X800</v>
          </cell>
          <cell r="D690">
            <v>472</v>
          </cell>
          <cell r="E690">
            <v>134400</v>
          </cell>
          <cell r="F690">
            <v>18</v>
          </cell>
          <cell r="G690">
            <v>177000</v>
          </cell>
        </row>
        <row r="691">
          <cell r="A691" t="str">
            <v>2850200</v>
          </cell>
          <cell r="B691" t="str">
            <v>PLINTH 100mm  1100X400</v>
          </cell>
          <cell r="D691">
            <v>472</v>
          </cell>
          <cell r="E691">
            <v>68100</v>
          </cell>
          <cell r="F691">
            <v>10</v>
          </cell>
          <cell r="G691">
            <v>91800</v>
          </cell>
        </row>
        <row r="692">
          <cell r="A692" t="str">
            <v>2851200</v>
          </cell>
          <cell r="B692" t="str">
            <v>PLINTH 100mm  AP 1200X500</v>
          </cell>
          <cell r="D692">
            <v>472</v>
          </cell>
          <cell r="E692">
            <v>76700</v>
          </cell>
          <cell r="F692">
            <v>11</v>
          </cell>
          <cell r="G692">
            <v>102700</v>
          </cell>
        </row>
        <row r="693">
          <cell r="A693" t="str">
            <v>2852200</v>
          </cell>
          <cell r="B693" t="str">
            <v>PLINTH 200mm  AP 1200X500</v>
          </cell>
          <cell r="D693">
            <v>472</v>
          </cell>
          <cell r="E693">
            <v>149100</v>
          </cell>
          <cell r="F693">
            <v>20</v>
          </cell>
          <cell r="G693">
            <v>196400</v>
          </cell>
        </row>
        <row r="694">
          <cell r="A694" t="str">
            <v>2853200</v>
          </cell>
          <cell r="B694" t="str">
            <v>PLINTH 100mm  1200X800</v>
          </cell>
          <cell r="D694">
            <v>472</v>
          </cell>
          <cell r="E694">
            <v>82800</v>
          </cell>
          <cell r="F694">
            <v>13</v>
          </cell>
          <cell r="G694">
            <v>113500</v>
          </cell>
        </row>
        <row r="695">
          <cell r="A695" t="str">
            <v>2854200</v>
          </cell>
          <cell r="B695" t="str">
            <v>PLINTH 200mm  1200X800</v>
          </cell>
          <cell r="D695">
            <v>472</v>
          </cell>
          <cell r="E695">
            <v>165700</v>
          </cell>
          <cell r="F695">
            <v>22</v>
          </cell>
          <cell r="G695">
            <v>217700</v>
          </cell>
        </row>
        <row r="696">
          <cell r="A696" t="str">
            <v>2855000</v>
          </cell>
          <cell r="B696" t="str">
            <v>S/STEEL PLINTH 100mm 600X600</v>
          </cell>
          <cell r="D696">
            <v>472</v>
          </cell>
          <cell r="E696">
            <v>219400</v>
          </cell>
          <cell r="F696">
            <v>8</v>
          </cell>
          <cell r="G696">
            <v>238300</v>
          </cell>
        </row>
        <row r="697">
          <cell r="A697" t="str">
            <v>2856000</v>
          </cell>
          <cell r="B697" t="str">
            <v>S/STEEL PLINTH 100mm 800X600</v>
          </cell>
          <cell r="D697">
            <v>472</v>
          </cell>
          <cell r="E697">
            <v>233000</v>
          </cell>
          <cell r="F697">
            <v>9</v>
          </cell>
          <cell r="G697">
            <v>254300</v>
          </cell>
        </row>
        <row r="698">
          <cell r="A698" t="str">
            <v>2857000</v>
          </cell>
          <cell r="B698" t="str">
            <v>S/STEEL PLINTH 100mm 1200X600</v>
          </cell>
          <cell r="D698">
            <v>472</v>
          </cell>
          <cell r="E698">
            <v>260800</v>
          </cell>
          <cell r="F698">
            <v>12</v>
          </cell>
          <cell r="G698">
            <v>289200</v>
          </cell>
        </row>
        <row r="699">
          <cell r="A699" t="str">
            <v>2858200</v>
          </cell>
          <cell r="B699" t="str">
            <v>PLINTH 100mm  1100X400</v>
          </cell>
          <cell r="D699">
            <v>472</v>
          </cell>
          <cell r="E699">
            <v>140300</v>
          </cell>
          <cell r="F699">
            <v>17</v>
          </cell>
          <cell r="G699">
            <v>180500</v>
          </cell>
        </row>
        <row r="700">
          <cell r="A700" t="str">
            <v>2859000</v>
          </cell>
          <cell r="B700" t="str">
            <v>STAINLESS STEEL LEVELING FEET</v>
          </cell>
          <cell r="D700">
            <v>472</v>
          </cell>
          <cell r="E700">
            <v>135300</v>
          </cell>
          <cell r="F700">
            <v>3</v>
          </cell>
          <cell r="G700">
            <v>142400</v>
          </cell>
        </row>
        <row r="701">
          <cell r="A701" t="str">
            <v>2860000</v>
          </cell>
          <cell r="B701" t="str">
            <v>S/STEEL PLINTH 100mm 1200X500</v>
          </cell>
          <cell r="D701">
            <v>472</v>
          </cell>
          <cell r="E701">
            <v>256600</v>
          </cell>
          <cell r="F701">
            <v>11</v>
          </cell>
          <cell r="G701">
            <v>282600</v>
          </cell>
        </row>
        <row r="702">
          <cell r="A702" t="str">
            <v>2863200</v>
          </cell>
          <cell r="B702" t="str">
            <v>PLINTH 100mm  AP 1600X500</v>
          </cell>
          <cell r="D702">
            <v>472</v>
          </cell>
          <cell r="E702">
            <v>106700</v>
          </cell>
          <cell r="F702">
            <v>10</v>
          </cell>
          <cell r="G702">
            <v>130400</v>
          </cell>
        </row>
        <row r="703">
          <cell r="A703" t="str">
            <v>2864200</v>
          </cell>
          <cell r="B703" t="str">
            <v>PLINTH 200mm  AP 1600X500</v>
          </cell>
          <cell r="D703">
            <v>472</v>
          </cell>
          <cell r="E703">
            <v>164800</v>
          </cell>
          <cell r="F703">
            <v>21</v>
          </cell>
          <cell r="G703">
            <v>214500</v>
          </cell>
        </row>
        <row r="704">
          <cell r="A704" t="str">
            <v>2865000</v>
          </cell>
          <cell r="B704" t="str">
            <v>S/STEEL PLINTH 100mm 600X400</v>
          </cell>
          <cell r="D704">
            <v>472</v>
          </cell>
          <cell r="E704">
            <v>217300</v>
          </cell>
          <cell r="F704">
            <v>7</v>
          </cell>
          <cell r="G704">
            <v>233900</v>
          </cell>
        </row>
        <row r="705">
          <cell r="A705" t="str">
            <v>2866000</v>
          </cell>
          <cell r="B705" t="str">
            <v>S/STEEL PLINTH 100mm 800X500</v>
          </cell>
          <cell r="D705">
            <v>473</v>
          </cell>
          <cell r="E705">
            <v>234000</v>
          </cell>
          <cell r="F705">
            <v>9</v>
          </cell>
          <cell r="G705">
            <v>255300</v>
          </cell>
        </row>
        <row r="706">
          <cell r="A706">
            <v>2967000</v>
          </cell>
          <cell r="B706" t="str">
            <v>S/STEEL PLINTH 100mm 1000X400</v>
          </cell>
          <cell r="D706">
            <v>473</v>
          </cell>
          <cell r="E706">
            <v>253200</v>
          </cell>
          <cell r="F706">
            <v>10</v>
          </cell>
          <cell r="G706">
            <v>276900</v>
          </cell>
        </row>
        <row r="707">
          <cell r="A707" t="str">
            <v>2868000</v>
          </cell>
          <cell r="B707" t="str">
            <v>S/STEEL PLINTH 100mm 600X500</v>
          </cell>
          <cell r="D707">
            <v>473</v>
          </cell>
          <cell r="E707">
            <v>222100</v>
          </cell>
          <cell r="F707">
            <v>7</v>
          </cell>
          <cell r="G707">
            <v>238700</v>
          </cell>
        </row>
        <row r="708">
          <cell r="A708" t="str">
            <v>2869000</v>
          </cell>
          <cell r="B708" t="str">
            <v>S/STEEL PLINTH 100mm 800X400</v>
          </cell>
          <cell r="D708">
            <v>473</v>
          </cell>
          <cell r="E708">
            <v>232800</v>
          </cell>
          <cell r="F708">
            <v>8</v>
          </cell>
          <cell r="G708">
            <v>251700</v>
          </cell>
        </row>
        <row r="709">
          <cell r="A709" t="str">
            <v>2870000</v>
          </cell>
          <cell r="B709" t="str">
            <v>S/STEEL PLINTH 100mm 1200X400</v>
          </cell>
          <cell r="D709">
            <v>473</v>
          </cell>
          <cell r="E709">
            <v>259900</v>
          </cell>
          <cell r="F709">
            <v>10</v>
          </cell>
          <cell r="G709">
            <v>283600</v>
          </cell>
        </row>
        <row r="710">
          <cell r="A710" t="str">
            <v>2873200</v>
          </cell>
          <cell r="B710" t="str">
            <v>PLINTH 100mm  400X500</v>
          </cell>
          <cell r="D710">
            <v>473</v>
          </cell>
          <cell r="E710">
            <v>55500</v>
          </cell>
          <cell r="F710">
            <v>7</v>
          </cell>
          <cell r="G710">
            <v>72100</v>
          </cell>
        </row>
        <row r="711">
          <cell r="A711" t="str">
            <v>2874200</v>
          </cell>
          <cell r="B711" t="str">
            <v>PLINTH 200mm  400X500</v>
          </cell>
          <cell r="D711">
            <v>473</v>
          </cell>
          <cell r="E711">
            <v>96300</v>
          </cell>
          <cell r="F711">
            <v>11</v>
          </cell>
          <cell r="G711">
            <v>122300</v>
          </cell>
        </row>
        <row r="712">
          <cell r="A712" t="str">
            <v>2875000</v>
          </cell>
          <cell r="B712" t="str">
            <v>S/STEEL PLINTH 200mm 600X400</v>
          </cell>
          <cell r="D712">
            <v>473</v>
          </cell>
          <cell r="E712">
            <v>314000</v>
          </cell>
          <cell r="F712">
            <v>12</v>
          </cell>
          <cell r="G712">
            <v>342400</v>
          </cell>
        </row>
        <row r="713">
          <cell r="A713" t="str">
            <v>2876000</v>
          </cell>
          <cell r="B713" t="str">
            <v>S/STEEL PLINTH 200mm 600X500</v>
          </cell>
          <cell r="D713">
            <v>473</v>
          </cell>
          <cell r="E713">
            <v>322700</v>
          </cell>
          <cell r="F713">
            <v>13</v>
          </cell>
          <cell r="G713">
            <v>353400</v>
          </cell>
        </row>
        <row r="714">
          <cell r="A714" t="str">
            <v>2877000</v>
          </cell>
          <cell r="B714" t="str">
            <v>S/STEEL PLINTH 200mm 600X600</v>
          </cell>
          <cell r="D714">
            <v>473</v>
          </cell>
          <cell r="E714">
            <v>339000</v>
          </cell>
          <cell r="F714">
            <v>14</v>
          </cell>
          <cell r="G714">
            <v>372100</v>
          </cell>
        </row>
        <row r="715">
          <cell r="A715" t="str">
            <v>2878000</v>
          </cell>
          <cell r="B715" t="str">
            <v>S/STEEL PLINTH 200mm 800X400</v>
          </cell>
          <cell r="D715">
            <v>473</v>
          </cell>
          <cell r="E715">
            <v>335700</v>
          </cell>
          <cell r="F715">
            <v>14</v>
          </cell>
          <cell r="G715">
            <v>368800</v>
          </cell>
        </row>
        <row r="716">
          <cell r="A716" t="str">
            <v>2879000</v>
          </cell>
          <cell r="B716" t="str">
            <v>S/STEEL PLINTH 200mm 800X500</v>
          </cell>
          <cell r="D716">
            <v>473</v>
          </cell>
          <cell r="E716">
            <v>344400</v>
          </cell>
          <cell r="F716">
            <v>15</v>
          </cell>
          <cell r="G716">
            <v>379900</v>
          </cell>
        </row>
        <row r="717">
          <cell r="A717" t="str">
            <v>2880000</v>
          </cell>
          <cell r="B717" t="str">
            <v>S/STEEL PLINTH 200mm 800X600</v>
          </cell>
          <cell r="D717">
            <v>473</v>
          </cell>
          <cell r="E717">
            <v>354200</v>
          </cell>
          <cell r="F717">
            <v>16</v>
          </cell>
          <cell r="G717">
            <v>392000</v>
          </cell>
        </row>
        <row r="718">
          <cell r="A718" t="str">
            <v>2883200</v>
          </cell>
          <cell r="B718" t="str">
            <v>PLINTH 100mm  400X600</v>
          </cell>
          <cell r="D718">
            <v>473</v>
          </cell>
          <cell r="E718">
            <v>57600</v>
          </cell>
          <cell r="F718">
            <v>7</v>
          </cell>
          <cell r="G718">
            <v>74200</v>
          </cell>
        </row>
        <row r="719">
          <cell r="A719" t="str">
            <v>2884200</v>
          </cell>
          <cell r="B719" t="str">
            <v>PLINTH 200mm  400X600</v>
          </cell>
          <cell r="D719">
            <v>473</v>
          </cell>
          <cell r="E719">
            <v>100300</v>
          </cell>
          <cell r="F719">
            <v>12</v>
          </cell>
          <cell r="G719">
            <v>128700</v>
          </cell>
        </row>
        <row r="720">
          <cell r="A720">
            <v>2985000</v>
          </cell>
          <cell r="B720" t="str">
            <v>S/STEEL PLINTH 200mm 1000X500</v>
          </cell>
          <cell r="D720">
            <v>473</v>
          </cell>
          <cell r="E720">
            <v>357500</v>
          </cell>
          <cell r="F720">
            <v>16</v>
          </cell>
          <cell r="G720">
            <v>395300</v>
          </cell>
        </row>
        <row r="721">
          <cell r="A721" t="str">
            <v>2886000</v>
          </cell>
          <cell r="B721" t="str">
            <v>S/STEEL PLINTH 200mm 1400X400</v>
          </cell>
          <cell r="D721">
            <v>473</v>
          </cell>
          <cell r="E721">
            <v>378300</v>
          </cell>
          <cell r="F721">
            <v>18</v>
          </cell>
          <cell r="G721">
            <v>420900</v>
          </cell>
        </row>
        <row r="722">
          <cell r="A722" t="str">
            <v>2887000</v>
          </cell>
          <cell r="B722" t="str">
            <v>S/STEEL PLINTH 200mm 1200X500</v>
          </cell>
          <cell r="D722">
            <v>473</v>
          </cell>
          <cell r="E722">
            <v>386900</v>
          </cell>
          <cell r="F722">
            <v>19</v>
          </cell>
          <cell r="G722">
            <v>431800</v>
          </cell>
        </row>
        <row r="723">
          <cell r="A723" t="str">
            <v>2888000</v>
          </cell>
          <cell r="B723" t="str">
            <v>S/STEEL PLINTH 200mm 1200X600</v>
          </cell>
          <cell r="D723">
            <v>473</v>
          </cell>
          <cell r="E723">
            <v>395600</v>
          </cell>
          <cell r="F723">
            <v>20</v>
          </cell>
          <cell r="G723">
            <v>442900</v>
          </cell>
        </row>
        <row r="724">
          <cell r="A724" t="str">
            <v>2889000</v>
          </cell>
          <cell r="B724" t="str">
            <v>S/STEEL LEVELING FEET M12</v>
          </cell>
          <cell r="C724" t="str">
            <v xml:space="preserve"> </v>
          </cell>
          <cell r="D724">
            <v>474</v>
          </cell>
          <cell r="E724">
            <v>140700</v>
          </cell>
          <cell r="F724">
            <v>3</v>
          </cell>
          <cell r="G724">
            <v>147800</v>
          </cell>
        </row>
        <row r="725">
          <cell r="A725" t="str">
            <v>2890000</v>
          </cell>
          <cell r="B725" t="str">
            <v>S/STEEL LEVELING FEET M16</v>
          </cell>
          <cell r="C725" t="str">
            <v xml:space="preserve"> </v>
          </cell>
          <cell r="D725">
            <v>474</v>
          </cell>
          <cell r="E725">
            <v>151900</v>
          </cell>
          <cell r="F725">
            <v>3</v>
          </cell>
          <cell r="G725">
            <v>159000</v>
          </cell>
        </row>
        <row r="726">
          <cell r="A726" t="str">
            <v>2891200</v>
          </cell>
          <cell r="B726" t="str">
            <v>PLINTH 100mm  AE/AK/AP/AS 1000X400</v>
          </cell>
          <cell r="D726">
            <v>472</v>
          </cell>
          <cell r="E726">
            <v>64300</v>
          </cell>
          <cell r="F726">
            <v>10</v>
          </cell>
          <cell r="G726">
            <v>88000</v>
          </cell>
        </row>
        <row r="727">
          <cell r="A727" t="str">
            <v>2892200</v>
          </cell>
          <cell r="B727" t="str">
            <v>PLINTH 200mm  AE/AK/AP/AS 1000X400</v>
          </cell>
          <cell r="D727">
            <v>472</v>
          </cell>
          <cell r="E727">
            <v>128600</v>
          </cell>
          <cell r="F727">
            <v>16</v>
          </cell>
          <cell r="G727">
            <v>166400</v>
          </cell>
        </row>
        <row r="728">
          <cell r="A728" t="str">
            <v>2893200</v>
          </cell>
          <cell r="B728" t="str">
            <v>PLINTH 200mm  AE/AK/AP/AS 600X500</v>
          </cell>
          <cell r="D728">
            <v>472</v>
          </cell>
          <cell r="E728">
            <v>95800</v>
          </cell>
          <cell r="F728">
            <v>13</v>
          </cell>
          <cell r="G728">
            <v>126500</v>
          </cell>
        </row>
        <row r="729">
          <cell r="A729" t="str">
            <v>2894200</v>
          </cell>
          <cell r="B729" t="str">
            <v>PLINTH 200mm  AE/AK/AP/AS 800X500</v>
          </cell>
          <cell r="D729">
            <v>472</v>
          </cell>
          <cell r="E729">
            <v>117600</v>
          </cell>
          <cell r="F729">
            <v>15</v>
          </cell>
          <cell r="G729">
            <v>153100</v>
          </cell>
        </row>
        <row r="730">
          <cell r="A730" t="str">
            <v>2895200</v>
          </cell>
          <cell r="B730" t="str">
            <v>PLINTH 200mm  AE/AK/AP/AS 1200X500</v>
          </cell>
          <cell r="D730">
            <v>472</v>
          </cell>
          <cell r="E730">
            <v>138900</v>
          </cell>
          <cell r="F730">
            <v>19</v>
          </cell>
          <cell r="G730">
            <v>183800</v>
          </cell>
        </row>
        <row r="731">
          <cell r="A731" t="str">
            <v>2901200</v>
          </cell>
          <cell r="B731" t="str">
            <v>PLINTH 100mm  AE/AK/AP/AS 800X400</v>
          </cell>
          <cell r="D731">
            <v>472</v>
          </cell>
          <cell r="E731">
            <v>57600</v>
          </cell>
          <cell r="F731">
            <v>8</v>
          </cell>
          <cell r="G731">
            <v>76500</v>
          </cell>
        </row>
        <row r="732">
          <cell r="A732" t="str">
            <v>2902200</v>
          </cell>
          <cell r="B732" t="str">
            <v>PLINTH 200mm  AE/AK/AP/AS 800X400</v>
          </cell>
          <cell r="D732">
            <v>472</v>
          </cell>
          <cell r="E732">
            <v>108700</v>
          </cell>
          <cell r="F732">
            <v>13</v>
          </cell>
          <cell r="G732">
            <v>139400</v>
          </cell>
        </row>
        <row r="733">
          <cell r="A733" t="str">
            <v>2903200</v>
          </cell>
          <cell r="B733" t="str">
            <v>PLINTH 100mm  1800X500</v>
          </cell>
          <cell r="D733">
            <v>472</v>
          </cell>
          <cell r="E733">
            <v>112500</v>
          </cell>
          <cell r="F733">
            <v>14</v>
          </cell>
          <cell r="G733">
            <v>145600</v>
          </cell>
        </row>
        <row r="734">
          <cell r="A734" t="str">
            <v>2904200</v>
          </cell>
          <cell r="B734" t="str">
            <v>PLINTH 200mm  1800X500</v>
          </cell>
          <cell r="D734">
            <v>472</v>
          </cell>
          <cell r="E734">
            <v>200300</v>
          </cell>
          <cell r="F734">
            <v>34</v>
          </cell>
          <cell r="G734">
            <v>280700</v>
          </cell>
        </row>
        <row r="735">
          <cell r="A735" t="str">
            <v>2905200</v>
          </cell>
          <cell r="B735" t="str">
            <v>PLINTH 100mm  1600X400</v>
          </cell>
          <cell r="D735">
            <v>472</v>
          </cell>
          <cell r="E735">
            <v>95100</v>
          </cell>
          <cell r="F735">
            <v>13</v>
          </cell>
          <cell r="G735">
            <v>125800</v>
          </cell>
        </row>
        <row r="736">
          <cell r="A736" t="str">
            <v>2906200</v>
          </cell>
          <cell r="B736" t="str">
            <v>PLINTH 200mm  1600X400</v>
          </cell>
          <cell r="D736">
            <v>472</v>
          </cell>
          <cell r="E736">
            <v>174900</v>
          </cell>
          <cell r="F736">
            <v>21</v>
          </cell>
          <cell r="G736">
            <v>224600</v>
          </cell>
        </row>
        <row r="737">
          <cell r="A737" t="str">
            <v>2907000</v>
          </cell>
          <cell r="B737" t="str">
            <v>PERFORATED S/STEEL CABLE ENTRY</v>
          </cell>
          <cell r="C737" t="str">
            <v>4 nos.</v>
          </cell>
          <cell r="D737">
            <v>473</v>
          </cell>
          <cell r="E737">
            <v>133300</v>
          </cell>
          <cell r="F737">
            <v>3</v>
          </cell>
          <cell r="G737">
            <v>140400</v>
          </cell>
        </row>
        <row r="738">
          <cell r="A738" t="str">
            <v>2908000</v>
          </cell>
          <cell r="B738" t="str">
            <v>PERFORATED S/STEEL CABLE ENTRY</v>
          </cell>
          <cell r="C738" t="str">
            <v>4 nos.</v>
          </cell>
          <cell r="D738">
            <v>473</v>
          </cell>
          <cell r="E738">
            <v>160200</v>
          </cell>
          <cell r="F738">
            <v>3</v>
          </cell>
          <cell r="G738">
            <v>167300</v>
          </cell>
        </row>
        <row r="739">
          <cell r="A739" t="str">
            <v>2909200</v>
          </cell>
          <cell r="B739" t="str">
            <v>PLINTH 100mm  1000X400</v>
          </cell>
          <cell r="D739">
            <v>472</v>
          </cell>
          <cell r="E739">
            <v>67500</v>
          </cell>
          <cell r="F739">
            <v>9</v>
          </cell>
          <cell r="G739">
            <v>88800</v>
          </cell>
        </row>
        <row r="740">
          <cell r="A740" t="str">
            <v>2910200</v>
          </cell>
          <cell r="B740" t="str">
            <v>PLINTH 200mm  1000X400</v>
          </cell>
          <cell r="D740">
            <v>472</v>
          </cell>
          <cell r="E740">
            <v>131600</v>
          </cell>
          <cell r="F740">
            <v>16</v>
          </cell>
          <cell r="G740">
            <v>169400</v>
          </cell>
        </row>
        <row r="741">
          <cell r="A741" t="str">
            <v>2911200</v>
          </cell>
          <cell r="B741" t="str">
            <v>PLINTH 100mm  AE/AK/AP/AS 600X400</v>
          </cell>
          <cell r="D741">
            <v>472</v>
          </cell>
          <cell r="E741">
            <v>48300</v>
          </cell>
          <cell r="F741">
            <v>8</v>
          </cell>
          <cell r="G741">
            <v>67200</v>
          </cell>
        </row>
        <row r="742">
          <cell r="A742" t="str">
            <v>2912200</v>
          </cell>
          <cell r="B742" t="str">
            <v>PLINTH 200mm  AE/AK/AP/AS 600X400</v>
          </cell>
          <cell r="D742">
            <v>472</v>
          </cell>
          <cell r="E742">
            <v>89200</v>
          </cell>
          <cell r="F742">
            <v>12</v>
          </cell>
          <cell r="G742">
            <v>117600</v>
          </cell>
        </row>
        <row r="743">
          <cell r="A743" t="str">
            <v>2913000</v>
          </cell>
          <cell r="B743" t="str">
            <v>PERFORATED S/STEEL CABLE ENTRY</v>
          </cell>
          <cell r="C743" t="str">
            <v>4 nos.</v>
          </cell>
          <cell r="D743">
            <v>473</v>
          </cell>
          <cell r="E743">
            <v>172500</v>
          </cell>
          <cell r="F743">
            <v>4</v>
          </cell>
          <cell r="G743">
            <v>182000</v>
          </cell>
        </row>
        <row r="744">
          <cell r="A744" t="str">
            <v>2914200</v>
          </cell>
          <cell r="B744" t="str">
            <v>PLINTH 100mm  1000X500</v>
          </cell>
          <cell r="D744">
            <v>472</v>
          </cell>
          <cell r="E744">
            <v>72700</v>
          </cell>
          <cell r="F744">
            <v>11</v>
          </cell>
          <cell r="G744">
            <v>98700</v>
          </cell>
        </row>
        <row r="745">
          <cell r="A745" t="str">
            <v>2915200</v>
          </cell>
          <cell r="B745" t="str">
            <v>PLINTH 200mm  1000X500</v>
          </cell>
          <cell r="D745">
            <v>472</v>
          </cell>
          <cell r="E745">
            <v>147700</v>
          </cell>
          <cell r="F745">
            <v>20</v>
          </cell>
          <cell r="G745">
            <v>195000</v>
          </cell>
        </row>
        <row r="746">
          <cell r="A746" t="str">
            <v>2916200</v>
          </cell>
          <cell r="B746" t="str">
            <v>PLINTH 100mm  1000X600</v>
          </cell>
          <cell r="D746">
            <v>472</v>
          </cell>
          <cell r="E746">
            <v>74900</v>
          </cell>
          <cell r="F746">
            <v>14</v>
          </cell>
          <cell r="G746">
            <v>108000</v>
          </cell>
        </row>
        <row r="747">
          <cell r="A747" t="str">
            <v>2917200</v>
          </cell>
          <cell r="B747" t="str">
            <v>PLINTH 200mm  1000X600</v>
          </cell>
          <cell r="D747">
            <v>472</v>
          </cell>
          <cell r="E747">
            <v>153500</v>
          </cell>
          <cell r="F747">
            <v>24</v>
          </cell>
          <cell r="G747">
            <v>210300</v>
          </cell>
        </row>
        <row r="748">
          <cell r="A748" t="str">
            <v>2921200</v>
          </cell>
          <cell r="B748" t="str">
            <v>PLINTH 100mm  AE/AK/AP/AS 1200X400</v>
          </cell>
          <cell r="D748">
            <v>472</v>
          </cell>
          <cell r="E748">
            <v>66900</v>
          </cell>
          <cell r="F748">
            <v>11</v>
          </cell>
          <cell r="G748">
            <v>92900</v>
          </cell>
        </row>
        <row r="749">
          <cell r="A749" t="str">
            <v>2922200</v>
          </cell>
          <cell r="B749" t="str">
            <v>PLINTH 200mm  AE/AK/AP/AS 1200X400</v>
          </cell>
          <cell r="D749">
            <v>472</v>
          </cell>
          <cell r="E749">
            <v>129700</v>
          </cell>
          <cell r="F749">
            <v>19</v>
          </cell>
          <cell r="G749">
            <v>174600</v>
          </cell>
        </row>
        <row r="750">
          <cell r="A750" t="str">
            <v>2923200</v>
          </cell>
          <cell r="B750" t="str">
            <v>PLINTH 100mm  AE/AK/AP/AS 600X500</v>
          </cell>
          <cell r="D750">
            <v>473</v>
          </cell>
          <cell r="E750">
            <v>54900</v>
          </cell>
          <cell r="F750">
            <v>8</v>
          </cell>
          <cell r="G750">
            <v>73800</v>
          </cell>
        </row>
        <row r="751">
          <cell r="A751" t="str">
            <v>2924200</v>
          </cell>
          <cell r="B751" t="str">
            <v>PLINTH 100mm  AE/AK/AP/AS 800X500</v>
          </cell>
          <cell r="D751">
            <v>473</v>
          </cell>
          <cell r="E751">
            <v>62700</v>
          </cell>
          <cell r="F751">
            <v>9</v>
          </cell>
          <cell r="G751">
            <v>84000</v>
          </cell>
        </row>
        <row r="752">
          <cell r="A752" t="str">
            <v>2925200</v>
          </cell>
          <cell r="B752" t="str">
            <v>PLINTH 100mm  AE/AK/AP/AS 1200X500</v>
          </cell>
          <cell r="D752">
            <v>473</v>
          </cell>
          <cell r="E752">
            <v>75100</v>
          </cell>
          <cell r="F752">
            <v>11</v>
          </cell>
          <cell r="G752">
            <v>101100</v>
          </cell>
        </row>
        <row r="753">
          <cell r="A753" t="str">
            <v>2961200</v>
          </cell>
          <cell r="B753" t="str">
            <v>PLINTH 100mm  AE/AK/AP/AS 1600X400</v>
          </cell>
          <cell r="D753">
            <v>473</v>
          </cell>
          <cell r="E753">
            <v>97500</v>
          </cell>
          <cell r="F753">
            <v>95</v>
          </cell>
          <cell r="G753">
            <v>322200</v>
          </cell>
        </row>
        <row r="754">
          <cell r="A754" t="str">
            <v>2962200</v>
          </cell>
          <cell r="B754" t="str">
            <v>PLINTH 200mm  AE/AK/AP/AS 1600X400</v>
          </cell>
          <cell r="D754">
            <v>473</v>
          </cell>
          <cell r="E754">
            <v>150400</v>
          </cell>
          <cell r="F754">
            <v>24</v>
          </cell>
          <cell r="G754">
            <v>207200</v>
          </cell>
        </row>
        <row r="755">
          <cell r="A755" t="str">
            <v>2979200</v>
          </cell>
          <cell r="B755" t="str">
            <v>SO MOBILE BASE F. 600X400 MM</v>
          </cell>
          <cell r="D755">
            <v>476</v>
          </cell>
          <cell r="E755">
            <v>327100</v>
          </cell>
          <cell r="F755">
            <v>12</v>
          </cell>
          <cell r="G755">
            <v>355500</v>
          </cell>
        </row>
        <row r="756">
          <cell r="A756" t="str">
            <v>2980200</v>
          </cell>
          <cell r="B756" t="str">
            <v>SO MOBILE BASE F. 600X500 MM</v>
          </cell>
          <cell r="D756">
            <v>476</v>
          </cell>
          <cell r="E756">
            <v>329400</v>
          </cell>
          <cell r="F756">
            <v>13</v>
          </cell>
          <cell r="G756">
            <v>360100</v>
          </cell>
        </row>
        <row r="757">
          <cell r="A757" t="str">
            <v>2981200</v>
          </cell>
          <cell r="B757" t="str">
            <v>SO MOBILE BASE F. 600X600 MM</v>
          </cell>
          <cell r="D757">
            <v>476</v>
          </cell>
          <cell r="E757">
            <v>335000</v>
          </cell>
          <cell r="F757">
            <v>13</v>
          </cell>
          <cell r="G757">
            <v>365700</v>
          </cell>
        </row>
        <row r="758">
          <cell r="A758" t="str">
            <v>2982200</v>
          </cell>
          <cell r="B758" t="str">
            <v>SO MOBILE BASE F. 600X800 MM</v>
          </cell>
          <cell r="D758">
            <v>476</v>
          </cell>
          <cell r="E758">
            <v>346200</v>
          </cell>
          <cell r="F758">
            <v>15</v>
          </cell>
          <cell r="G758">
            <v>381700</v>
          </cell>
        </row>
        <row r="759">
          <cell r="A759" t="str">
            <v>2983200</v>
          </cell>
          <cell r="B759" t="str">
            <v>SO MOBILE BASE F. 800X400 MM</v>
          </cell>
          <cell r="D759">
            <v>476</v>
          </cell>
          <cell r="E759">
            <v>342800</v>
          </cell>
          <cell r="F759">
            <v>13</v>
          </cell>
          <cell r="G759">
            <v>373500</v>
          </cell>
        </row>
        <row r="760">
          <cell r="A760" t="str">
            <v>2984200</v>
          </cell>
          <cell r="B760" t="str">
            <v>SO MOBILE BASE F. 800X500 MM</v>
          </cell>
          <cell r="D760">
            <v>476</v>
          </cell>
          <cell r="E760">
            <v>341700</v>
          </cell>
          <cell r="F760">
            <v>14</v>
          </cell>
          <cell r="G760">
            <v>374800</v>
          </cell>
        </row>
        <row r="761">
          <cell r="A761" t="str">
            <v>2985200</v>
          </cell>
          <cell r="B761" t="str">
            <v>SO MOBILE BASE F. 800X600 MM</v>
          </cell>
          <cell r="D761">
            <v>476</v>
          </cell>
          <cell r="E761">
            <v>345100</v>
          </cell>
          <cell r="F761">
            <v>15</v>
          </cell>
          <cell r="G761">
            <v>380600</v>
          </cell>
        </row>
        <row r="762">
          <cell r="A762" t="str">
            <v>2986200</v>
          </cell>
          <cell r="B762" t="str">
            <v>SO MOBILE BASE F. 800X800 MM</v>
          </cell>
          <cell r="D762">
            <v>476</v>
          </cell>
          <cell r="E762">
            <v>378700</v>
          </cell>
          <cell r="F762">
            <v>16</v>
          </cell>
          <cell r="G762">
            <v>416500</v>
          </cell>
        </row>
        <row r="763">
          <cell r="A763" t="str">
            <v>3000000</v>
          </cell>
          <cell r="B763" t="str">
            <v>PLASTIC BUS BAR SUPPORT</v>
          </cell>
          <cell r="C763" t="str">
            <v>4 nos.</v>
          </cell>
          <cell r="D763">
            <v>404</v>
          </cell>
          <cell r="E763">
            <v>58700</v>
          </cell>
          <cell r="F763">
            <v>1</v>
          </cell>
          <cell r="G763">
            <v>61100</v>
          </cell>
        </row>
        <row r="764">
          <cell r="A764" t="str">
            <v>3001000</v>
          </cell>
          <cell r="B764" t="str">
            <v>PLASTIC BUS BAR SUPPORT INSERT</v>
          </cell>
          <cell r="C764" t="str">
            <v>12 nos.</v>
          </cell>
          <cell r="D764">
            <v>404</v>
          </cell>
          <cell r="E764">
            <v>9900</v>
          </cell>
          <cell r="F764">
            <v>1</v>
          </cell>
          <cell r="G764">
            <v>12300</v>
          </cell>
        </row>
        <row r="765">
          <cell r="A765" t="str">
            <v>3002000</v>
          </cell>
          <cell r="B765" t="str">
            <v>PLASTIC BUS BAR SUPPORT INSERT</v>
          </cell>
          <cell r="C765" t="str">
            <v>12 nos.</v>
          </cell>
          <cell r="D765">
            <v>404</v>
          </cell>
          <cell r="E765">
            <v>9900</v>
          </cell>
          <cell r="F765">
            <v>1</v>
          </cell>
          <cell r="G765">
            <v>12300</v>
          </cell>
        </row>
        <row r="766">
          <cell r="A766" t="str">
            <v>3003000</v>
          </cell>
          <cell r="B766" t="str">
            <v>PLASTIC BUS BAR SUPPORT INSERT</v>
          </cell>
          <cell r="C766" t="str">
            <v>12 nos.</v>
          </cell>
          <cell r="D766">
            <v>404</v>
          </cell>
          <cell r="E766">
            <v>9900</v>
          </cell>
          <cell r="F766">
            <v>1</v>
          </cell>
          <cell r="G766">
            <v>12300</v>
          </cell>
        </row>
        <row r="767">
          <cell r="A767" t="str">
            <v>3004000</v>
          </cell>
          <cell r="B767" t="str">
            <v>PLASTIC BUS BAR SUPPORT INSERT</v>
          </cell>
          <cell r="C767" t="str">
            <v>12 nos.</v>
          </cell>
          <cell r="D767">
            <v>404</v>
          </cell>
          <cell r="E767">
            <v>9900</v>
          </cell>
          <cell r="F767">
            <v>1</v>
          </cell>
          <cell r="G767">
            <v>12300</v>
          </cell>
        </row>
        <row r="768">
          <cell r="A768" t="str">
            <v>3005000</v>
          </cell>
          <cell r="B768" t="str">
            <v>PLASTIC BUS BAR SUPPORT INSERT</v>
          </cell>
          <cell r="C768" t="str">
            <v>12 nos.</v>
          </cell>
          <cell r="D768">
            <v>404</v>
          </cell>
          <cell r="E768">
            <v>9900</v>
          </cell>
          <cell r="F768">
            <v>1</v>
          </cell>
          <cell r="G768">
            <v>12300</v>
          </cell>
        </row>
        <row r="769">
          <cell r="A769" t="str">
            <v>3006000</v>
          </cell>
          <cell r="B769" t="str">
            <v>PLASTIC BUS BAR SUPPORT INSERT</v>
          </cell>
          <cell r="C769" t="str">
            <v>12 nos.</v>
          </cell>
          <cell r="D769">
            <v>404</v>
          </cell>
          <cell r="E769">
            <v>9900</v>
          </cell>
          <cell r="F769">
            <v>1</v>
          </cell>
          <cell r="G769">
            <v>12300</v>
          </cell>
        </row>
        <row r="770">
          <cell r="A770" t="str">
            <v>3007000</v>
          </cell>
          <cell r="B770" t="str">
            <v>PLASTIC BUS BAR SUPPORT INSERT</v>
          </cell>
          <cell r="C770" t="str">
            <v>12 nos.</v>
          </cell>
          <cell r="D770">
            <v>404</v>
          </cell>
          <cell r="E770">
            <v>9900</v>
          </cell>
          <cell r="F770">
            <v>1</v>
          </cell>
          <cell r="G770">
            <v>12300</v>
          </cell>
        </row>
        <row r="771">
          <cell r="A771" t="str">
            <v>3008000</v>
          </cell>
          <cell r="B771" t="str">
            <v>PLASTIC BUS BAR SUPPORT INSERT</v>
          </cell>
          <cell r="C771" t="str">
            <v>12 nos.</v>
          </cell>
          <cell r="D771">
            <v>404</v>
          </cell>
          <cell r="E771">
            <v>9900</v>
          </cell>
          <cell r="F771">
            <v>1</v>
          </cell>
          <cell r="G771">
            <v>12300</v>
          </cell>
        </row>
        <row r="772">
          <cell r="A772" t="str">
            <v>3009000</v>
          </cell>
          <cell r="B772" t="str">
            <v>PLASTIC BUS BAR SUPPORT INSERT</v>
          </cell>
          <cell r="C772" t="str">
            <v>12 nos.</v>
          </cell>
          <cell r="D772">
            <v>404</v>
          </cell>
          <cell r="E772">
            <v>9900</v>
          </cell>
          <cell r="F772">
            <v>1</v>
          </cell>
          <cell r="G772">
            <v>12300</v>
          </cell>
        </row>
        <row r="773">
          <cell r="A773" t="str">
            <v>3010000</v>
          </cell>
          <cell r="B773" t="str">
            <v>PLASTIC BUS BAR SUPPORT INSERT</v>
          </cell>
          <cell r="C773" t="str">
            <v>12 nos.</v>
          </cell>
          <cell r="D773">
            <v>404</v>
          </cell>
          <cell r="E773">
            <v>9900</v>
          </cell>
          <cell r="F773">
            <v>1</v>
          </cell>
          <cell r="G773">
            <v>12300</v>
          </cell>
        </row>
        <row r="774">
          <cell r="A774" t="str">
            <v>3011000</v>
          </cell>
          <cell r="B774" t="str">
            <v>PLASTIC BUS BAR SUPPORT INSERT</v>
          </cell>
          <cell r="C774" t="str">
            <v>12 nos.</v>
          </cell>
          <cell r="D774">
            <v>404</v>
          </cell>
          <cell r="E774">
            <v>9900</v>
          </cell>
          <cell r="F774">
            <v>1</v>
          </cell>
          <cell r="G774">
            <v>12300</v>
          </cell>
        </row>
        <row r="775">
          <cell r="A775" t="str">
            <v>3012000</v>
          </cell>
          <cell r="B775" t="str">
            <v>PLASTIC BUS BAR SUPPORT INSERT</v>
          </cell>
          <cell r="C775" t="str">
            <v>12 nos.</v>
          </cell>
          <cell r="D775">
            <v>404</v>
          </cell>
          <cell r="E775">
            <v>4800</v>
          </cell>
          <cell r="F775">
            <v>1</v>
          </cell>
          <cell r="G775">
            <v>7200</v>
          </cell>
        </row>
        <row r="776">
          <cell r="A776" t="str">
            <v>3013000</v>
          </cell>
          <cell r="B776" t="str">
            <v>PLASTIC BUS BAR SUPPORT INSERT</v>
          </cell>
          <cell r="C776" t="str">
            <v>12 nos.</v>
          </cell>
          <cell r="D776">
            <v>404</v>
          </cell>
          <cell r="E776">
            <v>4200</v>
          </cell>
          <cell r="F776">
            <v>1</v>
          </cell>
          <cell r="G776">
            <v>6600</v>
          </cell>
        </row>
        <row r="777">
          <cell r="A777" t="str">
            <v>3014000</v>
          </cell>
          <cell r="B777" t="str">
            <v>PLASTIC BUS BAR SUPPORT INSERT</v>
          </cell>
          <cell r="C777" t="str">
            <v>12 nos.</v>
          </cell>
          <cell r="D777">
            <v>404</v>
          </cell>
          <cell r="E777">
            <v>4300</v>
          </cell>
          <cell r="F777">
            <v>1</v>
          </cell>
          <cell r="G777">
            <v>6700</v>
          </cell>
        </row>
        <row r="778">
          <cell r="A778" t="str">
            <v>3015000</v>
          </cell>
          <cell r="B778" t="str">
            <v>PLASTIC BUS BAR SUPPORT INSERT</v>
          </cell>
          <cell r="C778" t="str">
            <v>12 nos.</v>
          </cell>
          <cell r="D778">
            <v>404</v>
          </cell>
          <cell r="E778">
            <v>4500</v>
          </cell>
          <cell r="F778">
            <v>1</v>
          </cell>
          <cell r="G778">
            <v>6900</v>
          </cell>
        </row>
        <row r="779">
          <cell r="A779" t="str">
            <v>3016000</v>
          </cell>
          <cell r="B779" t="str">
            <v>PLASTIC BUS BAR SUPPORT INSERT</v>
          </cell>
          <cell r="C779" t="str">
            <v>12 nos.</v>
          </cell>
          <cell r="D779">
            <v>404</v>
          </cell>
          <cell r="E779">
            <v>4900</v>
          </cell>
          <cell r="F779">
            <v>1</v>
          </cell>
          <cell r="G779">
            <v>7300</v>
          </cell>
        </row>
        <row r="780">
          <cell r="A780" t="str">
            <v>3017000</v>
          </cell>
          <cell r="B780" t="str">
            <v>PLASTIC BUS BAR SUPPORT INSERT</v>
          </cell>
          <cell r="C780" t="str">
            <v>12 nos.</v>
          </cell>
          <cell r="D780">
            <v>404</v>
          </cell>
          <cell r="E780">
            <v>4500</v>
          </cell>
          <cell r="F780">
            <v>1</v>
          </cell>
          <cell r="G780">
            <v>6900</v>
          </cell>
        </row>
        <row r="781">
          <cell r="A781" t="str">
            <v>3030000</v>
          </cell>
          <cell r="B781" t="str">
            <v xml:space="preserve">FUSED CABLE CLAMPS </v>
          </cell>
          <cell r="D781">
            <v>427</v>
          </cell>
          <cell r="E781">
            <v>20600</v>
          </cell>
          <cell r="F781">
            <v>2</v>
          </cell>
          <cell r="G781">
            <v>25300</v>
          </cell>
        </row>
        <row r="782">
          <cell r="A782" t="str">
            <v>3031000</v>
          </cell>
          <cell r="B782" t="str">
            <v>FUSED CABLE CLAMPS</v>
          </cell>
          <cell r="C782" t="str">
            <v>6 nos.</v>
          </cell>
          <cell r="D782">
            <v>433</v>
          </cell>
          <cell r="E782">
            <v>39600</v>
          </cell>
          <cell r="F782">
            <v>1</v>
          </cell>
          <cell r="G782">
            <v>42000</v>
          </cell>
        </row>
        <row r="783">
          <cell r="A783" t="str">
            <v>3032000</v>
          </cell>
          <cell r="B783" t="str">
            <v xml:space="preserve">SPACING COVER STRIP </v>
          </cell>
          <cell r="C783" t="str">
            <v>6 nos.</v>
          </cell>
          <cell r="D783">
            <v>433</v>
          </cell>
          <cell r="E783">
            <v>48500</v>
          </cell>
          <cell r="F783">
            <v>1</v>
          </cell>
          <cell r="G783">
            <v>50900</v>
          </cell>
        </row>
        <row r="784">
          <cell r="A784" t="str">
            <v>3034000</v>
          </cell>
          <cell r="B784" t="str">
            <v xml:space="preserve">SPACING COVER STRIP </v>
          </cell>
          <cell r="D784">
            <v>430</v>
          </cell>
          <cell r="E784">
            <v>33500</v>
          </cell>
        </row>
        <row r="785">
          <cell r="A785" t="str">
            <v>3035000</v>
          </cell>
          <cell r="B785" t="str">
            <v>SPACING COVER STRIP</v>
          </cell>
          <cell r="D785">
            <v>430</v>
          </cell>
          <cell r="E785">
            <v>48200</v>
          </cell>
        </row>
        <row r="786">
          <cell r="A786" t="str">
            <v>3036000</v>
          </cell>
          <cell r="B786" t="str">
            <v>SPACING COVER STRIP</v>
          </cell>
          <cell r="D786">
            <v>430</v>
          </cell>
          <cell r="E786">
            <v>22300</v>
          </cell>
          <cell r="F786">
            <v>1</v>
          </cell>
          <cell r="G786">
            <v>24700</v>
          </cell>
        </row>
        <row r="787">
          <cell r="A787" t="str">
            <v>3037000</v>
          </cell>
          <cell r="B787" t="str">
            <v>SPACING COVER STRIP</v>
          </cell>
          <cell r="D787">
            <v>430</v>
          </cell>
          <cell r="E787">
            <v>22300</v>
          </cell>
          <cell r="F787">
            <v>1</v>
          </cell>
          <cell r="G787">
            <v>24700</v>
          </cell>
        </row>
        <row r="788">
          <cell r="A788" t="str">
            <v>3038000</v>
          </cell>
          <cell r="B788" t="str">
            <v>SPACING COVER STRIP</v>
          </cell>
          <cell r="D788">
            <v>430</v>
          </cell>
          <cell r="E788">
            <v>25800</v>
          </cell>
          <cell r="F788">
            <v>1</v>
          </cell>
          <cell r="G788">
            <v>28200</v>
          </cell>
        </row>
        <row r="789">
          <cell r="A789" t="str">
            <v>3039000</v>
          </cell>
          <cell r="B789" t="str">
            <v xml:space="preserve">DESIGNATION STRIP </v>
          </cell>
          <cell r="D789">
            <v>430</v>
          </cell>
          <cell r="E789">
            <v>25800</v>
          </cell>
          <cell r="F789">
            <v>1</v>
          </cell>
          <cell r="G789">
            <v>28200</v>
          </cell>
        </row>
        <row r="790">
          <cell r="A790" t="str">
            <v>3040000</v>
          </cell>
          <cell r="B790" t="str">
            <v>DESIGNATION STRIP</v>
          </cell>
          <cell r="D790">
            <v>430</v>
          </cell>
          <cell r="E790">
            <v>21800</v>
          </cell>
          <cell r="F790">
            <v>1</v>
          </cell>
          <cell r="G790">
            <v>24200</v>
          </cell>
        </row>
        <row r="791">
          <cell r="A791" t="str">
            <v>3041000</v>
          </cell>
          <cell r="B791" t="str">
            <v xml:space="preserve">DESIGNATION STRIP </v>
          </cell>
          <cell r="D791">
            <v>430</v>
          </cell>
          <cell r="E791">
            <v>21800</v>
          </cell>
          <cell r="F791">
            <v>1</v>
          </cell>
          <cell r="G791">
            <v>24200</v>
          </cell>
        </row>
        <row r="792">
          <cell r="A792" t="str">
            <v>3042000</v>
          </cell>
          <cell r="B792" t="str">
            <v xml:space="preserve">ISOLATOR </v>
          </cell>
          <cell r="D792">
            <v>430</v>
          </cell>
          <cell r="E792">
            <v>32300</v>
          </cell>
          <cell r="F792">
            <v>1</v>
          </cell>
          <cell r="G792">
            <v>34700</v>
          </cell>
        </row>
        <row r="793">
          <cell r="A793" t="str">
            <v>3043000</v>
          </cell>
          <cell r="B793" t="str">
            <v xml:space="preserve">FUSED ISOLATOR </v>
          </cell>
          <cell r="D793">
            <v>430</v>
          </cell>
          <cell r="E793">
            <v>32300</v>
          </cell>
          <cell r="F793">
            <v>1</v>
          </cell>
          <cell r="G793">
            <v>34700</v>
          </cell>
        </row>
        <row r="794">
          <cell r="A794" t="str">
            <v>3044000</v>
          </cell>
          <cell r="B794" t="str">
            <v xml:space="preserve">COVER </v>
          </cell>
          <cell r="D794">
            <v>430</v>
          </cell>
          <cell r="E794">
            <v>37700</v>
          </cell>
          <cell r="F794">
            <v>2</v>
          </cell>
          <cell r="G794">
            <v>42400</v>
          </cell>
        </row>
        <row r="795">
          <cell r="A795" t="str">
            <v>3045000</v>
          </cell>
          <cell r="B795" t="str">
            <v xml:space="preserve">FUSED CABLE CLAMPS </v>
          </cell>
          <cell r="D795">
            <v>430</v>
          </cell>
          <cell r="E795">
            <v>37700</v>
          </cell>
          <cell r="F795">
            <v>2</v>
          </cell>
          <cell r="G795">
            <v>42400</v>
          </cell>
        </row>
        <row r="796">
          <cell r="A796" t="str">
            <v>3046000</v>
          </cell>
          <cell r="B796" t="str">
            <v xml:space="preserve">FUSED CABLE CLAMPS </v>
          </cell>
          <cell r="D796">
            <v>430</v>
          </cell>
          <cell r="E796">
            <v>27600</v>
          </cell>
          <cell r="F796">
            <v>2</v>
          </cell>
          <cell r="G796">
            <v>32300</v>
          </cell>
        </row>
        <row r="797">
          <cell r="A797" t="str">
            <v>3047000</v>
          </cell>
          <cell r="B797" t="str">
            <v xml:space="preserve">STENCIL </v>
          </cell>
          <cell r="D797">
            <v>430</v>
          </cell>
          <cell r="E797">
            <v>27600</v>
          </cell>
          <cell r="F797">
            <v>1</v>
          </cell>
          <cell r="G797">
            <v>30000</v>
          </cell>
        </row>
        <row r="798">
          <cell r="A798" t="str">
            <v>3048000</v>
          </cell>
          <cell r="B798" t="str">
            <v xml:space="preserve">STENCIL </v>
          </cell>
          <cell r="D798">
            <v>430</v>
          </cell>
          <cell r="E798">
            <v>38900</v>
          </cell>
          <cell r="F798">
            <v>1</v>
          </cell>
          <cell r="G798">
            <v>41300</v>
          </cell>
        </row>
        <row r="799">
          <cell r="A799" t="str">
            <v>3049000</v>
          </cell>
          <cell r="B799" t="str">
            <v xml:space="preserve">STENCIL </v>
          </cell>
          <cell r="D799">
            <v>430</v>
          </cell>
          <cell r="E799">
            <v>38900</v>
          </cell>
          <cell r="F799">
            <v>2</v>
          </cell>
          <cell r="G799">
            <v>43600</v>
          </cell>
        </row>
        <row r="800">
          <cell r="A800" t="str">
            <v>3050000</v>
          </cell>
          <cell r="B800" t="str">
            <v>PLASTIC BUS BAR SUPPORT</v>
          </cell>
          <cell r="C800" t="str">
            <v>4 nos.</v>
          </cell>
          <cell r="D800">
            <v>404</v>
          </cell>
          <cell r="E800">
            <v>46500</v>
          </cell>
          <cell r="F800">
            <v>1</v>
          </cell>
          <cell r="G800">
            <v>48900</v>
          </cell>
        </row>
        <row r="801">
          <cell r="A801">
            <v>3052000</v>
          </cell>
          <cell r="B801" t="str">
            <v>BUSBAR SUPPORT 1600A</v>
          </cell>
          <cell r="C801" t="str">
            <v>2 nos.</v>
          </cell>
          <cell r="D801">
            <v>406</v>
          </cell>
          <cell r="E801">
            <v>42600</v>
          </cell>
          <cell r="F801">
            <v>2</v>
          </cell>
          <cell r="G801">
            <v>47300</v>
          </cell>
        </row>
        <row r="802">
          <cell r="A802" t="str">
            <v>3055000</v>
          </cell>
          <cell r="B802" t="str">
            <v>BUSBAR SUPPORT 2500A FOR STEE</v>
          </cell>
          <cell r="C802" t="str">
            <v>2 nos.</v>
          </cell>
          <cell r="D802">
            <v>408</v>
          </cell>
          <cell r="E802">
            <v>136100</v>
          </cell>
          <cell r="F802">
            <v>5</v>
          </cell>
          <cell r="G802">
            <v>147900</v>
          </cell>
        </row>
        <row r="803">
          <cell r="A803" t="str">
            <v>3056000</v>
          </cell>
          <cell r="B803" t="str">
            <v>PLASTIC SPACERS FOR BUS BARS</v>
          </cell>
          <cell r="C803" t="str">
            <v>12 nos.</v>
          </cell>
          <cell r="D803">
            <v>408</v>
          </cell>
          <cell r="E803">
            <v>11900</v>
          </cell>
          <cell r="F803">
            <v>1</v>
          </cell>
          <cell r="G803">
            <v>14300</v>
          </cell>
        </row>
        <row r="804">
          <cell r="A804" t="str">
            <v>3057000</v>
          </cell>
          <cell r="B804" t="str">
            <v>BUSBAR SUPPORT</v>
          </cell>
          <cell r="C804" t="str">
            <v>2 nos.</v>
          </cell>
          <cell r="D804">
            <v>408</v>
          </cell>
          <cell r="E804">
            <v>137100</v>
          </cell>
          <cell r="F804">
            <v>2</v>
          </cell>
          <cell r="G804">
            <v>141800</v>
          </cell>
        </row>
        <row r="805">
          <cell r="A805" t="str">
            <v>3058000</v>
          </cell>
          <cell r="B805" t="str">
            <v>STEEL CONNECTOR PLATES</v>
          </cell>
          <cell r="C805" t="str">
            <v>6 nos.</v>
          </cell>
          <cell r="D805">
            <v>408</v>
          </cell>
          <cell r="E805">
            <v>21400</v>
          </cell>
          <cell r="F805">
            <v>1</v>
          </cell>
          <cell r="G805">
            <v>23800</v>
          </cell>
        </row>
        <row r="806">
          <cell r="A806" t="str">
            <v>3059000</v>
          </cell>
          <cell r="B806" t="str">
            <v>STEEL CONNECTOR PLATES</v>
          </cell>
          <cell r="C806" t="str">
            <v>6 nos.</v>
          </cell>
          <cell r="D806">
            <v>408</v>
          </cell>
          <cell r="E806">
            <v>37400</v>
          </cell>
          <cell r="F806">
            <v>2</v>
          </cell>
          <cell r="G806">
            <v>42100</v>
          </cell>
        </row>
        <row r="807">
          <cell r="A807" t="str">
            <v>3060000</v>
          </cell>
          <cell r="B807" t="str">
            <v>PLUG TYPE RAIL INSULATION</v>
          </cell>
          <cell r="C807" t="str">
            <v>9 nos.</v>
          </cell>
          <cell r="D807">
            <v>408</v>
          </cell>
          <cell r="E807">
            <v>16100</v>
          </cell>
          <cell r="F807">
            <v>1</v>
          </cell>
          <cell r="G807">
            <v>18500</v>
          </cell>
        </row>
        <row r="808">
          <cell r="A808" t="str">
            <v>3061000</v>
          </cell>
          <cell r="B808" t="str">
            <v>STEEL CONNECTION PLATES</v>
          </cell>
          <cell r="C808" t="str">
            <v>6 nos.</v>
          </cell>
          <cell r="D808">
            <v>408</v>
          </cell>
          <cell r="E808">
            <v>58400</v>
          </cell>
          <cell r="F808">
            <v>2</v>
          </cell>
          <cell r="G808">
            <v>63100</v>
          </cell>
        </row>
        <row r="809">
          <cell r="A809" t="str">
            <v>3064000</v>
          </cell>
          <cell r="B809" t="str">
            <v>PLASTIC BUS BAR SUPPORT</v>
          </cell>
          <cell r="C809" t="str">
            <v>3 nos.</v>
          </cell>
          <cell r="D809">
            <v>404</v>
          </cell>
          <cell r="E809">
            <v>63400</v>
          </cell>
          <cell r="F809">
            <v>1</v>
          </cell>
          <cell r="G809">
            <v>65800</v>
          </cell>
        </row>
        <row r="810">
          <cell r="A810" t="str">
            <v>3066000</v>
          </cell>
          <cell r="B810" t="str">
            <v>PLASTIC BUS BAR SUPPORT</v>
          </cell>
          <cell r="C810" t="str">
            <v>4 nos.</v>
          </cell>
          <cell r="D810">
            <v>404</v>
          </cell>
          <cell r="E810">
            <v>92400</v>
          </cell>
          <cell r="F810">
            <v>2</v>
          </cell>
          <cell r="G810">
            <v>97100</v>
          </cell>
        </row>
        <row r="811">
          <cell r="A811" t="str">
            <v>3073000</v>
          </cell>
          <cell r="B811" t="str">
            <v>PLASTIC BUS BAR SUPPORT</v>
          </cell>
          <cell r="C811" t="str">
            <v>4 nos.</v>
          </cell>
          <cell r="D811">
            <v>406</v>
          </cell>
          <cell r="E811">
            <v>114600</v>
          </cell>
          <cell r="F811">
            <v>2</v>
          </cell>
          <cell r="G811">
            <v>119300</v>
          </cell>
        </row>
        <row r="812">
          <cell r="A812" t="str">
            <v>3074000</v>
          </cell>
          <cell r="B812" t="str">
            <v>PLASTIC BUS BAR SUPPORT INSERT</v>
          </cell>
          <cell r="C812" t="str">
            <v>24 nos.</v>
          </cell>
          <cell r="D812">
            <v>406</v>
          </cell>
          <cell r="E812">
            <v>15100</v>
          </cell>
          <cell r="F812">
            <v>1</v>
          </cell>
          <cell r="G812">
            <v>17500</v>
          </cell>
        </row>
        <row r="813">
          <cell r="A813" t="str">
            <v>3075000</v>
          </cell>
          <cell r="B813" t="str">
            <v>PLASTIC BUS BAR SUPPORT INSERT</v>
          </cell>
          <cell r="C813" t="str">
            <v>24 nos.</v>
          </cell>
          <cell r="D813">
            <v>406</v>
          </cell>
          <cell r="E813">
            <v>12600</v>
          </cell>
          <cell r="F813">
            <v>1</v>
          </cell>
          <cell r="G813">
            <v>15000</v>
          </cell>
        </row>
        <row r="814">
          <cell r="A814" t="str">
            <v>3076000</v>
          </cell>
          <cell r="B814" t="str">
            <v>PLASTIC BUS BAR SUPPORT INSERT</v>
          </cell>
          <cell r="C814" t="str">
            <v>24 nos.</v>
          </cell>
          <cell r="D814">
            <v>406</v>
          </cell>
          <cell r="E814">
            <v>10200</v>
          </cell>
          <cell r="F814">
            <v>1</v>
          </cell>
          <cell r="G814">
            <v>12600</v>
          </cell>
        </row>
        <row r="815">
          <cell r="A815" t="str">
            <v>3078000</v>
          </cell>
          <cell r="B815" t="str">
            <v>SA-TYPE FUSE SUPPORT 1POL 800A</v>
          </cell>
          <cell r="C815" t="str">
            <v>4 nos.</v>
          </cell>
          <cell r="D815">
            <v>404</v>
          </cell>
          <cell r="E815">
            <v>17100</v>
          </cell>
          <cell r="F815">
            <v>1</v>
          </cell>
          <cell r="G815">
            <v>19500</v>
          </cell>
        </row>
        <row r="816">
          <cell r="A816" t="str">
            <v>3079000</v>
          </cell>
          <cell r="B816" t="str">
            <v>SV UNIVERSAL SUPPORT</v>
          </cell>
          <cell r="C816" t="str">
            <v>3 nos.</v>
          </cell>
          <cell r="D816">
            <v>432</v>
          </cell>
          <cell r="E816">
            <v>11200</v>
          </cell>
          <cell r="F816">
            <v>1</v>
          </cell>
          <cell r="G816">
            <v>13600</v>
          </cell>
        </row>
        <row r="817">
          <cell r="A817" t="str">
            <v>3080000</v>
          </cell>
          <cell r="B817" t="str">
            <v>PLASTIC END COVER FOR BUS BAR</v>
          </cell>
          <cell r="C817" t="str">
            <v>10 nos.</v>
          </cell>
          <cell r="D817">
            <v>410</v>
          </cell>
          <cell r="E817">
            <v>22000</v>
          </cell>
          <cell r="F817">
            <v>1</v>
          </cell>
          <cell r="G817">
            <v>24400</v>
          </cell>
        </row>
        <row r="818">
          <cell r="A818" t="str">
            <v>3083000</v>
          </cell>
          <cell r="B818" t="str">
            <v>PLASTIC END COVER FOR BUS BAR</v>
          </cell>
          <cell r="C818" t="str">
            <v>10 nos.</v>
          </cell>
          <cell r="D818">
            <v>410</v>
          </cell>
          <cell r="E818">
            <v>29400</v>
          </cell>
          <cell r="F818">
            <v>1</v>
          </cell>
          <cell r="G818">
            <v>31800</v>
          </cell>
        </row>
        <row r="819">
          <cell r="A819" t="str">
            <v>3084000</v>
          </cell>
          <cell r="B819" t="str">
            <v>PLASTIC END COVER FOR BUS BAR</v>
          </cell>
          <cell r="C819" t="str">
            <v>10 nos.</v>
          </cell>
          <cell r="D819">
            <v>410</v>
          </cell>
          <cell r="E819">
            <v>27200</v>
          </cell>
          <cell r="F819">
            <v>1</v>
          </cell>
          <cell r="G819">
            <v>29600</v>
          </cell>
        </row>
        <row r="820">
          <cell r="A820" t="str">
            <v>3085000</v>
          </cell>
          <cell r="B820" t="str">
            <v>BUSBAR COVER SECTION</v>
          </cell>
          <cell r="C820" t="str">
            <v>10 nos.</v>
          </cell>
          <cell r="D820">
            <v>410</v>
          </cell>
          <cell r="E820">
            <v>210200</v>
          </cell>
          <cell r="F820">
            <v>7</v>
          </cell>
          <cell r="G820">
            <v>226800</v>
          </cell>
        </row>
        <row r="821">
          <cell r="A821" t="str">
            <v>3086000</v>
          </cell>
          <cell r="B821" t="str">
            <v>PLASTIC COVER FOR BUS BAR</v>
          </cell>
          <cell r="C821" t="str">
            <v>4 nos.</v>
          </cell>
          <cell r="D821">
            <v>410</v>
          </cell>
          <cell r="E821">
            <v>53900</v>
          </cell>
          <cell r="F821">
            <v>2</v>
          </cell>
          <cell r="G821">
            <v>58600</v>
          </cell>
        </row>
        <row r="822">
          <cell r="A822" t="str">
            <v>3087000</v>
          </cell>
          <cell r="B822" t="str">
            <v>PLASTIC COVER FOR BUS BAR</v>
          </cell>
          <cell r="C822" t="str">
            <v>4 nos.</v>
          </cell>
          <cell r="D822">
            <v>410</v>
          </cell>
          <cell r="E822">
            <v>72000</v>
          </cell>
          <cell r="F822">
            <v>2</v>
          </cell>
          <cell r="G822">
            <v>76700</v>
          </cell>
        </row>
        <row r="823">
          <cell r="A823" t="str">
            <v>3088000</v>
          </cell>
          <cell r="B823" t="str">
            <v>PLASTIC COVER FOR BUS BAR</v>
          </cell>
          <cell r="C823" t="str">
            <v>4 nos.</v>
          </cell>
          <cell r="D823">
            <v>410</v>
          </cell>
          <cell r="E823">
            <v>83900</v>
          </cell>
          <cell r="F823">
            <v>3</v>
          </cell>
          <cell r="G823">
            <v>91000</v>
          </cell>
        </row>
        <row r="824">
          <cell r="A824" t="str">
            <v>3089000</v>
          </cell>
          <cell r="B824" t="str">
            <v>PLASTIC COVER FOR BUS BAR</v>
          </cell>
          <cell r="C824" t="str">
            <v>4 nos.</v>
          </cell>
          <cell r="D824">
            <v>410</v>
          </cell>
          <cell r="E824">
            <v>23900</v>
          </cell>
          <cell r="F824">
            <v>1</v>
          </cell>
          <cell r="G824">
            <v>26300</v>
          </cell>
        </row>
        <row r="825">
          <cell r="A825" t="str">
            <v>3090000</v>
          </cell>
          <cell r="B825" t="str">
            <v>PLASTIC COVER FOR BUS BAR</v>
          </cell>
          <cell r="C825" t="str">
            <v>4 nos.</v>
          </cell>
          <cell r="D825">
            <v>410</v>
          </cell>
          <cell r="E825">
            <v>76500</v>
          </cell>
          <cell r="F825">
            <v>2</v>
          </cell>
          <cell r="G825">
            <v>81200</v>
          </cell>
        </row>
        <row r="826">
          <cell r="A826" t="str">
            <v>3091000</v>
          </cell>
          <cell r="B826" t="str">
            <v>PLASTIC COVER FOR BUS BAR</v>
          </cell>
          <cell r="C826" t="str">
            <v>4 nos.</v>
          </cell>
          <cell r="D826">
            <v>410</v>
          </cell>
          <cell r="E826">
            <v>93000</v>
          </cell>
          <cell r="F826">
            <v>4</v>
          </cell>
          <cell r="G826">
            <v>102500</v>
          </cell>
        </row>
        <row r="827">
          <cell r="A827" t="str">
            <v>3092000</v>
          </cell>
          <cell r="B827" t="str">
            <v>BUS BAR COVER STRIP</v>
          </cell>
          <cell r="C827" t="str">
            <v>10 nos.</v>
          </cell>
          <cell r="D827">
            <v>410</v>
          </cell>
          <cell r="E827">
            <v>166400</v>
          </cell>
          <cell r="F827">
            <v>5</v>
          </cell>
          <cell r="G827">
            <v>178200</v>
          </cell>
        </row>
        <row r="828">
          <cell r="A828" t="str">
            <v>3093000</v>
          </cell>
          <cell r="B828" t="str">
            <v>SV SIDE COVERPLATE</v>
          </cell>
          <cell r="C828" t="str">
            <v>10 nos.</v>
          </cell>
          <cell r="D828">
            <v>410</v>
          </cell>
          <cell r="E828">
            <v>21300</v>
          </cell>
          <cell r="F828">
            <v>1</v>
          </cell>
          <cell r="G828">
            <v>23700</v>
          </cell>
        </row>
        <row r="829">
          <cell r="A829" t="str">
            <v>3094000</v>
          </cell>
          <cell r="B829" t="str">
            <v>BUSBAR ADAPTOR</v>
          </cell>
          <cell r="D829">
            <v>424</v>
          </cell>
          <cell r="E829">
            <v>74100</v>
          </cell>
          <cell r="F829">
            <v>2</v>
          </cell>
          <cell r="G829">
            <v>78800</v>
          </cell>
        </row>
        <row r="830">
          <cell r="A830" t="str">
            <v>3095000</v>
          </cell>
          <cell r="B830" t="str">
            <v>NH ON LOAD INSULATOR, SIZE 3</v>
          </cell>
          <cell r="D830">
            <v>424</v>
          </cell>
          <cell r="E830">
            <v>241600</v>
          </cell>
          <cell r="F830">
            <v>6</v>
          </cell>
          <cell r="G830">
            <v>255800</v>
          </cell>
        </row>
        <row r="831">
          <cell r="A831" t="str">
            <v>3096000</v>
          </cell>
          <cell r="B831" t="str">
            <v xml:space="preserve">SV BLANKING FRAME </v>
          </cell>
          <cell r="D831">
            <v>424</v>
          </cell>
          <cell r="E831">
            <v>20000</v>
          </cell>
          <cell r="F831">
            <v>1</v>
          </cell>
          <cell r="G831">
            <v>22400</v>
          </cell>
        </row>
        <row r="832">
          <cell r="A832" t="str">
            <v>3097000</v>
          </cell>
          <cell r="B832" t="str">
            <v>BUSBAR ADAPTOR</v>
          </cell>
          <cell r="D832">
            <v>424</v>
          </cell>
          <cell r="E832">
            <v>71000</v>
          </cell>
          <cell r="F832">
            <v>2</v>
          </cell>
          <cell r="G832">
            <v>75700</v>
          </cell>
        </row>
        <row r="833">
          <cell r="A833" t="str">
            <v>3098000</v>
          </cell>
          <cell r="B833" t="str">
            <v>BUSBAR ADAPTOR</v>
          </cell>
          <cell r="D833">
            <v>424</v>
          </cell>
          <cell r="E833">
            <v>71000</v>
          </cell>
          <cell r="F833">
            <v>2</v>
          </cell>
          <cell r="G833">
            <v>75700</v>
          </cell>
        </row>
        <row r="834">
          <cell r="A834" t="str">
            <v>3105000</v>
          </cell>
          <cell r="B834" t="str">
            <v>HEATER</v>
          </cell>
          <cell r="D834">
            <v>388</v>
          </cell>
          <cell r="E834">
            <v>45200</v>
          </cell>
          <cell r="F834">
            <v>1</v>
          </cell>
          <cell r="G834">
            <v>47600</v>
          </cell>
        </row>
        <row r="835">
          <cell r="A835" t="str">
            <v>3106000</v>
          </cell>
          <cell r="B835" t="str">
            <v>HEATER</v>
          </cell>
          <cell r="D835">
            <v>388</v>
          </cell>
          <cell r="E835">
            <v>47900</v>
          </cell>
          <cell r="F835">
            <v>1</v>
          </cell>
          <cell r="G835">
            <v>50300</v>
          </cell>
        </row>
        <row r="836">
          <cell r="A836" t="str">
            <v>3107000</v>
          </cell>
          <cell r="B836" t="str">
            <v xml:space="preserve">HEATER </v>
          </cell>
          <cell r="D836">
            <v>388</v>
          </cell>
          <cell r="E836">
            <v>119300</v>
          </cell>
          <cell r="F836">
            <v>2</v>
          </cell>
          <cell r="G836">
            <v>124000</v>
          </cell>
        </row>
        <row r="837">
          <cell r="A837" t="str">
            <v>3108000</v>
          </cell>
          <cell r="B837" t="str">
            <v xml:space="preserve">AXIAL FAN MOTOR </v>
          </cell>
          <cell r="D837">
            <v>388</v>
          </cell>
          <cell r="E837">
            <v>62000</v>
          </cell>
          <cell r="F837">
            <v>1</v>
          </cell>
          <cell r="G837">
            <v>64400</v>
          </cell>
        </row>
        <row r="838">
          <cell r="A838" t="str">
            <v>3112000</v>
          </cell>
          <cell r="B838" t="str">
            <v>THERMOSTAT 220V/24V 15-65 C</v>
          </cell>
          <cell r="D838">
            <v>395</v>
          </cell>
          <cell r="E838">
            <v>25900</v>
          </cell>
          <cell r="F838">
            <v>1</v>
          </cell>
          <cell r="G838">
            <v>28300</v>
          </cell>
        </row>
        <row r="839">
          <cell r="A839" t="str">
            <v>3113000</v>
          </cell>
          <cell r="B839" t="str">
            <v>THERMOSTAT 110V/48-60V 15-65 C</v>
          </cell>
          <cell r="D839">
            <v>395</v>
          </cell>
          <cell r="E839">
            <v>29700</v>
          </cell>
          <cell r="F839">
            <v>1</v>
          </cell>
          <cell r="G839">
            <v>32100</v>
          </cell>
        </row>
        <row r="840">
          <cell r="A840" t="str">
            <v>3114000</v>
          </cell>
          <cell r="B840" t="str">
            <v>SK STEEL ELECTRICAL CABINET</v>
          </cell>
          <cell r="D840">
            <v>394</v>
          </cell>
          <cell r="E840">
            <v>94100</v>
          </cell>
          <cell r="F840">
            <v>1</v>
          </cell>
          <cell r="G840">
            <v>96500</v>
          </cell>
        </row>
        <row r="841">
          <cell r="A841" t="str">
            <v>3115000</v>
          </cell>
          <cell r="B841" t="str">
            <v xml:space="preserve">HEATER </v>
          </cell>
          <cell r="D841">
            <v>388</v>
          </cell>
          <cell r="E841">
            <v>61900</v>
          </cell>
          <cell r="F841">
            <v>1</v>
          </cell>
          <cell r="G841">
            <v>64300</v>
          </cell>
        </row>
        <row r="842">
          <cell r="A842" t="str">
            <v>3116000</v>
          </cell>
          <cell r="B842" t="str">
            <v xml:space="preserve">HEATER </v>
          </cell>
          <cell r="D842">
            <v>388</v>
          </cell>
          <cell r="E842">
            <v>74500</v>
          </cell>
          <cell r="F842">
            <v>1</v>
          </cell>
          <cell r="G842">
            <v>76900</v>
          </cell>
        </row>
        <row r="843">
          <cell r="A843" t="str">
            <v>3117000</v>
          </cell>
          <cell r="B843" t="str">
            <v>SK HYGROSTAT</v>
          </cell>
          <cell r="D843">
            <v>395</v>
          </cell>
          <cell r="E843">
            <v>91900</v>
          </cell>
          <cell r="F843">
            <v>1</v>
          </cell>
          <cell r="G843">
            <v>94300</v>
          </cell>
        </row>
        <row r="844">
          <cell r="A844" t="str">
            <v>3125000</v>
          </cell>
          <cell r="B844" t="str">
            <v>SK HEAT EXCHANGER TECHLI.14,6W</v>
          </cell>
          <cell r="D844">
            <v>366</v>
          </cell>
          <cell r="E844">
            <v>585400</v>
          </cell>
          <cell r="F844">
            <v>6</v>
          </cell>
          <cell r="G844">
            <v>599600</v>
          </cell>
        </row>
        <row r="845">
          <cell r="A845" t="str">
            <v>3126000</v>
          </cell>
          <cell r="B845" t="str">
            <v>SK HEAT EXCHANGER TECHLI. 14,7</v>
          </cell>
          <cell r="D845">
            <v>366</v>
          </cell>
          <cell r="E845">
            <v>637200</v>
          </cell>
          <cell r="F845">
            <v>7</v>
          </cell>
          <cell r="G845">
            <v>653800</v>
          </cell>
        </row>
        <row r="846">
          <cell r="A846" t="str">
            <v>3127000</v>
          </cell>
          <cell r="B846" t="str">
            <v>TECHLINE MINI HEAT EXCHANGER</v>
          </cell>
          <cell r="D846">
            <v>366</v>
          </cell>
          <cell r="E846">
            <v>726000</v>
          </cell>
          <cell r="F846">
            <v>7</v>
          </cell>
          <cell r="G846">
            <v>742600</v>
          </cell>
        </row>
        <row r="847">
          <cell r="A847" t="str">
            <v>3128000</v>
          </cell>
          <cell r="B847" t="str">
            <v>SK HEAT EXCHANGER TECHLI.19,5</v>
          </cell>
          <cell r="D847">
            <v>366</v>
          </cell>
          <cell r="E847">
            <v>714800</v>
          </cell>
          <cell r="F847">
            <v>7</v>
          </cell>
          <cell r="G847">
            <v>731400</v>
          </cell>
        </row>
        <row r="848">
          <cell r="A848" t="str">
            <v>3129000</v>
          </cell>
          <cell r="B848" t="str">
            <v>SK HEAT EXCHANGER TECHLI.30,0</v>
          </cell>
          <cell r="D848">
            <v>366</v>
          </cell>
          <cell r="E848">
            <v>794300</v>
          </cell>
          <cell r="F848">
            <v>10</v>
          </cell>
          <cell r="G848">
            <v>818000</v>
          </cell>
        </row>
        <row r="849">
          <cell r="A849" t="str">
            <v>3130000</v>
          </cell>
          <cell r="B849" t="str">
            <v>SK HEAT EXCHANGER TECHLINE</v>
          </cell>
          <cell r="D849">
            <v>366</v>
          </cell>
          <cell r="E849">
            <v>909700</v>
          </cell>
          <cell r="F849">
            <v>11</v>
          </cell>
          <cell r="G849">
            <v>935700</v>
          </cell>
        </row>
        <row r="850">
          <cell r="A850" t="str">
            <v>3131000</v>
          </cell>
          <cell r="B850" t="str">
            <v>SK HEAT EXCHANGER TECHLI. 41,8</v>
          </cell>
          <cell r="D850">
            <v>368</v>
          </cell>
          <cell r="E850">
            <v>916400</v>
          </cell>
          <cell r="F850">
            <v>13</v>
          </cell>
          <cell r="G850">
            <v>947100</v>
          </cell>
        </row>
        <row r="851">
          <cell r="A851" t="str">
            <v>3132000</v>
          </cell>
          <cell r="B851" t="str">
            <v>SK HEAT EXCHANGER TECHLI. 48,0</v>
          </cell>
          <cell r="D851">
            <v>368</v>
          </cell>
          <cell r="E851">
            <v>983700</v>
          </cell>
          <cell r="F851">
            <v>16</v>
          </cell>
          <cell r="G851">
            <v>1021500</v>
          </cell>
        </row>
        <row r="852">
          <cell r="A852" t="str">
            <v>3133000</v>
          </cell>
          <cell r="B852" t="str">
            <v>SK HEAT EXCHANGER TECHLI.66,0</v>
          </cell>
          <cell r="D852">
            <v>368</v>
          </cell>
          <cell r="E852">
            <v>1230100</v>
          </cell>
          <cell r="F852">
            <v>23</v>
          </cell>
          <cell r="G852">
            <v>1284500</v>
          </cell>
        </row>
        <row r="853">
          <cell r="A853" t="str">
            <v>3134000</v>
          </cell>
          <cell r="B853" t="str">
            <v>SK HEAT EXCHANGER TECHLI. 72,0</v>
          </cell>
          <cell r="D853">
            <v>368</v>
          </cell>
          <cell r="E853">
            <v>1339900</v>
          </cell>
          <cell r="F853">
            <v>30</v>
          </cell>
          <cell r="G853">
            <v>1410900</v>
          </cell>
        </row>
        <row r="854">
          <cell r="A854" t="str">
            <v>3135000</v>
          </cell>
          <cell r="B854" t="str">
            <v>SK HEAT EXCHANGER TECHLI. 44,5</v>
          </cell>
          <cell r="D854">
            <v>368</v>
          </cell>
          <cell r="E854">
            <v>1029600</v>
          </cell>
          <cell r="F854">
            <v>15</v>
          </cell>
          <cell r="G854">
            <v>1065100</v>
          </cell>
        </row>
        <row r="855">
          <cell r="A855" t="str">
            <v>3136000</v>
          </cell>
          <cell r="B855" t="str">
            <v>SK HEAT EXCHANGER TECHLI. 48,1</v>
          </cell>
          <cell r="D855">
            <v>368</v>
          </cell>
          <cell r="E855">
            <v>1174100</v>
          </cell>
          <cell r="F855">
            <v>20</v>
          </cell>
          <cell r="G855">
            <v>1221400</v>
          </cell>
        </row>
        <row r="856">
          <cell r="A856" t="str">
            <v>3140000</v>
          </cell>
          <cell r="B856" t="str">
            <v xml:space="preserve">SK 19" FAN </v>
          </cell>
          <cell r="D856">
            <v>382</v>
          </cell>
          <cell r="E856">
            <v>226000</v>
          </cell>
          <cell r="F856">
            <v>3</v>
          </cell>
          <cell r="G856">
            <v>233100</v>
          </cell>
        </row>
        <row r="857">
          <cell r="A857" t="str">
            <v>3141000</v>
          </cell>
          <cell r="B857" t="str">
            <v>SK 19" RACK MOUNTED FAN 185MM</v>
          </cell>
          <cell r="D857">
            <v>382</v>
          </cell>
          <cell r="E857">
            <v>263700</v>
          </cell>
          <cell r="F857">
            <v>4</v>
          </cell>
          <cell r="G857">
            <v>273200</v>
          </cell>
        </row>
        <row r="858">
          <cell r="A858" t="str">
            <v>3142000</v>
          </cell>
          <cell r="B858" t="str">
            <v xml:space="preserve">FAN </v>
          </cell>
          <cell r="D858">
            <v>382</v>
          </cell>
          <cell r="E858">
            <v>332700</v>
          </cell>
          <cell r="F858">
            <v>4</v>
          </cell>
          <cell r="G858">
            <v>342200</v>
          </cell>
        </row>
        <row r="859">
          <cell r="A859" t="str">
            <v>3143000</v>
          </cell>
          <cell r="B859" t="str">
            <v xml:space="preserve">FAN </v>
          </cell>
          <cell r="D859">
            <v>382</v>
          </cell>
          <cell r="E859">
            <v>395600</v>
          </cell>
          <cell r="F859">
            <v>5</v>
          </cell>
          <cell r="G859">
            <v>407400</v>
          </cell>
        </row>
        <row r="860">
          <cell r="A860" t="str">
            <v>3144000</v>
          </cell>
          <cell r="B860" t="str">
            <v>SK 19" CROSS-FLOW FAN 220 V F.</v>
          </cell>
          <cell r="D860">
            <v>384</v>
          </cell>
          <cell r="E860">
            <v>244200</v>
          </cell>
          <cell r="F860">
            <v>3</v>
          </cell>
          <cell r="G860">
            <v>251300</v>
          </cell>
        </row>
        <row r="861">
          <cell r="A861" t="str">
            <v>3145000</v>
          </cell>
          <cell r="B861" t="str">
            <v>SK 19" CROSS-FLOW FAN 110 V F.</v>
          </cell>
          <cell r="D861">
            <v>384</v>
          </cell>
          <cell r="E861">
            <v>244200</v>
          </cell>
          <cell r="F861">
            <v>3</v>
          </cell>
          <cell r="G861">
            <v>251300</v>
          </cell>
        </row>
        <row r="862">
          <cell r="A862" t="str">
            <v>3146000</v>
          </cell>
          <cell r="B862" t="str">
            <v>SK CENTRIFUGAL FAN UNIT 110 V</v>
          </cell>
          <cell r="D862">
            <v>384</v>
          </cell>
          <cell r="E862">
            <v>589700</v>
          </cell>
          <cell r="F862">
            <v>4</v>
          </cell>
          <cell r="G862">
            <v>599200</v>
          </cell>
        </row>
        <row r="863">
          <cell r="A863" t="str">
            <v>3147000</v>
          </cell>
          <cell r="B863" t="str">
            <v>SK RACK MOUNTED BLOWER 3 X 254</v>
          </cell>
          <cell r="D863">
            <v>384</v>
          </cell>
          <cell r="E863">
            <v>589700</v>
          </cell>
          <cell r="F863">
            <v>7</v>
          </cell>
          <cell r="G863">
            <v>606300</v>
          </cell>
        </row>
        <row r="864">
          <cell r="A864" t="str">
            <v>3148000</v>
          </cell>
          <cell r="B864" t="str">
            <v>STEEL ROOF VENTILATOR</v>
          </cell>
          <cell r="D864">
            <v>376</v>
          </cell>
          <cell r="E864">
            <v>118100</v>
          </cell>
          <cell r="F864">
            <v>4</v>
          </cell>
          <cell r="G864">
            <v>127600</v>
          </cell>
        </row>
        <row r="865">
          <cell r="A865" t="str">
            <v>3149000</v>
          </cell>
          <cell r="B865" t="str">
            <v>STEEL ROOF VENTILATOR WITH FAN</v>
          </cell>
          <cell r="D865">
            <v>376</v>
          </cell>
          <cell r="E865">
            <v>349100</v>
          </cell>
          <cell r="F865">
            <v>9</v>
          </cell>
          <cell r="G865">
            <v>370400</v>
          </cell>
        </row>
        <row r="866">
          <cell r="A866" t="str">
            <v>3150000</v>
          </cell>
          <cell r="B866" t="str">
            <v>FILTER FAN</v>
          </cell>
          <cell r="D866">
            <v>374</v>
          </cell>
          <cell r="E866">
            <v>111100</v>
          </cell>
          <cell r="F866">
            <v>1</v>
          </cell>
          <cell r="G866">
            <v>113500</v>
          </cell>
        </row>
        <row r="867">
          <cell r="A867" t="str">
            <v>3150100</v>
          </cell>
          <cell r="B867" t="str">
            <v>FILTER FAN</v>
          </cell>
          <cell r="D867">
            <v>374</v>
          </cell>
          <cell r="E867">
            <v>106400</v>
          </cell>
          <cell r="F867">
            <v>1</v>
          </cell>
          <cell r="G867">
            <v>108800</v>
          </cell>
        </row>
        <row r="868">
          <cell r="A868" t="str">
            <v>3150124</v>
          </cell>
          <cell r="B868" t="str">
            <v>FILTER FAN 24VDC</v>
          </cell>
          <cell r="D868">
            <v>374</v>
          </cell>
          <cell r="E868">
            <v>146100</v>
          </cell>
          <cell r="F868">
            <v>1</v>
          </cell>
          <cell r="G868">
            <v>148500</v>
          </cell>
        </row>
        <row r="869">
          <cell r="A869" t="str">
            <v>3151000</v>
          </cell>
          <cell r="B869" t="str">
            <v>FILTER FAN</v>
          </cell>
          <cell r="D869">
            <v>374</v>
          </cell>
          <cell r="E869">
            <v>130500</v>
          </cell>
          <cell r="F869">
            <v>2</v>
          </cell>
          <cell r="G869">
            <v>135200</v>
          </cell>
        </row>
        <row r="870">
          <cell r="A870" t="str">
            <v>3151100</v>
          </cell>
          <cell r="B870" t="str">
            <v>FILTER FAN</v>
          </cell>
          <cell r="D870">
            <v>374</v>
          </cell>
          <cell r="E870">
            <v>126500</v>
          </cell>
          <cell r="F870">
            <v>2</v>
          </cell>
          <cell r="G870">
            <v>131200</v>
          </cell>
        </row>
        <row r="871">
          <cell r="A871" t="str">
            <v>3151124</v>
          </cell>
          <cell r="B871" t="str">
            <v>FILTER FAN 24VDC</v>
          </cell>
          <cell r="D871">
            <v>374</v>
          </cell>
          <cell r="E871">
            <v>168600</v>
          </cell>
          <cell r="F871">
            <v>1</v>
          </cell>
          <cell r="G871">
            <v>171000</v>
          </cell>
        </row>
        <row r="872">
          <cell r="A872" t="str">
            <v>3151600</v>
          </cell>
          <cell r="B872" t="str">
            <v>FILTER FAN</v>
          </cell>
          <cell r="D872">
            <v>374</v>
          </cell>
          <cell r="E872">
            <v>282900</v>
          </cell>
          <cell r="F872">
            <v>2</v>
          </cell>
          <cell r="G872">
            <v>287600</v>
          </cell>
        </row>
        <row r="873">
          <cell r="A873" t="str">
            <v>3152000</v>
          </cell>
          <cell r="B873" t="str">
            <v>FILTER FAN 220 CMH</v>
          </cell>
          <cell r="D873">
            <v>374</v>
          </cell>
          <cell r="E873">
            <v>156400</v>
          </cell>
          <cell r="F873">
            <v>3</v>
          </cell>
          <cell r="G873">
            <v>163500</v>
          </cell>
        </row>
        <row r="874">
          <cell r="A874" t="str">
            <v>3152100</v>
          </cell>
          <cell r="B874" t="str">
            <v>FILTER FAN 220 CMH</v>
          </cell>
          <cell r="D874">
            <v>374</v>
          </cell>
          <cell r="E874">
            <v>150000</v>
          </cell>
          <cell r="F874">
            <v>3</v>
          </cell>
          <cell r="G874">
            <v>157100</v>
          </cell>
        </row>
        <row r="875">
          <cell r="A875" t="str">
            <v>3152124</v>
          </cell>
          <cell r="B875" t="str">
            <v>FILTER FAN 220 CMH 24VDC</v>
          </cell>
          <cell r="D875">
            <v>374</v>
          </cell>
          <cell r="E875">
            <v>266500</v>
          </cell>
          <cell r="F875">
            <v>3</v>
          </cell>
          <cell r="G875">
            <v>273600</v>
          </cell>
        </row>
        <row r="876">
          <cell r="A876" t="str">
            <v>3152600</v>
          </cell>
          <cell r="B876" t="str">
            <v>FILTER FAN 220 CMH</v>
          </cell>
          <cell r="D876">
            <v>374</v>
          </cell>
          <cell r="E876">
            <v>319400</v>
          </cell>
          <cell r="F876">
            <v>2</v>
          </cell>
          <cell r="G876">
            <v>324100</v>
          </cell>
        </row>
        <row r="877">
          <cell r="A877" t="str">
            <v>3153000</v>
          </cell>
          <cell r="B877" t="str">
            <v>SK FILTER FAN 435 CBM</v>
          </cell>
          <cell r="D877">
            <v>374</v>
          </cell>
          <cell r="E877">
            <v>199700</v>
          </cell>
          <cell r="F877">
            <v>4</v>
          </cell>
          <cell r="G877">
            <v>209200</v>
          </cell>
        </row>
        <row r="878">
          <cell r="A878" t="str">
            <v>3153100</v>
          </cell>
          <cell r="B878" t="str">
            <v>SK FILTER FAN 435 CBM</v>
          </cell>
          <cell r="D878">
            <v>374</v>
          </cell>
          <cell r="E878">
            <v>192000</v>
          </cell>
          <cell r="F878">
            <v>4</v>
          </cell>
          <cell r="G878">
            <v>201500</v>
          </cell>
        </row>
        <row r="879">
          <cell r="A879" t="str">
            <v>3155000</v>
          </cell>
          <cell r="B879" t="str">
            <v>FILTER FANS 48X3150 &amp; 48X3160</v>
          </cell>
          <cell r="D879">
            <v>374</v>
          </cell>
          <cell r="E879">
            <v>4680400</v>
          </cell>
          <cell r="F879">
            <v>57</v>
          </cell>
          <cell r="G879">
            <v>4815200</v>
          </cell>
        </row>
        <row r="880">
          <cell r="A880" t="str">
            <v>3155100</v>
          </cell>
          <cell r="B880" t="str">
            <v>FILTER FANS 48X3150 &amp; 48X3160</v>
          </cell>
          <cell r="D880">
            <v>374</v>
          </cell>
          <cell r="E880">
            <v>4493300</v>
          </cell>
          <cell r="F880">
            <v>57</v>
          </cell>
          <cell r="G880">
            <v>4628100</v>
          </cell>
        </row>
        <row r="881">
          <cell r="A881" t="str">
            <v>3156000</v>
          </cell>
          <cell r="B881" t="str">
            <v>FILTER FANS 40X3151 &amp; 40X3161</v>
          </cell>
          <cell r="D881">
            <v>374</v>
          </cell>
          <cell r="E881">
            <v>4827100</v>
          </cell>
          <cell r="F881">
            <v>68</v>
          </cell>
          <cell r="G881">
            <v>4987900</v>
          </cell>
        </row>
        <row r="882">
          <cell r="A882" t="str">
            <v>3156100</v>
          </cell>
          <cell r="B882" t="str">
            <v>FILTER FANS 40X3151 &amp; 40X3161</v>
          </cell>
          <cell r="D882">
            <v>374</v>
          </cell>
          <cell r="E882">
            <v>4642000</v>
          </cell>
          <cell r="F882">
            <v>68</v>
          </cell>
          <cell r="G882">
            <v>4802800</v>
          </cell>
        </row>
        <row r="883">
          <cell r="A883" t="str">
            <v>3157000</v>
          </cell>
          <cell r="B883" t="str">
            <v>FILTER FANS 24X3152 &amp; 24X3162</v>
          </cell>
          <cell r="D883">
            <v>374</v>
          </cell>
          <cell r="E883">
            <v>3592900</v>
          </cell>
        </row>
        <row r="884">
          <cell r="A884" t="str">
            <v>3157100</v>
          </cell>
          <cell r="B884" t="str">
            <v>FILTER FANS 24X3152 &amp; 24X3162</v>
          </cell>
          <cell r="D884">
            <v>374</v>
          </cell>
          <cell r="E884">
            <v>3455300</v>
          </cell>
          <cell r="F884">
            <v>70</v>
          </cell>
          <cell r="G884">
            <v>3620900</v>
          </cell>
        </row>
        <row r="885">
          <cell r="A885" t="str">
            <v>3158000</v>
          </cell>
          <cell r="B885" t="str">
            <v>FILTER FANS 24X3153 &amp; 24X3163</v>
          </cell>
          <cell r="D885">
            <v>374</v>
          </cell>
          <cell r="E885">
            <v>4601400</v>
          </cell>
          <cell r="F885">
            <v>119</v>
          </cell>
          <cell r="G885">
            <v>4882800</v>
          </cell>
        </row>
        <row r="886">
          <cell r="A886" t="str">
            <v>3158100</v>
          </cell>
          <cell r="B886" t="str">
            <v>FILTER FANS 24X3153 &amp; 24X3163</v>
          </cell>
          <cell r="D886">
            <v>374</v>
          </cell>
          <cell r="E886">
            <v>4423900</v>
          </cell>
          <cell r="F886">
            <v>119</v>
          </cell>
          <cell r="G886">
            <v>4705300</v>
          </cell>
        </row>
        <row r="887">
          <cell r="A887" t="str">
            <v>3160000</v>
          </cell>
          <cell r="B887" t="str">
            <v>OUTLET FILTER FOR SK 3150</v>
          </cell>
          <cell r="D887">
            <v>374</v>
          </cell>
          <cell r="E887">
            <v>26900</v>
          </cell>
          <cell r="F887">
            <v>1</v>
          </cell>
          <cell r="G887">
            <v>29300</v>
          </cell>
        </row>
        <row r="888">
          <cell r="A888" t="str">
            <v>3160100</v>
          </cell>
          <cell r="B888" t="str">
            <v>OUTLET FILTER FOR SK 3150</v>
          </cell>
          <cell r="D888">
            <v>374</v>
          </cell>
          <cell r="E888">
            <v>26500</v>
          </cell>
          <cell r="F888">
            <v>1</v>
          </cell>
          <cell r="G888">
            <v>28900</v>
          </cell>
        </row>
        <row r="889">
          <cell r="A889" t="str">
            <v>3161000</v>
          </cell>
          <cell r="B889" t="str">
            <v>OUTLET FILTER FOR SK 3151</v>
          </cell>
          <cell r="D889">
            <v>374</v>
          </cell>
          <cell r="E889">
            <v>30100</v>
          </cell>
          <cell r="F889">
            <v>1</v>
          </cell>
          <cell r="G889">
            <v>32500</v>
          </cell>
        </row>
        <row r="890">
          <cell r="A890" t="str">
            <v>3161100</v>
          </cell>
          <cell r="B890" t="str">
            <v>OUTLET FILTER FOR SK 3151</v>
          </cell>
          <cell r="D890">
            <v>374</v>
          </cell>
          <cell r="E890">
            <v>29800</v>
          </cell>
          <cell r="F890">
            <v>1</v>
          </cell>
          <cell r="G890">
            <v>32200</v>
          </cell>
        </row>
        <row r="891">
          <cell r="A891" t="str">
            <v>3161600</v>
          </cell>
          <cell r="B891" t="str">
            <v>OUTLET FILTER FOR SK 3151</v>
          </cell>
          <cell r="D891">
            <v>374</v>
          </cell>
          <cell r="E891">
            <v>120400</v>
          </cell>
          <cell r="F891">
            <v>1</v>
          </cell>
          <cell r="G891">
            <v>122800</v>
          </cell>
        </row>
        <row r="892">
          <cell r="A892" t="str">
            <v>3162000</v>
          </cell>
          <cell r="B892" t="str">
            <v>OUTLET FILTER FOR SK 3152</v>
          </cell>
          <cell r="D892">
            <v>374</v>
          </cell>
          <cell r="E892">
            <v>35200</v>
          </cell>
          <cell r="F892">
            <v>1</v>
          </cell>
          <cell r="G892">
            <v>37600</v>
          </cell>
        </row>
        <row r="893">
          <cell r="A893" t="str">
            <v>3162100</v>
          </cell>
          <cell r="B893" t="str">
            <v>OUTLET FILTER FOR SK 3152</v>
          </cell>
          <cell r="D893">
            <v>374</v>
          </cell>
          <cell r="E893">
            <v>33900</v>
          </cell>
          <cell r="F893">
            <v>1</v>
          </cell>
          <cell r="G893">
            <v>36300</v>
          </cell>
        </row>
        <row r="894">
          <cell r="A894" t="str">
            <v>3162600</v>
          </cell>
          <cell r="B894" t="str">
            <v>OUTLET FILTER FOR SK 3152</v>
          </cell>
          <cell r="D894">
            <v>374</v>
          </cell>
          <cell r="E894">
            <v>130100</v>
          </cell>
          <cell r="F894">
            <v>1</v>
          </cell>
          <cell r="G894">
            <v>132500</v>
          </cell>
        </row>
        <row r="895">
          <cell r="A895" t="str">
            <v>3163000</v>
          </cell>
          <cell r="B895" t="str">
            <v>OUTLET FILTER FOR SK 3153</v>
          </cell>
          <cell r="D895">
            <v>374</v>
          </cell>
          <cell r="E895">
            <v>40800</v>
          </cell>
          <cell r="F895">
            <v>1</v>
          </cell>
          <cell r="G895">
            <v>43200</v>
          </cell>
        </row>
        <row r="896">
          <cell r="A896" t="str">
            <v>3163100</v>
          </cell>
          <cell r="B896" t="str">
            <v>OUTLET FILTER FOR SK 3153</v>
          </cell>
          <cell r="D896">
            <v>374</v>
          </cell>
          <cell r="E896">
            <v>39600</v>
          </cell>
          <cell r="F896">
            <v>1</v>
          </cell>
          <cell r="G896">
            <v>42000</v>
          </cell>
        </row>
        <row r="897">
          <cell r="A897" t="str">
            <v>3165000</v>
          </cell>
          <cell r="B897" t="str">
            <v>FILTER FAN 110V 48 CBH</v>
          </cell>
          <cell r="D897">
            <v>374</v>
          </cell>
          <cell r="E897">
            <v>123700</v>
          </cell>
          <cell r="F897">
            <v>1</v>
          </cell>
          <cell r="G897">
            <v>126100</v>
          </cell>
        </row>
        <row r="898">
          <cell r="A898" t="str">
            <v>3165100</v>
          </cell>
          <cell r="B898" t="str">
            <v>FILTER FAN 110V 48 CBH</v>
          </cell>
          <cell r="D898">
            <v>374</v>
          </cell>
          <cell r="E898">
            <v>118500</v>
          </cell>
          <cell r="F898">
            <v>1</v>
          </cell>
          <cell r="G898">
            <v>120900</v>
          </cell>
        </row>
        <row r="899">
          <cell r="A899" t="str">
            <v>3166000</v>
          </cell>
          <cell r="B899" t="str">
            <v>FILTER FAN 110V 103 CBH</v>
          </cell>
          <cell r="D899">
            <v>374</v>
          </cell>
          <cell r="E899">
            <v>143000</v>
          </cell>
          <cell r="F899">
            <v>2</v>
          </cell>
          <cell r="G899">
            <v>147700</v>
          </cell>
        </row>
        <row r="900">
          <cell r="A900" t="str">
            <v>3166100</v>
          </cell>
          <cell r="B900" t="str">
            <v>FILTER FAN 110V 103 CBH</v>
          </cell>
          <cell r="D900">
            <v>374</v>
          </cell>
          <cell r="E900">
            <v>138600</v>
          </cell>
          <cell r="F900">
            <v>2</v>
          </cell>
          <cell r="G900">
            <v>143300</v>
          </cell>
        </row>
        <row r="901">
          <cell r="A901" t="str">
            <v>3166600</v>
          </cell>
          <cell r="B901" t="str">
            <v>FILTER FAN</v>
          </cell>
          <cell r="D901">
            <v>374</v>
          </cell>
          <cell r="E901">
            <v>295900</v>
          </cell>
          <cell r="F901">
            <v>2</v>
          </cell>
          <cell r="G901">
            <v>300600</v>
          </cell>
        </row>
        <row r="902">
          <cell r="A902" t="str">
            <v>3167000</v>
          </cell>
          <cell r="B902" t="str">
            <v>FILTER FAN 110V 220 CBH</v>
          </cell>
          <cell r="D902">
            <v>374</v>
          </cell>
          <cell r="E902">
            <v>171300</v>
          </cell>
          <cell r="F902">
            <v>3</v>
          </cell>
          <cell r="G902">
            <v>178400</v>
          </cell>
        </row>
        <row r="903">
          <cell r="A903" t="str">
            <v>3167100</v>
          </cell>
          <cell r="B903" t="str">
            <v>FILTER FAN 110V 220 CBH</v>
          </cell>
          <cell r="D903">
            <v>374</v>
          </cell>
          <cell r="E903">
            <v>164000</v>
          </cell>
          <cell r="F903">
            <v>3</v>
          </cell>
          <cell r="G903">
            <v>171100</v>
          </cell>
        </row>
        <row r="904">
          <cell r="A904" t="str">
            <v>3167600</v>
          </cell>
          <cell r="B904" t="str">
            <v>FILTER FAN 220 CMH</v>
          </cell>
          <cell r="D904">
            <v>374</v>
          </cell>
          <cell r="E904">
            <v>331900</v>
          </cell>
          <cell r="F904">
            <v>3</v>
          </cell>
          <cell r="G904">
            <v>339000</v>
          </cell>
        </row>
        <row r="905">
          <cell r="A905" t="str">
            <v>3168000</v>
          </cell>
          <cell r="B905" t="str">
            <v>FILTER FAN 110V 500 CBH</v>
          </cell>
          <cell r="D905">
            <v>374</v>
          </cell>
          <cell r="E905">
            <v>218500</v>
          </cell>
          <cell r="F905">
            <v>3</v>
          </cell>
          <cell r="G905">
            <v>225600</v>
          </cell>
        </row>
        <row r="906">
          <cell r="A906" t="str">
            <v>3168100</v>
          </cell>
          <cell r="B906" t="str">
            <v>FILTER FAN 110V 500 CBH</v>
          </cell>
          <cell r="D906">
            <v>374</v>
          </cell>
          <cell r="E906">
            <v>209600</v>
          </cell>
          <cell r="F906">
            <v>3</v>
          </cell>
          <cell r="G906">
            <v>216700</v>
          </cell>
        </row>
        <row r="907">
          <cell r="A907" t="str">
            <v>3169000</v>
          </cell>
          <cell r="B907" t="str">
            <v>SK ROOF VENTILATOR 115/110 V</v>
          </cell>
          <cell r="D907">
            <v>374</v>
          </cell>
          <cell r="E907">
            <v>391000</v>
          </cell>
          <cell r="F907">
            <v>9</v>
          </cell>
          <cell r="G907">
            <v>412300</v>
          </cell>
        </row>
        <row r="908">
          <cell r="A908" t="str">
            <v>3170000</v>
          </cell>
          <cell r="B908" t="str">
            <v xml:space="preserve">FILTER MAT </v>
          </cell>
          <cell r="C908" t="str">
            <v>5 nos.</v>
          </cell>
          <cell r="D908">
            <v>393</v>
          </cell>
          <cell r="E908">
            <v>10900</v>
          </cell>
          <cell r="F908">
            <v>1</v>
          </cell>
          <cell r="G908">
            <v>13300</v>
          </cell>
        </row>
        <row r="909">
          <cell r="A909" t="str">
            <v>3170100</v>
          </cell>
          <cell r="B909" t="str">
            <v xml:space="preserve">FILTER MAT </v>
          </cell>
          <cell r="C909" t="str">
            <v>5 nos.</v>
          </cell>
          <cell r="D909">
            <v>393</v>
          </cell>
          <cell r="E909">
            <v>10600</v>
          </cell>
          <cell r="F909">
            <v>1</v>
          </cell>
          <cell r="G909">
            <v>13000</v>
          </cell>
        </row>
        <row r="910">
          <cell r="A910" t="str">
            <v>3171000</v>
          </cell>
          <cell r="B910" t="str">
            <v xml:space="preserve">FILTER MAT </v>
          </cell>
          <cell r="C910" t="str">
            <v>5 nos.</v>
          </cell>
          <cell r="D910">
            <v>393</v>
          </cell>
          <cell r="E910">
            <v>15700</v>
          </cell>
          <cell r="F910">
            <v>1</v>
          </cell>
          <cell r="G910">
            <v>18100</v>
          </cell>
        </row>
        <row r="911">
          <cell r="A911" t="str">
            <v>3171100</v>
          </cell>
          <cell r="B911" t="str">
            <v xml:space="preserve">FILTER MAT </v>
          </cell>
          <cell r="C911" t="str">
            <v>5 nos.</v>
          </cell>
          <cell r="D911">
            <v>393</v>
          </cell>
          <cell r="E911">
            <v>15700</v>
          </cell>
          <cell r="F911">
            <v>1</v>
          </cell>
          <cell r="G911">
            <v>18100</v>
          </cell>
        </row>
        <row r="912">
          <cell r="A912" t="str">
            <v>3172000</v>
          </cell>
          <cell r="B912" t="str">
            <v xml:space="preserve">FILTER MAT </v>
          </cell>
          <cell r="C912" t="str">
            <v>5 nos.</v>
          </cell>
          <cell r="D912">
            <v>393</v>
          </cell>
          <cell r="E912">
            <v>17500</v>
          </cell>
          <cell r="F912">
            <v>1</v>
          </cell>
          <cell r="G912">
            <v>19900</v>
          </cell>
        </row>
        <row r="913">
          <cell r="A913" t="str">
            <v>3172100</v>
          </cell>
          <cell r="B913" t="str">
            <v xml:space="preserve">FILTER MAT </v>
          </cell>
          <cell r="C913" t="str">
            <v>5 nos.</v>
          </cell>
          <cell r="D913">
            <v>393</v>
          </cell>
          <cell r="E913">
            <v>17200</v>
          </cell>
          <cell r="F913">
            <v>1</v>
          </cell>
          <cell r="G913">
            <v>19600</v>
          </cell>
        </row>
        <row r="914">
          <cell r="A914" t="str">
            <v>3173000</v>
          </cell>
          <cell r="B914" t="str">
            <v xml:space="preserve">FILTER MAT </v>
          </cell>
          <cell r="C914" t="str">
            <v>5 nos.</v>
          </cell>
          <cell r="D914">
            <v>393</v>
          </cell>
          <cell r="E914">
            <v>23900</v>
          </cell>
          <cell r="F914">
            <v>2</v>
          </cell>
          <cell r="G914">
            <v>28600</v>
          </cell>
        </row>
        <row r="915">
          <cell r="A915" t="str">
            <v>3173100</v>
          </cell>
          <cell r="B915" t="str">
            <v xml:space="preserve">FILTER MAT </v>
          </cell>
          <cell r="C915" t="str">
            <v>5 nos.</v>
          </cell>
          <cell r="D915">
            <v>393</v>
          </cell>
          <cell r="E915">
            <v>23800</v>
          </cell>
          <cell r="F915">
            <v>2</v>
          </cell>
          <cell r="G915">
            <v>28500</v>
          </cell>
        </row>
        <row r="916">
          <cell r="A916" t="str">
            <v>3174000</v>
          </cell>
          <cell r="B916" t="str">
            <v xml:space="preserve">FILTER MAT </v>
          </cell>
          <cell r="C916" t="str">
            <v>3 nos.</v>
          </cell>
          <cell r="D916">
            <v>393</v>
          </cell>
          <cell r="E916">
            <v>15500</v>
          </cell>
          <cell r="F916">
            <v>1</v>
          </cell>
          <cell r="G916">
            <v>17900</v>
          </cell>
        </row>
        <row r="917">
          <cell r="A917" t="str">
            <v>3175000</v>
          </cell>
          <cell r="B917" t="str">
            <v>SK FILTER HOLDER F/ROOF VENT.</v>
          </cell>
          <cell r="C917" t="str">
            <v>5 nos.</v>
          </cell>
          <cell r="D917">
            <v>393</v>
          </cell>
          <cell r="E917">
            <v>31800</v>
          </cell>
          <cell r="F917">
            <v>1</v>
          </cell>
          <cell r="G917">
            <v>34200</v>
          </cell>
        </row>
        <row r="918">
          <cell r="A918" t="str">
            <v>3176000</v>
          </cell>
          <cell r="B918" t="str">
            <v>SK 19" FRONT EXHAUST GRILL F.</v>
          </cell>
          <cell r="C918" t="str">
            <v>5 nos.</v>
          </cell>
          <cell r="D918">
            <v>393</v>
          </cell>
          <cell r="E918">
            <v>50100</v>
          </cell>
          <cell r="F918">
            <v>1</v>
          </cell>
          <cell r="G918">
            <v>52500</v>
          </cell>
        </row>
        <row r="919">
          <cell r="A919" t="str">
            <v>3177000</v>
          </cell>
          <cell r="B919" t="str">
            <v>SK FILTER</v>
          </cell>
          <cell r="C919" t="str">
            <v>5 nos.</v>
          </cell>
          <cell r="D919">
            <v>393</v>
          </cell>
          <cell r="E919">
            <v>18900</v>
          </cell>
          <cell r="F919">
            <v>1</v>
          </cell>
          <cell r="G919">
            <v>21300</v>
          </cell>
        </row>
        <row r="920">
          <cell r="A920" t="str">
            <v>3181000</v>
          </cell>
          <cell r="B920" t="str">
            <v>FILTER MAT</v>
          </cell>
          <cell r="C920" t="str">
            <v>5 nos.</v>
          </cell>
          <cell r="D920">
            <v>393</v>
          </cell>
          <cell r="E920">
            <v>15700</v>
          </cell>
          <cell r="F920">
            <v>1</v>
          </cell>
          <cell r="G920">
            <v>18100</v>
          </cell>
        </row>
        <row r="921">
          <cell r="A921" t="str">
            <v>3181100</v>
          </cell>
          <cell r="B921" t="str">
            <v>FILTER MAT</v>
          </cell>
          <cell r="C921" t="str">
            <v>5 nos.</v>
          </cell>
          <cell r="D921">
            <v>393</v>
          </cell>
          <cell r="E921">
            <v>15700</v>
          </cell>
          <cell r="F921">
            <v>1</v>
          </cell>
          <cell r="G921">
            <v>18100</v>
          </cell>
        </row>
        <row r="922">
          <cell r="A922" t="str">
            <v>3182000</v>
          </cell>
          <cell r="B922" t="str">
            <v>FILTER MAT</v>
          </cell>
          <cell r="C922" t="str">
            <v>5 nos.</v>
          </cell>
          <cell r="D922">
            <v>393</v>
          </cell>
          <cell r="E922">
            <v>17500</v>
          </cell>
          <cell r="F922">
            <v>1</v>
          </cell>
          <cell r="G922">
            <v>19900</v>
          </cell>
        </row>
        <row r="923">
          <cell r="A923" t="str">
            <v>3182100</v>
          </cell>
          <cell r="B923" t="str">
            <v>FILTER MAT</v>
          </cell>
          <cell r="C923" t="str">
            <v>5 nos.</v>
          </cell>
          <cell r="D923">
            <v>393</v>
          </cell>
          <cell r="E923">
            <v>17200</v>
          </cell>
          <cell r="F923">
            <v>1</v>
          </cell>
          <cell r="G923">
            <v>19600</v>
          </cell>
        </row>
        <row r="924">
          <cell r="A924" t="str">
            <v>3183000</v>
          </cell>
          <cell r="B924" t="str">
            <v>FILTER MAT</v>
          </cell>
          <cell r="C924" t="str">
            <v>5 nos.</v>
          </cell>
          <cell r="D924">
            <v>393</v>
          </cell>
          <cell r="E924">
            <v>23900</v>
          </cell>
          <cell r="F924">
            <v>1</v>
          </cell>
          <cell r="G924">
            <v>26300</v>
          </cell>
        </row>
        <row r="925">
          <cell r="A925" t="str">
            <v>3183100</v>
          </cell>
          <cell r="B925" t="str">
            <v>FILTER MAT</v>
          </cell>
          <cell r="C925" t="str">
            <v>5 nos.</v>
          </cell>
          <cell r="D925">
            <v>393</v>
          </cell>
          <cell r="E925">
            <v>23800</v>
          </cell>
          <cell r="F925">
            <v>1</v>
          </cell>
          <cell r="G925">
            <v>26200</v>
          </cell>
        </row>
        <row r="926">
          <cell r="A926" t="str">
            <v>3190000</v>
          </cell>
          <cell r="B926" t="str">
            <v>RUBBER SEAL</v>
          </cell>
          <cell r="C926" t="str">
            <v>5 nos.</v>
          </cell>
          <cell r="D926">
            <v>393</v>
          </cell>
          <cell r="E926">
            <v>4600</v>
          </cell>
          <cell r="F926">
            <v>1</v>
          </cell>
          <cell r="G926">
            <v>7000</v>
          </cell>
        </row>
        <row r="927">
          <cell r="A927" t="str">
            <v>3190100</v>
          </cell>
          <cell r="B927" t="str">
            <v>RUBBER SEAL</v>
          </cell>
          <cell r="C927" t="str">
            <v>5 nos.</v>
          </cell>
          <cell r="D927">
            <v>393</v>
          </cell>
          <cell r="E927">
            <v>4200</v>
          </cell>
          <cell r="F927">
            <v>1</v>
          </cell>
          <cell r="G927">
            <v>6600</v>
          </cell>
        </row>
        <row r="928">
          <cell r="A928" t="str">
            <v>3191000</v>
          </cell>
          <cell r="B928" t="str">
            <v>RUBBER SEAL</v>
          </cell>
          <cell r="C928" t="str">
            <v>5 nos.</v>
          </cell>
          <cell r="D928">
            <v>393</v>
          </cell>
          <cell r="E928">
            <v>8000</v>
          </cell>
          <cell r="F928">
            <v>1</v>
          </cell>
          <cell r="G928">
            <v>10400</v>
          </cell>
        </row>
        <row r="929">
          <cell r="A929" t="str">
            <v>3191100</v>
          </cell>
          <cell r="B929" t="str">
            <v>RUBBER SEAL</v>
          </cell>
          <cell r="C929" t="str">
            <v>5 nos.</v>
          </cell>
          <cell r="D929">
            <v>393</v>
          </cell>
          <cell r="E929">
            <v>7800</v>
          </cell>
          <cell r="F929">
            <v>1</v>
          </cell>
          <cell r="G929">
            <v>10200</v>
          </cell>
        </row>
        <row r="930">
          <cell r="A930" t="str">
            <v>3192000</v>
          </cell>
          <cell r="B930" t="str">
            <v>RUBBER SEAL</v>
          </cell>
          <cell r="C930" t="str">
            <v>5 nos.</v>
          </cell>
          <cell r="D930">
            <v>393</v>
          </cell>
          <cell r="E930">
            <v>10600</v>
          </cell>
          <cell r="F930">
            <v>1</v>
          </cell>
          <cell r="G930">
            <v>13000</v>
          </cell>
        </row>
        <row r="931">
          <cell r="A931" t="str">
            <v>3192100</v>
          </cell>
          <cell r="B931" t="str">
            <v>RUBBER SEAL</v>
          </cell>
          <cell r="C931" t="str">
            <v>5 nos.</v>
          </cell>
          <cell r="D931">
            <v>393</v>
          </cell>
          <cell r="E931">
            <v>10500</v>
          </cell>
          <cell r="F931">
            <v>1</v>
          </cell>
          <cell r="G931">
            <v>12900</v>
          </cell>
        </row>
        <row r="932">
          <cell r="A932" t="str">
            <v>3193000</v>
          </cell>
          <cell r="B932" t="str">
            <v>RUBBER SEAL</v>
          </cell>
          <cell r="C932" t="str">
            <v>5 nos.</v>
          </cell>
          <cell r="D932">
            <v>393</v>
          </cell>
          <cell r="E932">
            <v>12200</v>
          </cell>
          <cell r="F932">
            <v>1</v>
          </cell>
          <cell r="G932">
            <v>14600</v>
          </cell>
        </row>
        <row r="933">
          <cell r="A933" t="str">
            <v>3193100</v>
          </cell>
          <cell r="B933" t="str">
            <v>RUBBER SEAL</v>
          </cell>
          <cell r="C933" t="str">
            <v>5 nos.</v>
          </cell>
          <cell r="D933">
            <v>393</v>
          </cell>
          <cell r="E933">
            <v>12200</v>
          </cell>
          <cell r="F933">
            <v>1</v>
          </cell>
          <cell r="G933">
            <v>14600</v>
          </cell>
        </row>
        <row r="934">
          <cell r="A934" t="str">
            <v>3200000</v>
          </cell>
          <cell r="B934" t="str">
            <v xml:space="preserve">FILTER FAN </v>
          </cell>
          <cell r="D934">
            <v>393</v>
          </cell>
          <cell r="E934">
            <v>147300</v>
          </cell>
        </row>
        <row r="935">
          <cell r="A935" t="str">
            <v>3201000</v>
          </cell>
          <cell r="B935" t="str">
            <v xml:space="preserve">FILTER FAN </v>
          </cell>
          <cell r="D935">
            <v>393</v>
          </cell>
          <cell r="E935">
            <v>159200</v>
          </cell>
          <cell r="F935">
            <v>2</v>
          </cell>
          <cell r="G935">
            <v>163900</v>
          </cell>
        </row>
        <row r="936">
          <cell r="A936" t="str">
            <v>3208000</v>
          </cell>
          <cell r="B936" t="str">
            <v>GASKET - DISCONTINUED ITEM</v>
          </cell>
          <cell r="D936">
            <v>393</v>
          </cell>
          <cell r="E936">
            <v>9700</v>
          </cell>
          <cell r="F936">
            <v>1</v>
          </cell>
          <cell r="G936">
            <v>12100</v>
          </cell>
        </row>
        <row r="937">
          <cell r="A937" t="str">
            <v>3211000</v>
          </cell>
          <cell r="B937" t="str">
            <v>SK DRAIN FRAME F. SK 3290/97 F</v>
          </cell>
          <cell r="D937">
            <v>393</v>
          </cell>
          <cell r="E937">
            <v>132200</v>
          </cell>
          <cell r="F937">
            <v>4</v>
          </cell>
          <cell r="G937">
            <v>141700</v>
          </cell>
        </row>
        <row r="938">
          <cell r="A938" t="str">
            <v>3212000</v>
          </cell>
          <cell r="B938" t="str">
            <v>SK DRAIN FRAME F. SK 3296 F.</v>
          </cell>
          <cell r="D938">
            <v>393</v>
          </cell>
          <cell r="E938">
            <v>133900</v>
          </cell>
          <cell r="F938">
            <v>5</v>
          </cell>
          <cell r="G938">
            <v>145700</v>
          </cell>
        </row>
        <row r="939">
          <cell r="A939" t="str">
            <v>3213300</v>
          </cell>
          <cell r="B939" t="str">
            <v>SK-AIR DUCTING F.SK WALL-MOUNT</v>
          </cell>
          <cell r="D939">
            <v>393</v>
          </cell>
          <cell r="E939">
            <v>49300</v>
          </cell>
          <cell r="F939">
            <v>1</v>
          </cell>
          <cell r="G939">
            <v>51700</v>
          </cell>
        </row>
        <row r="940">
          <cell r="A940" t="str">
            <v>3214000</v>
          </cell>
          <cell r="B940" t="str">
            <v>SK FACING FRAME FOR SK 3255</v>
          </cell>
          <cell r="D940">
            <v>390</v>
          </cell>
          <cell r="E940">
            <v>221800</v>
          </cell>
          <cell r="F940">
            <v>11</v>
          </cell>
          <cell r="G940">
            <v>247800</v>
          </cell>
        </row>
        <row r="941">
          <cell r="A941" t="str">
            <v>3216000</v>
          </cell>
          <cell r="B941" t="str">
            <v>SK MOUNTING FRAME FOR SK 3255</v>
          </cell>
          <cell r="D941">
            <v>390</v>
          </cell>
          <cell r="E941">
            <v>425700</v>
          </cell>
          <cell r="F941">
            <v>13</v>
          </cell>
          <cell r="G941">
            <v>456400</v>
          </cell>
        </row>
        <row r="942">
          <cell r="A942" t="str">
            <v>3220000</v>
          </cell>
          <cell r="B942" t="str">
            <v>AIR DUCT EXTENTION KIT</v>
          </cell>
          <cell r="C942" t="str">
            <v>10 nos.</v>
          </cell>
          <cell r="D942">
            <v>392</v>
          </cell>
          <cell r="E942">
            <v>43600</v>
          </cell>
          <cell r="F942">
            <v>1</v>
          </cell>
          <cell r="G942">
            <v>46000</v>
          </cell>
        </row>
        <row r="943">
          <cell r="A943" t="str">
            <v>3247000</v>
          </cell>
          <cell r="B943" t="str">
            <v xml:space="preserve">EXCHANGE MODULE </v>
          </cell>
          <cell r="D943">
            <v>360</v>
          </cell>
          <cell r="E943">
            <v>1044000</v>
          </cell>
          <cell r="F943">
            <v>19</v>
          </cell>
          <cell r="G943">
            <v>1088900</v>
          </cell>
        </row>
        <row r="944">
          <cell r="A944" t="str">
            <v>3248000</v>
          </cell>
          <cell r="B944" t="str">
            <v>EXCHANGE MODULE</v>
          </cell>
          <cell r="D944">
            <v>370</v>
          </cell>
          <cell r="E944">
            <v>1377200</v>
          </cell>
          <cell r="F944">
            <v>28</v>
          </cell>
          <cell r="G944">
            <v>1443400</v>
          </cell>
        </row>
        <row r="945">
          <cell r="A945" t="str">
            <v>3249000</v>
          </cell>
          <cell r="B945" t="str">
            <v xml:space="preserve">EXCHANGE MODULE </v>
          </cell>
          <cell r="D945">
            <v>360</v>
          </cell>
          <cell r="E945">
            <v>1351300</v>
          </cell>
          <cell r="F945">
            <v>25</v>
          </cell>
          <cell r="G945">
            <v>1410400</v>
          </cell>
        </row>
        <row r="946">
          <cell r="A946" t="str">
            <v>3253000</v>
          </cell>
          <cell r="B946" t="str">
            <v xml:space="preserve">EXCHANGE MODULE </v>
          </cell>
          <cell r="C946" t="str">
            <v>3 nos.</v>
          </cell>
          <cell r="D946">
            <v>393</v>
          </cell>
          <cell r="E946">
            <v>14300</v>
          </cell>
          <cell r="F946">
            <v>1</v>
          </cell>
          <cell r="G946">
            <v>16700</v>
          </cell>
        </row>
        <row r="947">
          <cell r="A947" t="str">
            <v>3254000</v>
          </cell>
          <cell r="B947" t="str">
            <v xml:space="preserve">SK FILTER </v>
          </cell>
          <cell r="C947" t="str">
            <v>3 nos.</v>
          </cell>
          <cell r="D947">
            <v>393</v>
          </cell>
          <cell r="E947">
            <v>20200</v>
          </cell>
          <cell r="F947">
            <v>1</v>
          </cell>
          <cell r="G947">
            <v>22600</v>
          </cell>
        </row>
        <row r="948">
          <cell r="A948" t="str">
            <v>3255000</v>
          </cell>
          <cell r="B948" t="str">
            <v>SK WALL MOUNTED COOLING UNIT</v>
          </cell>
          <cell r="D948">
            <v>348</v>
          </cell>
          <cell r="E948">
            <v>2632800</v>
          </cell>
          <cell r="F948">
            <v>209</v>
          </cell>
          <cell r="G948">
            <v>3127100</v>
          </cell>
        </row>
        <row r="949">
          <cell r="A949" t="str">
            <v>3255100</v>
          </cell>
          <cell r="B949" t="str">
            <v>SK WALL MOUNTED COOLING UNIT</v>
          </cell>
          <cell r="D949">
            <v>348</v>
          </cell>
          <cell r="E949">
            <v>2441900</v>
          </cell>
          <cell r="F949">
            <v>209</v>
          </cell>
          <cell r="G949">
            <v>2936200</v>
          </cell>
        </row>
        <row r="950">
          <cell r="A950" t="str">
            <v>3255134</v>
          </cell>
          <cell r="B950" t="str">
            <v>SK WALL MOUNTED COOLING UNIT</v>
          </cell>
          <cell r="D950">
            <v>348</v>
          </cell>
          <cell r="E950">
            <v>2632800</v>
          </cell>
          <cell r="F950">
            <v>209</v>
          </cell>
          <cell r="G950">
            <v>3127100</v>
          </cell>
        </row>
        <row r="951">
          <cell r="A951" t="str">
            <v>3256000</v>
          </cell>
          <cell r="B951" t="str">
            <v>SK ROOF MOUNTED COOLING UNIT</v>
          </cell>
          <cell r="D951">
            <v>340</v>
          </cell>
          <cell r="E951">
            <v>2940100</v>
          </cell>
          <cell r="F951">
            <v>60</v>
          </cell>
          <cell r="G951">
            <v>3082000</v>
          </cell>
        </row>
        <row r="952">
          <cell r="A952" t="str">
            <v>3256100</v>
          </cell>
          <cell r="B952" t="str">
            <v>SK ROOF MOUNTED COOLING UNIT</v>
          </cell>
          <cell r="D952">
            <v>340</v>
          </cell>
          <cell r="E952">
            <v>2710000</v>
          </cell>
          <cell r="F952">
            <v>60</v>
          </cell>
          <cell r="G952">
            <v>2851900</v>
          </cell>
        </row>
        <row r="953">
          <cell r="A953" t="str">
            <v>3256134</v>
          </cell>
          <cell r="B953" t="str">
            <v>SK ROOF MOUNTED COOLING UNIT</v>
          </cell>
          <cell r="D953">
            <v>340</v>
          </cell>
          <cell r="E953">
            <v>2940100</v>
          </cell>
          <cell r="F953">
            <v>60</v>
          </cell>
          <cell r="G953">
            <v>3082000</v>
          </cell>
        </row>
        <row r="954">
          <cell r="A954" t="str">
            <v>3258000</v>
          </cell>
          <cell r="B954" t="str">
            <v>SK QUICK CHANGE FRAME</v>
          </cell>
          <cell r="D954">
            <v>391</v>
          </cell>
          <cell r="E954">
            <v>152200</v>
          </cell>
          <cell r="F954">
            <v>11</v>
          </cell>
          <cell r="G954">
            <v>178200</v>
          </cell>
        </row>
        <row r="955">
          <cell r="A955" t="str">
            <v>3259000</v>
          </cell>
          <cell r="B955" t="str">
            <v>SK DOOR ADAPTER</v>
          </cell>
          <cell r="D955">
            <v>391</v>
          </cell>
          <cell r="E955">
            <v>82100</v>
          </cell>
          <cell r="F955">
            <v>1</v>
          </cell>
          <cell r="G955">
            <v>84500</v>
          </cell>
        </row>
        <row r="956">
          <cell r="A956" t="str">
            <v>3260000</v>
          </cell>
          <cell r="B956" t="str">
            <v>(R)SK WALL MOUNT AIRCONDITION</v>
          </cell>
          <cell r="D956">
            <v>346</v>
          </cell>
          <cell r="E956">
            <v>2830100</v>
          </cell>
          <cell r="F956">
            <v>69</v>
          </cell>
          <cell r="G956">
            <v>2993300</v>
          </cell>
        </row>
        <row r="957">
          <cell r="A957" t="str">
            <v>3260134</v>
          </cell>
          <cell r="B957" t="str">
            <v>SK WALL-MOUNTED COOLING UNIT</v>
          </cell>
          <cell r="D957">
            <v>346</v>
          </cell>
          <cell r="E957">
            <v>2830100</v>
          </cell>
          <cell r="F957">
            <v>69</v>
          </cell>
          <cell r="G957">
            <v>2993300</v>
          </cell>
        </row>
        <row r="958">
          <cell r="A958" t="str">
            <v>3260500</v>
          </cell>
          <cell r="B958" t="str">
            <v>SK WALL-MOUNTED COOLING UNIT</v>
          </cell>
          <cell r="D958">
            <v>346</v>
          </cell>
          <cell r="E958">
            <v>2883600</v>
          </cell>
        </row>
        <row r="959">
          <cell r="A959" t="str">
            <v>3261000</v>
          </cell>
          <cell r="B959" t="str">
            <v>(R)AIR CONDITIONER 460V 60HZ</v>
          </cell>
          <cell r="D959">
            <v>340</v>
          </cell>
          <cell r="E959">
            <v>3965300</v>
          </cell>
          <cell r="F959">
            <v>91</v>
          </cell>
          <cell r="G959">
            <v>4180500</v>
          </cell>
        </row>
        <row r="960">
          <cell r="A960" t="str">
            <v>3261134</v>
          </cell>
          <cell r="B960" t="str">
            <v>SK ROOF-MOUNTED COOLING UNIT</v>
          </cell>
          <cell r="D960">
            <v>340</v>
          </cell>
          <cell r="E960">
            <v>3965300</v>
          </cell>
          <cell r="F960">
            <v>91</v>
          </cell>
          <cell r="G960">
            <v>4180500</v>
          </cell>
        </row>
        <row r="961">
          <cell r="A961" t="str">
            <v>3262100</v>
          </cell>
          <cell r="B961" t="str">
            <v>SK PRO-OZONE AIR CONDITIONER,</v>
          </cell>
          <cell r="D961">
            <v>354</v>
          </cell>
          <cell r="E961">
            <v>1688400</v>
          </cell>
          <cell r="F961">
            <v>31</v>
          </cell>
          <cell r="G961">
            <v>1761700</v>
          </cell>
        </row>
        <row r="962">
          <cell r="A962" t="str">
            <v>3265000</v>
          </cell>
          <cell r="B962" t="str">
            <v>SK MINI ROOF-MOUNTED AIR CONDI</v>
          </cell>
          <cell r="D962">
            <v>354</v>
          </cell>
          <cell r="E962">
            <v>1454200</v>
          </cell>
          <cell r="F962">
            <v>33</v>
          </cell>
          <cell r="G962">
            <v>1532200</v>
          </cell>
        </row>
        <row r="963">
          <cell r="A963" t="str">
            <v>3266100</v>
          </cell>
          <cell r="B963" t="str">
            <v>SK MINI ROOF-MOUNTED AIR CONDI</v>
          </cell>
          <cell r="D963">
            <v>354</v>
          </cell>
          <cell r="E963">
            <v>1690900</v>
          </cell>
          <cell r="F963">
            <v>34</v>
          </cell>
          <cell r="G963">
            <v>1771300</v>
          </cell>
        </row>
        <row r="964">
          <cell r="A964" t="str">
            <v>3267000</v>
          </cell>
          <cell r="B964" t="str">
            <v xml:space="preserve">FILTER MAT </v>
          </cell>
          <cell r="C964" t="str">
            <v>3 nos.</v>
          </cell>
          <cell r="D964">
            <v>393</v>
          </cell>
          <cell r="E964">
            <v>13900</v>
          </cell>
          <cell r="F964">
            <v>1</v>
          </cell>
          <cell r="G964">
            <v>16300</v>
          </cell>
        </row>
        <row r="965">
          <cell r="A965" t="str">
            <v>3268000</v>
          </cell>
          <cell r="B965" t="str">
            <v>FILTER MAT</v>
          </cell>
          <cell r="C965" t="str">
            <v>4 nos.</v>
          </cell>
          <cell r="D965">
            <v>393</v>
          </cell>
          <cell r="E965">
            <v>18100</v>
          </cell>
          <cell r="F965">
            <v>1</v>
          </cell>
          <cell r="G965">
            <v>20500</v>
          </cell>
        </row>
        <row r="966">
          <cell r="A966" t="str">
            <v>3269000</v>
          </cell>
          <cell r="B966" t="str">
            <v>MINI COOLING UNIT 400W</v>
          </cell>
          <cell r="D966">
            <v>354</v>
          </cell>
          <cell r="E966">
            <v>1423100</v>
          </cell>
          <cell r="F966">
            <v>31</v>
          </cell>
          <cell r="G966">
            <v>1496400</v>
          </cell>
        </row>
        <row r="967">
          <cell r="A967" t="str">
            <v>3269100</v>
          </cell>
          <cell r="B967" t="str">
            <v>MINI COOLING UNIT 400W</v>
          </cell>
          <cell r="D967">
            <v>354</v>
          </cell>
          <cell r="E967">
            <v>1459700</v>
          </cell>
          <cell r="F967">
            <v>31</v>
          </cell>
          <cell r="G967">
            <v>1533000</v>
          </cell>
        </row>
        <row r="968">
          <cell r="A968" t="str">
            <v>3269134</v>
          </cell>
          <cell r="B968" t="str">
            <v>MINI COOLING UNIT 400W</v>
          </cell>
          <cell r="D968">
            <v>354</v>
          </cell>
          <cell r="E968">
            <v>1423100</v>
          </cell>
          <cell r="F968">
            <v>31</v>
          </cell>
          <cell r="G968">
            <v>1496400</v>
          </cell>
        </row>
        <row r="969">
          <cell r="A969" t="str">
            <v>3270000</v>
          </cell>
          <cell r="B969" t="str">
            <v>(R)MINI AIR-CONDITIONER HORIZ.</v>
          </cell>
          <cell r="D969">
            <v>354</v>
          </cell>
          <cell r="E969">
            <v>1657300</v>
          </cell>
          <cell r="F969">
            <v>31</v>
          </cell>
          <cell r="G969">
            <v>1730600</v>
          </cell>
        </row>
        <row r="970">
          <cell r="A970" t="str">
            <v>3270134</v>
          </cell>
          <cell r="B970" t="str">
            <v>SK PRO-OZONE AIR CONDITIONER,</v>
          </cell>
          <cell r="D970">
            <v>354</v>
          </cell>
          <cell r="E970">
            <v>1657300</v>
          </cell>
          <cell r="F970">
            <v>31</v>
          </cell>
          <cell r="G970">
            <v>1730600</v>
          </cell>
        </row>
        <row r="971">
          <cell r="A971" t="str">
            <v>3272100</v>
          </cell>
          <cell r="B971" t="str">
            <v>COOLING UNIT FOR ROOF MOUNT</v>
          </cell>
          <cell r="D971">
            <v>344</v>
          </cell>
          <cell r="E971">
            <v>2001200</v>
          </cell>
          <cell r="F971">
            <v>43</v>
          </cell>
          <cell r="G971">
            <v>2102900</v>
          </cell>
        </row>
        <row r="972">
          <cell r="A972" t="str">
            <v>3278000</v>
          </cell>
          <cell r="B972" t="str">
            <v>19" RACK MOUNTED COOLING UNIT</v>
          </cell>
          <cell r="D972">
            <v>380</v>
          </cell>
          <cell r="E972">
            <v>2380200</v>
          </cell>
          <cell r="F972">
            <v>44</v>
          </cell>
          <cell r="G972">
            <v>2484300</v>
          </cell>
        </row>
        <row r="973">
          <cell r="A973" t="str">
            <v>3279100</v>
          </cell>
          <cell r="B973" t="str">
            <v>COOLING UNIT FOR SIDE MOUNT</v>
          </cell>
          <cell r="D973">
            <v>350</v>
          </cell>
          <cell r="E973">
            <v>2580100</v>
          </cell>
          <cell r="F973">
            <v>61</v>
          </cell>
          <cell r="G973">
            <v>2724400</v>
          </cell>
        </row>
        <row r="974">
          <cell r="A974" t="str">
            <v>3280100</v>
          </cell>
          <cell r="B974" t="str">
            <v>COOLING UNIT FOR ROOF MOUNT</v>
          </cell>
          <cell r="D974">
            <v>342</v>
          </cell>
          <cell r="E974">
            <v>2123300</v>
          </cell>
          <cell r="F974">
            <v>53</v>
          </cell>
          <cell r="G974">
            <v>2248600</v>
          </cell>
        </row>
        <row r="975">
          <cell r="A975" t="str">
            <v>3281100</v>
          </cell>
          <cell r="B975" t="str">
            <v>COOLING UNIT FOR SIDE MOUNT</v>
          </cell>
          <cell r="D975">
            <v>352</v>
          </cell>
          <cell r="E975">
            <v>1871700</v>
          </cell>
          <cell r="F975">
            <v>50</v>
          </cell>
          <cell r="G975">
            <v>1990000</v>
          </cell>
        </row>
        <row r="976">
          <cell r="A976" t="str">
            <v>3282000</v>
          </cell>
          <cell r="B976" t="str">
            <v>STEEL FRAME FOR COOLING UNIT</v>
          </cell>
          <cell r="D976">
            <v>352</v>
          </cell>
          <cell r="E976">
            <v>132600</v>
          </cell>
          <cell r="F976">
            <v>5</v>
          </cell>
          <cell r="G976">
            <v>144400</v>
          </cell>
        </row>
        <row r="977">
          <cell r="A977" t="str">
            <v>3285000</v>
          </cell>
          <cell r="B977" t="str">
            <v>PLASTIC AIR DEFLECTOR</v>
          </cell>
          <cell r="C977" t="str">
            <v>3 nos.</v>
          </cell>
          <cell r="D977">
            <v>393</v>
          </cell>
          <cell r="E977">
            <v>21600</v>
          </cell>
          <cell r="F977">
            <v>1</v>
          </cell>
          <cell r="G977">
            <v>24000</v>
          </cell>
        </row>
        <row r="978">
          <cell r="A978">
            <v>3286100</v>
          </cell>
          <cell r="B978" t="str">
            <v>FILTER MAT</v>
          </cell>
          <cell r="C978" t="str">
            <v>3 nos.</v>
          </cell>
          <cell r="D978">
            <v>393</v>
          </cell>
          <cell r="E978">
            <v>14400</v>
          </cell>
          <cell r="F978">
            <v>1</v>
          </cell>
          <cell r="G978">
            <v>16800</v>
          </cell>
        </row>
        <row r="979">
          <cell r="A979" t="str">
            <v>3287000</v>
          </cell>
          <cell r="B979" t="str">
            <v>MINI COOLING UNIT 420 WATT</v>
          </cell>
          <cell r="C979" t="str">
            <v>3 nos.</v>
          </cell>
          <cell r="D979">
            <v>354</v>
          </cell>
          <cell r="E979">
            <v>1423100</v>
          </cell>
          <cell r="F979">
            <v>30</v>
          </cell>
          <cell r="G979">
            <v>1494100</v>
          </cell>
        </row>
        <row r="980">
          <cell r="A980" t="str">
            <v>3288000</v>
          </cell>
          <cell r="B980" t="str">
            <v xml:space="preserve">FILTER MAT </v>
          </cell>
          <cell r="C980" t="str">
            <v>3 nos.</v>
          </cell>
          <cell r="D980">
            <v>393</v>
          </cell>
          <cell r="E980">
            <v>16800</v>
          </cell>
          <cell r="F980">
            <v>1</v>
          </cell>
          <cell r="G980">
            <v>19200</v>
          </cell>
        </row>
        <row r="981">
          <cell r="A981" t="str">
            <v>3289000</v>
          </cell>
          <cell r="B981" t="str">
            <v>STEEL FRAME FOR COOLING UNIT</v>
          </cell>
          <cell r="D981">
            <v>393</v>
          </cell>
          <cell r="E981">
            <v>95800</v>
          </cell>
          <cell r="F981">
            <v>6</v>
          </cell>
          <cell r="G981">
            <v>110000</v>
          </cell>
        </row>
        <row r="982">
          <cell r="A982" t="str">
            <v>3290500</v>
          </cell>
          <cell r="B982" t="str">
            <v>COOLING UNIT</v>
          </cell>
          <cell r="D982">
            <v>342</v>
          </cell>
          <cell r="E982">
            <v>2234900</v>
          </cell>
          <cell r="F982">
            <v>52</v>
          </cell>
          <cell r="G982">
            <v>2357900</v>
          </cell>
        </row>
        <row r="983">
          <cell r="A983" t="str">
            <v>3291000</v>
          </cell>
          <cell r="B983" t="str">
            <v xml:space="preserve">FILTER MAT </v>
          </cell>
          <cell r="C983" t="str">
            <v>3 nos.</v>
          </cell>
          <cell r="D983">
            <v>393</v>
          </cell>
          <cell r="E983">
            <v>22800</v>
          </cell>
          <cell r="F983">
            <v>12</v>
          </cell>
          <cell r="G983">
            <v>51200</v>
          </cell>
        </row>
        <row r="984">
          <cell r="A984" t="str">
            <v>3292000</v>
          </cell>
          <cell r="B984" t="str">
            <v>19" RACK MOUNTED COOLING UNIT</v>
          </cell>
          <cell r="D984">
            <v>380</v>
          </cell>
          <cell r="E984">
            <v>2319000</v>
          </cell>
          <cell r="F984">
            <v>43</v>
          </cell>
          <cell r="G984">
            <v>2420700</v>
          </cell>
        </row>
        <row r="985">
          <cell r="A985" t="str">
            <v>3293100</v>
          </cell>
          <cell r="B985" t="str">
            <v xml:space="preserve">COOLING UNIT SIDE MOUNTED </v>
          </cell>
          <cell r="D985">
            <v>352</v>
          </cell>
          <cell r="E985">
            <v>1644800</v>
          </cell>
          <cell r="F985">
            <v>45</v>
          </cell>
          <cell r="G985">
            <v>1751200</v>
          </cell>
        </row>
        <row r="986">
          <cell r="A986" t="str">
            <v>3293500</v>
          </cell>
          <cell r="B986" t="str">
            <v xml:space="preserve">COOLING UNIT SIDE MOUNTED </v>
          </cell>
          <cell r="D986">
            <v>352</v>
          </cell>
          <cell r="E986">
            <v>1806600</v>
          </cell>
          <cell r="F986">
            <v>45</v>
          </cell>
          <cell r="G986">
            <v>1913000</v>
          </cell>
        </row>
        <row r="987">
          <cell r="A987" t="str">
            <v>3294000</v>
          </cell>
          <cell r="B987" t="str">
            <v xml:space="preserve">FILTER MAT </v>
          </cell>
          <cell r="C987" t="str">
            <v>3 nos.</v>
          </cell>
          <cell r="D987">
            <v>393</v>
          </cell>
          <cell r="E987">
            <v>14400</v>
          </cell>
          <cell r="F987">
            <v>1</v>
          </cell>
          <cell r="G987">
            <v>16800</v>
          </cell>
        </row>
        <row r="988">
          <cell r="A988" t="str">
            <v>3295000</v>
          </cell>
          <cell r="B988" t="str">
            <v>STEEL MOUNTING FRAME</v>
          </cell>
          <cell r="C988" t="str">
            <v>3 nos.</v>
          </cell>
          <cell r="D988">
            <v>393</v>
          </cell>
          <cell r="E988">
            <v>218300</v>
          </cell>
          <cell r="F988">
            <v>10</v>
          </cell>
          <cell r="G988">
            <v>242000</v>
          </cell>
        </row>
        <row r="989">
          <cell r="A989" t="str">
            <v>3296100</v>
          </cell>
          <cell r="B989" t="str">
            <v>COOLING UNIT FOR ROOF MOUNT</v>
          </cell>
          <cell r="D989">
            <v>344</v>
          </cell>
          <cell r="E989">
            <v>1858400</v>
          </cell>
          <cell r="F989">
            <v>47</v>
          </cell>
          <cell r="G989">
            <v>1969600</v>
          </cell>
        </row>
        <row r="990">
          <cell r="A990" t="str">
            <v>3296500</v>
          </cell>
          <cell r="B990" t="str">
            <v>COOLING UNIT FOR ROOF MOUNT</v>
          </cell>
          <cell r="D990">
            <v>344</v>
          </cell>
          <cell r="E990">
            <v>2058600</v>
          </cell>
          <cell r="F990">
            <v>47</v>
          </cell>
          <cell r="G990">
            <v>2169800</v>
          </cell>
        </row>
        <row r="991">
          <cell r="A991" t="str">
            <v>3298100</v>
          </cell>
          <cell r="B991" t="str">
            <v>COOLING UNIT FOR SIDE MOUNT</v>
          </cell>
          <cell r="D991">
            <v>350</v>
          </cell>
          <cell r="E991">
            <v>2529900</v>
          </cell>
          <cell r="F991">
            <v>62</v>
          </cell>
          <cell r="G991">
            <v>2676500</v>
          </cell>
        </row>
        <row r="992">
          <cell r="A992" t="str">
            <v>3298500</v>
          </cell>
          <cell r="B992" t="str">
            <v>COOLING UNIT FOR SIDE MOUNT</v>
          </cell>
          <cell r="D992">
            <v>350</v>
          </cell>
          <cell r="E992">
            <v>2730100</v>
          </cell>
          <cell r="F992">
            <v>62</v>
          </cell>
          <cell r="G992">
            <v>2876700</v>
          </cell>
        </row>
        <row r="993">
          <cell r="A993" t="str">
            <v>3299000</v>
          </cell>
          <cell r="B993" t="str">
            <v>COOLING UNIT FOR ROOF MOUNT</v>
          </cell>
          <cell r="D993">
            <v>340</v>
          </cell>
          <cell r="E993">
            <v>3391100</v>
          </cell>
          <cell r="F993">
            <v>84</v>
          </cell>
          <cell r="G993">
            <v>3589800</v>
          </cell>
        </row>
        <row r="994">
          <cell r="A994" t="str">
            <v>3395100</v>
          </cell>
          <cell r="B994" t="str">
            <v>SK-PRO OZONE AIR CONDITIONER,</v>
          </cell>
          <cell r="D994">
            <v>348</v>
          </cell>
          <cell r="E994">
            <v>2441900</v>
          </cell>
          <cell r="F994">
            <v>61</v>
          </cell>
          <cell r="G994">
            <v>2586200</v>
          </cell>
        </row>
        <row r="995">
          <cell r="A995" t="str">
            <v>3400000</v>
          </cell>
          <cell r="B995" t="str">
            <v>NH BUS MOUNT ON-LOAD ISOLATOR</v>
          </cell>
          <cell r="D995">
            <v>422</v>
          </cell>
          <cell r="E995">
            <v>59200</v>
          </cell>
          <cell r="F995">
            <v>2</v>
          </cell>
          <cell r="G995">
            <v>63900</v>
          </cell>
        </row>
        <row r="996">
          <cell r="A996" t="str">
            <v>3401000</v>
          </cell>
          <cell r="B996" t="str">
            <v>NH BUS MOUNT ON-LOAD ISOLATOR</v>
          </cell>
          <cell r="D996">
            <v>422</v>
          </cell>
          <cell r="E996">
            <v>60600</v>
          </cell>
          <cell r="F996">
            <v>2</v>
          </cell>
          <cell r="G996">
            <v>65300</v>
          </cell>
        </row>
        <row r="997">
          <cell r="A997" t="str">
            <v>3402000</v>
          </cell>
          <cell r="B997" t="str">
            <v>NH BUS MOUNT ON-LOAD ISOLATOR</v>
          </cell>
          <cell r="D997">
            <v>422</v>
          </cell>
          <cell r="E997">
            <v>60200</v>
          </cell>
          <cell r="F997">
            <v>2</v>
          </cell>
          <cell r="G997">
            <v>64900</v>
          </cell>
        </row>
        <row r="998">
          <cell r="A998" t="str">
            <v>3403000</v>
          </cell>
          <cell r="B998" t="str">
            <v>NH BUS MOUNT ON-LOAD ISOLATOR</v>
          </cell>
          <cell r="D998">
            <v>422</v>
          </cell>
          <cell r="E998">
            <v>61600</v>
          </cell>
          <cell r="F998">
            <v>2</v>
          </cell>
          <cell r="G998">
            <v>66300</v>
          </cell>
        </row>
        <row r="999">
          <cell r="A999" t="str">
            <v>3404000</v>
          </cell>
          <cell r="B999" t="str">
            <v>PLASTIC FUSE BASE</v>
          </cell>
          <cell r="D999">
            <v>422</v>
          </cell>
          <cell r="E999">
            <v>47500</v>
          </cell>
          <cell r="F999">
            <v>1</v>
          </cell>
          <cell r="G999">
            <v>49900</v>
          </cell>
        </row>
        <row r="1000">
          <cell r="A1000" t="str">
            <v>3405000</v>
          </cell>
          <cell r="B1000" t="str">
            <v>PLASTIC FUSE BASE</v>
          </cell>
          <cell r="D1000">
            <v>422</v>
          </cell>
          <cell r="E1000">
            <v>48200</v>
          </cell>
          <cell r="F1000">
            <v>1</v>
          </cell>
          <cell r="G1000">
            <v>50600</v>
          </cell>
        </row>
        <row r="1001">
          <cell r="A1001" t="str">
            <v>3406000</v>
          </cell>
          <cell r="B1001" t="str">
            <v>PLASTIC FUSE BASE</v>
          </cell>
          <cell r="D1001">
            <v>422</v>
          </cell>
          <cell r="E1001">
            <v>47500</v>
          </cell>
          <cell r="F1001">
            <v>1</v>
          </cell>
          <cell r="G1001">
            <v>49900</v>
          </cell>
        </row>
        <row r="1002">
          <cell r="A1002" t="str">
            <v>3407000</v>
          </cell>
          <cell r="B1002" t="str">
            <v>PLASTIC FUSE BASE</v>
          </cell>
          <cell r="D1002">
            <v>422</v>
          </cell>
          <cell r="E1002">
            <v>48600</v>
          </cell>
          <cell r="F1002">
            <v>1</v>
          </cell>
          <cell r="G1002">
            <v>51000</v>
          </cell>
        </row>
        <row r="1003">
          <cell r="A1003" t="str">
            <v>3408000</v>
          </cell>
          <cell r="B1003" t="str">
            <v>PLASTIC SHOCK HAZARD PROTECTION</v>
          </cell>
          <cell r="D1003">
            <v>422</v>
          </cell>
          <cell r="E1003">
            <v>7100</v>
          </cell>
          <cell r="F1003">
            <v>1</v>
          </cell>
          <cell r="G1003">
            <v>9500</v>
          </cell>
        </row>
        <row r="1004">
          <cell r="A1004" t="str">
            <v>3409000</v>
          </cell>
          <cell r="B1004" t="str">
            <v>NH ON LOAD FUSE ISOLATOR</v>
          </cell>
          <cell r="D1004">
            <v>424</v>
          </cell>
          <cell r="E1004">
            <v>171100</v>
          </cell>
          <cell r="F1004">
            <v>3</v>
          </cell>
          <cell r="G1004">
            <v>178200</v>
          </cell>
        </row>
        <row r="1005">
          <cell r="A1005" t="str">
            <v>3410000</v>
          </cell>
          <cell r="B1005" t="str">
            <v>SV ISOLATOR, SIZE 1, BOTTOM</v>
          </cell>
          <cell r="D1005">
            <v>424</v>
          </cell>
          <cell r="E1005">
            <v>212900</v>
          </cell>
          <cell r="F1005">
            <v>3</v>
          </cell>
          <cell r="G1005">
            <v>220000</v>
          </cell>
        </row>
        <row r="1006">
          <cell r="A1006" t="str">
            <v>3411000</v>
          </cell>
          <cell r="B1006" t="str">
            <v>STEEL BUS MOUNTING ON LOAD</v>
          </cell>
          <cell r="D1006">
            <v>424</v>
          </cell>
          <cell r="E1006">
            <v>212900</v>
          </cell>
          <cell r="F1006">
            <v>3</v>
          </cell>
          <cell r="G1006">
            <v>220000</v>
          </cell>
        </row>
        <row r="1007">
          <cell r="A1007" t="str">
            <v>3412000</v>
          </cell>
          <cell r="B1007" t="str">
            <v>PLASTIC ADAPTORS FOR ISOLATORS</v>
          </cell>
          <cell r="D1007">
            <v>424</v>
          </cell>
          <cell r="E1007">
            <v>55000</v>
          </cell>
          <cell r="F1007">
            <v>1</v>
          </cell>
          <cell r="G1007">
            <v>57400</v>
          </cell>
        </row>
        <row r="1008">
          <cell r="A1008" t="str">
            <v>3413000</v>
          </cell>
          <cell r="B1008" t="str">
            <v xml:space="preserve">PLASTIC SYSTEM COVER </v>
          </cell>
          <cell r="C1008" t="str">
            <v xml:space="preserve"> </v>
          </cell>
          <cell r="D1008">
            <v>425</v>
          </cell>
          <cell r="E1008">
            <v>7100</v>
          </cell>
          <cell r="F1008">
            <v>1</v>
          </cell>
          <cell r="G1008">
            <v>9500</v>
          </cell>
        </row>
        <row r="1009">
          <cell r="A1009" t="str">
            <v>3414000</v>
          </cell>
          <cell r="B1009" t="str">
            <v>STEEL TERMINAL CONNECTIONS</v>
          </cell>
          <cell r="C1009" t="str">
            <v xml:space="preserve"> </v>
          </cell>
          <cell r="D1009">
            <v>424</v>
          </cell>
          <cell r="E1009">
            <v>8300</v>
          </cell>
          <cell r="F1009">
            <v>1</v>
          </cell>
          <cell r="G1009">
            <v>10700</v>
          </cell>
        </row>
        <row r="1010">
          <cell r="A1010" t="str">
            <v>3415000</v>
          </cell>
          <cell r="B1010" t="str">
            <v>SV BUS MOUNTING ON LOAD ISOLAT</v>
          </cell>
          <cell r="D1010">
            <v>424</v>
          </cell>
          <cell r="E1010">
            <v>212900</v>
          </cell>
          <cell r="F1010">
            <v>4</v>
          </cell>
          <cell r="G1010">
            <v>222400</v>
          </cell>
        </row>
        <row r="1011">
          <cell r="A1011" t="str">
            <v>3416000</v>
          </cell>
          <cell r="B1011" t="str">
            <v>SV ADAPTOR 60MM OPENING,BOTTOM</v>
          </cell>
          <cell r="D1011">
            <v>424</v>
          </cell>
          <cell r="E1011">
            <v>62300</v>
          </cell>
          <cell r="F1011">
            <v>2</v>
          </cell>
          <cell r="G1011">
            <v>67000</v>
          </cell>
        </row>
        <row r="1012">
          <cell r="A1012" t="str">
            <v>3417000</v>
          </cell>
          <cell r="B1012" t="str">
            <v>SV-ADAPTOR,60MM OPENING,TOP</v>
          </cell>
          <cell r="D1012">
            <v>424</v>
          </cell>
          <cell r="E1012">
            <v>62300</v>
          </cell>
          <cell r="F1012">
            <v>2</v>
          </cell>
          <cell r="G1012">
            <v>67000</v>
          </cell>
        </row>
        <row r="1013">
          <cell r="A1013" t="str">
            <v>3418000</v>
          </cell>
          <cell r="B1013" t="str">
            <v xml:space="preserve">PLASTIC FUSE BASE </v>
          </cell>
          <cell r="C1013" t="str">
            <v>10 nos.</v>
          </cell>
          <cell r="D1013">
            <v>418</v>
          </cell>
          <cell r="E1013">
            <v>96100</v>
          </cell>
          <cell r="F1013">
            <v>3</v>
          </cell>
          <cell r="G1013">
            <v>103200</v>
          </cell>
        </row>
        <row r="1014">
          <cell r="A1014" t="str">
            <v>3419000</v>
          </cell>
          <cell r="B1014" t="str">
            <v>PLASTIC COVER PLATE FOR FUSE</v>
          </cell>
          <cell r="C1014" t="str">
            <v>10 nos.</v>
          </cell>
          <cell r="D1014">
            <v>418</v>
          </cell>
          <cell r="E1014">
            <v>13000</v>
          </cell>
          <cell r="F1014">
            <v>1</v>
          </cell>
          <cell r="G1014">
            <v>15400</v>
          </cell>
        </row>
        <row r="1015">
          <cell r="A1015" t="str">
            <v>3420000</v>
          </cell>
          <cell r="B1015" t="str">
            <v xml:space="preserve">PLASTIC FUSE BASE COVER </v>
          </cell>
          <cell r="C1015" t="str">
            <v>10 nos.</v>
          </cell>
          <cell r="D1015">
            <v>418</v>
          </cell>
          <cell r="E1015">
            <v>17900</v>
          </cell>
          <cell r="F1015">
            <v>1</v>
          </cell>
          <cell r="G1015">
            <v>20300</v>
          </cell>
        </row>
        <row r="1016">
          <cell r="A1016" t="str">
            <v>3421000</v>
          </cell>
          <cell r="B1016" t="str">
            <v>PLASTIC FUSE BASE COVER</v>
          </cell>
          <cell r="C1016" t="str">
            <v>10 nos.</v>
          </cell>
          <cell r="D1016">
            <v>418</v>
          </cell>
          <cell r="E1016">
            <v>13000</v>
          </cell>
          <cell r="F1016">
            <v>1</v>
          </cell>
          <cell r="G1016">
            <v>15400</v>
          </cell>
        </row>
        <row r="1017">
          <cell r="A1017" t="str">
            <v>3422000</v>
          </cell>
          <cell r="B1017" t="str">
            <v>SV BUS MOUNTING FUSE BASES</v>
          </cell>
          <cell r="C1017" t="str">
            <v>10 nos.</v>
          </cell>
          <cell r="D1017">
            <v>418</v>
          </cell>
          <cell r="E1017">
            <v>99300</v>
          </cell>
          <cell r="F1017">
            <v>2</v>
          </cell>
          <cell r="G1017">
            <v>104000</v>
          </cell>
        </row>
        <row r="1018">
          <cell r="A1018" t="str">
            <v>3423000</v>
          </cell>
          <cell r="B1018" t="str">
            <v>SV BUS MOUNTING FUSE BASES</v>
          </cell>
          <cell r="C1018" t="str">
            <v>10 nos.</v>
          </cell>
          <cell r="D1018">
            <v>418</v>
          </cell>
          <cell r="E1018">
            <v>99300</v>
          </cell>
          <cell r="F1018">
            <v>3</v>
          </cell>
          <cell r="G1018">
            <v>106400</v>
          </cell>
        </row>
        <row r="1019">
          <cell r="A1019" t="str">
            <v>3424000</v>
          </cell>
          <cell r="B1019" t="str">
            <v>SV BUS MOUNTING FUSE BASES</v>
          </cell>
          <cell r="C1019" t="str">
            <v>10 nos.</v>
          </cell>
          <cell r="D1019">
            <v>418</v>
          </cell>
          <cell r="E1019">
            <v>12600</v>
          </cell>
          <cell r="F1019">
            <v>1</v>
          </cell>
          <cell r="G1019">
            <v>15000</v>
          </cell>
        </row>
        <row r="1020">
          <cell r="A1020" t="str">
            <v>3425000</v>
          </cell>
          <cell r="B1020" t="str">
            <v>SV BUS MOUNTING FUSE BASES</v>
          </cell>
          <cell r="C1020" t="str">
            <v>10 nos.</v>
          </cell>
          <cell r="D1020">
            <v>418</v>
          </cell>
          <cell r="E1020">
            <v>16800</v>
          </cell>
          <cell r="F1020">
            <v>1</v>
          </cell>
          <cell r="G1020">
            <v>19200</v>
          </cell>
        </row>
        <row r="1021">
          <cell r="A1021" t="str">
            <v>3427000</v>
          </cell>
          <cell r="B1021" t="str">
            <v>PLASTIC FUSE BASE</v>
          </cell>
          <cell r="C1021" t="str">
            <v>10 nos.</v>
          </cell>
          <cell r="D1021">
            <v>418</v>
          </cell>
          <cell r="E1021">
            <v>91900</v>
          </cell>
          <cell r="F1021">
            <v>3</v>
          </cell>
          <cell r="G1021">
            <v>99000</v>
          </cell>
        </row>
        <row r="1022">
          <cell r="A1022" t="str">
            <v>3428000</v>
          </cell>
          <cell r="B1022" t="str">
            <v xml:space="preserve">PLASTIC COVER PLATE </v>
          </cell>
          <cell r="C1022" t="str">
            <v>10 nos.</v>
          </cell>
          <cell r="D1022">
            <v>418</v>
          </cell>
          <cell r="E1022">
            <v>14000</v>
          </cell>
          <cell r="F1022">
            <v>1</v>
          </cell>
          <cell r="G1022">
            <v>16400</v>
          </cell>
        </row>
        <row r="1023">
          <cell r="A1023" t="str">
            <v>3429000</v>
          </cell>
          <cell r="B1023" t="str">
            <v xml:space="preserve">PLASTIC COVER PLATE </v>
          </cell>
          <cell r="C1023" t="str">
            <v>10 nos.</v>
          </cell>
          <cell r="D1023">
            <v>418</v>
          </cell>
          <cell r="E1023">
            <v>20400</v>
          </cell>
          <cell r="F1023">
            <v>1</v>
          </cell>
          <cell r="G1023">
            <v>22800</v>
          </cell>
        </row>
        <row r="1024">
          <cell r="A1024" t="str">
            <v>3430000</v>
          </cell>
          <cell r="B1024" t="str">
            <v xml:space="preserve">PLASTIC COVER PLATE </v>
          </cell>
          <cell r="C1024" t="str">
            <v>10 nos.</v>
          </cell>
          <cell r="D1024">
            <v>418</v>
          </cell>
          <cell r="E1024">
            <v>14300</v>
          </cell>
          <cell r="F1024">
            <v>1</v>
          </cell>
          <cell r="G1024">
            <v>16700</v>
          </cell>
        </row>
        <row r="1025">
          <cell r="A1025" t="str">
            <v>3433000</v>
          </cell>
          <cell r="B1025" t="str">
            <v xml:space="preserve">PLASTIC COVER PLATE </v>
          </cell>
          <cell r="C1025" t="str">
            <v>10 nos.</v>
          </cell>
          <cell r="D1025">
            <v>418</v>
          </cell>
          <cell r="E1025">
            <v>114000</v>
          </cell>
          <cell r="F1025">
            <v>4</v>
          </cell>
          <cell r="G1025">
            <v>123500</v>
          </cell>
        </row>
        <row r="1026">
          <cell r="A1026" t="str">
            <v>3434000</v>
          </cell>
          <cell r="B1026" t="str">
            <v xml:space="preserve">PLASTIC COVER PLATE </v>
          </cell>
          <cell r="C1026" t="str">
            <v>10 nos.</v>
          </cell>
          <cell r="D1026">
            <v>418</v>
          </cell>
          <cell r="E1026">
            <v>15500</v>
          </cell>
          <cell r="F1026">
            <v>1</v>
          </cell>
          <cell r="G1026">
            <v>17900</v>
          </cell>
        </row>
        <row r="1027">
          <cell r="A1027" t="str">
            <v>3435000</v>
          </cell>
          <cell r="B1027" t="str">
            <v xml:space="preserve">PLASTIC COVER PLATE </v>
          </cell>
          <cell r="C1027" t="str">
            <v>10 nos.</v>
          </cell>
          <cell r="D1027">
            <v>418</v>
          </cell>
          <cell r="E1027">
            <v>23400</v>
          </cell>
          <cell r="F1027">
            <v>1</v>
          </cell>
          <cell r="G1027">
            <v>25800</v>
          </cell>
        </row>
        <row r="1028">
          <cell r="A1028" t="str">
            <v>3436000</v>
          </cell>
          <cell r="B1028" t="str">
            <v xml:space="preserve">PLASTIC COVER PLATE </v>
          </cell>
          <cell r="C1028" t="str">
            <v>10 nos.</v>
          </cell>
          <cell r="D1028">
            <v>418</v>
          </cell>
          <cell r="E1028">
            <v>16200</v>
          </cell>
          <cell r="F1028">
            <v>1</v>
          </cell>
          <cell r="G1028">
            <v>18600</v>
          </cell>
        </row>
        <row r="1029">
          <cell r="A1029" t="str">
            <v>3439000</v>
          </cell>
          <cell r="B1029" t="str">
            <v>PLS CONNECTING ADAPTOR 200-800A</v>
          </cell>
          <cell r="C1029" t="str">
            <v xml:space="preserve"> </v>
          </cell>
          <cell r="D1029">
            <v>414</v>
          </cell>
          <cell r="E1029">
            <v>60400</v>
          </cell>
          <cell r="F1029">
            <v>2</v>
          </cell>
          <cell r="G1029">
            <v>65100</v>
          </cell>
        </row>
        <row r="1030">
          <cell r="A1030" t="str">
            <v>3440000</v>
          </cell>
          <cell r="B1030" t="str">
            <v>PLASTIC CONNECTION ADAPTOR</v>
          </cell>
          <cell r="D1030">
            <v>414</v>
          </cell>
          <cell r="E1030">
            <v>42900</v>
          </cell>
          <cell r="F1030">
            <v>2</v>
          </cell>
          <cell r="G1030">
            <v>47600</v>
          </cell>
        </row>
        <row r="1031">
          <cell r="A1031" t="str">
            <v>3441000</v>
          </cell>
          <cell r="B1031" t="str">
            <v>PLASTIC CONNECTION ADAPTOR</v>
          </cell>
          <cell r="D1031">
            <v>414</v>
          </cell>
          <cell r="E1031">
            <v>53900</v>
          </cell>
          <cell r="F1031">
            <v>2</v>
          </cell>
          <cell r="G1031">
            <v>58600</v>
          </cell>
        </row>
        <row r="1032">
          <cell r="A1032" t="str">
            <v>3442000</v>
          </cell>
          <cell r="B1032" t="str">
            <v>PLASTIC CONNECTION ADAPTOR</v>
          </cell>
          <cell r="D1032">
            <v>414</v>
          </cell>
          <cell r="E1032">
            <v>26600</v>
          </cell>
          <cell r="F1032">
            <v>1</v>
          </cell>
          <cell r="G1032">
            <v>29000</v>
          </cell>
        </row>
        <row r="1033">
          <cell r="A1033" t="str">
            <v>3443000</v>
          </cell>
          <cell r="B1033" t="str">
            <v>PLASTIC CONNECTION ADAPTOR</v>
          </cell>
          <cell r="D1033">
            <v>414</v>
          </cell>
          <cell r="E1033">
            <v>18100</v>
          </cell>
          <cell r="F1033">
            <v>1</v>
          </cell>
          <cell r="G1033">
            <v>20500</v>
          </cell>
        </row>
        <row r="1034">
          <cell r="A1034" t="str">
            <v>3444000</v>
          </cell>
          <cell r="B1034" t="str">
            <v>SV SA-CONNECTION ADAPTOR 125A</v>
          </cell>
          <cell r="D1034">
            <v>414</v>
          </cell>
          <cell r="E1034">
            <v>22300</v>
          </cell>
          <cell r="F1034">
            <v>1</v>
          </cell>
          <cell r="G1034">
            <v>24700</v>
          </cell>
        </row>
        <row r="1035">
          <cell r="A1035" t="str">
            <v>3445000</v>
          </cell>
          <cell r="B1035" t="str">
            <v>PLASTIC COMPONENT ADAPTOR</v>
          </cell>
          <cell r="D1035">
            <v>430</v>
          </cell>
          <cell r="E1035">
            <v>22500</v>
          </cell>
          <cell r="F1035">
            <v>1</v>
          </cell>
          <cell r="G1035">
            <v>24900</v>
          </cell>
        </row>
        <row r="1036">
          <cell r="A1036" t="str">
            <v>3446000</v>
          </cell>
          <cell r="B1036" t="str">
            <v>PLASTIC COMPONENT ADAPTOR</v>
          </cell>
          <cell r="D1036">
            <v>430</v>
          </cell>
          <cell r="E1036">
            <v>32900</v>
          </cell>
          <cell r="F1036">
            <v>1</v>
          </cell>
          <cell r="G1036">
            <v>35300</v>
          </cell>
        </row>
        <row r="1037">
          <cell r="A1037" t="str">
            <v>3447000</v>
          </cell>
          <cell r="B1037" t="str">
            <v>PLASTIC SUPPORT RAILS</v>
          </cell>
          <cell r="C1037" t="str">
            <v>10 nos.</v>
          </cell>
          <cell r="D1037">
            <v>431</v>
          </cell>
          <cell r="E1037">
            <v>9800</v>
          </cell>
          <cell r="F1037">
            <v>1</v>
          </cell>
          <cell r="G1037">
            <v>12200</v>
          </cell>
        </row>
        <row r="1038">
          <cell r="A1038" t="str">
            <v>3448000</v>
          </cell>
          <cell r="B1038" t="str">
            <v>PLASTIC ADAPTOR EXTENSION</v>
          </cell>
          <cell r="D1038">
            <v>431</v>
          </cell>
          <cell r="E1038">
            <v>6000</v>
          </cell>
          <cell r="F1038">
            <v>1</v>
          </cell>
          <cell r="G1038">
            <v>8400</v>
          </cell>
        </row>
        <row r="1039">
          <cell r="A1039" t="str">
            <v>3449000</v>
          </cell>
          <cell r="B1039" t="str">
            <v xml:space="preserve">IDENTIFICATION LABELS </v>
          </cell>
          <cell r="C1039" t="str">
            <v>500 nos</v>
          </cell>
          <cell r="D1039">
            <v>419</v>
          </cell>
          <cell r="E1039">
            <v>47600</v>
          </cell>
          <cell r="F1039">
            <v>1</v>
          </cell>
          <cell r="G1039">
            <v>50000</v>
          </cell>
        </row>
        <row r="1040">
          <cell r="A1040" t="str">
            <v>3485000</v>
          </cell>
          <cell r="B1040" t="str">
            <v xml:space="preserve">TERMINALS </v>
          </cell>
          <cell r="D1040">
            <v>426</v>
          </cell>
          <cell r="E1040">
            <v>257700</v>
          </cell>
        </row>
        <row r="1041">
          <cell r="A1041" t="str">
            <v>3486000</v>
          </cell>
          <cell r="B1041" t="str">
            <v xml:space="preserve">TERMINALS </v>
          </cell>
          <cell r="D1041">
            <v>426</v>
          </cell>
          <cell r="E1041">
            <v>261000</v>
          </cell>
        </row>
        <row r="1042">
          <cell r="A1042" t="str">
            <v>3487000</v>
          </cell>
          <cell r="B1042" t="str">
            <v xml:space="preserve">TERMINALS </v>
          </cell>
          <cell r="D1042">
            <v>426</v>
          </cell>
          <cell r="E1042">
            <v>300300</v>
          </cell>
          <cell r="F1042">
            <v>7</v>
          </cell>
          <cell r="G1042">
            <v>316900</v>
          </cell>
        </row>
        <row r="1043">
          <cell r="A1043" t="str">
            <v>3488000</v>
          </cell>
          <cell r="B1043" t="str">
            <v>SV BUS-MOUNT.ON LOAD ISOLATOR</v>
          </cell>
          <cell r="D1043">
            <v>422</v>
          </cell>
          <cell r="E1043">
            <v>41700</v>
          </cell>
          <cell r="F1043">
            <v>1</v>
          </cell>
          <cell r="G1043">
            <v>44100</v>
          </cell>
        </row>
        <row r="1044">
          <cell r="A1044" t="str">
            <v>3489000</v>
          </cell>
          <cell r="B1044" t="str">
            <v>SV BUS-MOUNT. ON LOAD ISOLATOR</v>
          </cell>
          <cell r="D1044">
            <v>422</v>
          </cell>
          <cell r="E1044">
            <v>43600</v>
          </cell>
          <cell r="F1044">
            <v>1</v>
          </cell>
          <cell r="G1044">
            <v>46000</v>
          </cell>
        </row>
        <row r="1045">
          <cell r="A1045" t="str">
            <v>3490000</v>
          </cell>
          <cell r="B1045" t="str">
            <v>SV NH ISOLATOR SIZE 00</v>
          </cell>
          <cell r="D1045">
            <v>422</v>
          </cell>
          <cell r="E1045">
            <v>258200</v>
          </cell>
          <cell r="F1045">
            <v>2</v>
          </cell>
          <cell r="G1045">
            <v>262900</v>
          </cell>
        </row>
        <row r="1046">
          <cell r="A1046" t="str">
            <v>3491000</v>
          </cell>
          <cell r="B1046" t="str">
            <v>PLASTIC/STEEL SCREW TERMINAL</v>
          </cell>
          <cell r="D1046">
            <v>422</v>
          </cell>
          <cell r="E1046">
            <v>259400</v>
          </cell>
          <cell r="F1046">
            <v>2</v>
          </cell>
          <cell r="G1046">
            <v>264100</v>
          </cell>
        </row>
        <row r="1047">
          <cell r="A1047" t="str">
            <v>3492000</v>
          </cell>
          <cell r="B1047" t="str">
            <v>PLASTIC/STEEL SCREW TERMINAL</v>
          </cell>
          <cell r="D1047">
            <v>422</v>
          </cell>
          <cell r="E1047">
            <v>261900</v>
          </cell>
          <cell r="F1047">
            <v>2</v>
          </cell>
          <cell r="G1047">
            <v>266600</v>
          </cell>
        </row>
        <row r="1048">
          <cell r="A1048" t="str">
            <v>3493000</v>
          </cell>
          <cell r="B1048" t="str">
            <v>PLASTIC/STEEL SCREW TERMINAL</v>
          </cell>
          <cell r="D1048">
            <v>422</v>
          </cell>
          <cell r="E1048">
            <v>263100</v>
          </cell>
          <cell r="F1048">
            <v>2</v>
          </cell>
          <cell r="G1048">
            <v>267800</v>
          </cell>
        </row>
        <row r="1049">
          <cell r="A1049" t="str">
            <v>3494000</v>
          </cell>
          <cell r="B1049" t="str">
            <v>SV NH ISOLATOR, SIZE 1</v>
          </cell>
          <cell r="D1049">
            <v>424</v>
          </cell>
          <cell r="E1049">
            <v>411200</v>
          </cell>
          <cell r="F1049">
            <v>4</v>
          </cell>
          <cell r="G1049">
            <v>420700</v>
          </cell>
        </row>
        <row r="1050">
          <cell r="A1050" t="str">
            <v>3495000</v>
          </cell>
          <cell r="B1050" t="str">
            <v>PLASTIC/STEEL SCREW TERMINAL</v>
          </cell>
          <cell r="D1050">
            <v>424</v>
          </cell>
          <cell r="E1050">
            <v>411200</v>
          </cell>
          <cell r="F1050">
            <v>4</v>
          </cell>
          <cell r="G1050">
            <v>420700</v>
          </cell>
        </row>
        <row r="1051">
          <cell r="A1051" t="str">
            <v>3496000</v>
          </cell>
          <cell r="B1051" t="str">
            <v>PLASTIC SUPPORT RAILS</v>
          </cell>
          <cell r="C1051" t="str">
            <v>10 nos.</v>
          </cell>
          <cell r="D1051">
            <v>431</v>
          </cell>
          <cell r="E1051">
            <v>11900</v>
          </cell>
          <cell r="F1051">
            <v>1</v>
          </cell>
          <cell r="G1051">
            <v>14300</v>
          </cell>
        </row>
        <row r="1052">
          <cell r="A1052" t="str">
            <v>3497000</v>
          </cell>
          <cell r="B1052" t="str">
            <v>SV BUS-MOUNT.ON LOAD ISOLATOR</v>
          </cell>
          <cell r="D1052">
            <v>424</v>
          </cell>
          <cell r="E1052">
            <v>414900</v>
          </cell>
          <cell r="F1052">
            <v>4</v>
          </cell>
          <cell r="G1052">
            <v>424400</v>
          </cell>
        </row>
        <row r="1053">
          <cell r="A1053" t="str">
            <v>3498000</v>
          </cell>
          <cell r="B1053" t="str">
            <v>SV-ADAPTOR 100 MM</v>
          </cell>
          <cell r="D1053">
            <v>424</v>
          </cell>
          <cell r="E1053">
            <v>59900</v>
          </cell>
          <cell r="F1053">
            <v>1</v>
          </cell>
          <cell r="G1053">
            <v>62300</v>
          </cell>
        </row>
        <row r="1054">
          <cell r="A1054" t="str">
            <v>3499000</v>
          </cell>
          <cell r="B1054" t="str">
            <v>SV CABLE CLAMPS . 1 SET.</v>
          </cell>
          <cell r="D1054">
            <v>425</v>
          </cell>
          <cell r="E1054">
            <v>8300</v>
          </cell>
          <cell r="F1054">
            <v>1</v>
          </cell>
          <cell r="G1054">
            <v>10700</v>
          </cell>
        </row>
        <row r="1055">
          <cell r="A1055" t="str">
            <v>3500000</v>
          </cell>
          <cell r="B1055" t="str">
            <v>TERMINALS FOR STEEL ELECTR.CAB</v>
          </cell>
          <cell r="C1055" t="str">
            <v>4 nos.</v>
          </cell>
          <cell r="D1055">
            <v>400</v>
          </cell>
          <cell r="E1055">
            <v>21000</v>
          </cell>
          <cell r="F1055">
            <v>1</v>
          </cell>
          <cell r="G1055">
            <v>23400</v>
          </cell>
        </row>
        <row r="1056">
          <cell r="A1056" t="str">
            <v>3501000</v>
          </cell>
          <cell r="B1056" t="str">
            <v>TERMINALS FOR STEEL ELECTR.CAB</v>
          </cell>
          <cell r="C1056" t="str">
            <v>2 nos.</v>
          </cell>
          <cell r="D1056">
            <v>400</v>
          </cell>
          <cell r="E1056">
            <v>7000</v>
          </cell>
          <cell r="F1056">
            <v>1</v>
          </cell>
          <cell r="G1056">
            <v>9400</v>
          </cell>
        </row>
        <row r="1057">
          <cell r="A1057" t="str">
            <v>3502000</v>
          </cell>
          <cell r="B1057" t="str">
            <v>TERMINALS FOR STEEL ELECTR.CAB</v>
          </cell>
          <cell r="C1057" t="str">
            <v>2 nos.</v>
          </cell>
          <cell r="D1057">
            <v>400</v>
          </cell>
          <cell r="E1057">
            <v>31400</v>
          </cell>
          <cell r="F1057">
            <v>1</v>
          </cell>
          <cell r="G1057">
            <v>33800</v>
          </cell>
        </row>
        <row r="1058">
          <cell r="A1058" t="str">
            <v>3503000</v>
          </cell>
          <cell r="B1058" t="str">
            <v>TERMINALS FOR STEEL ELECTR.CAB</v>
          </cell>
          <cell r="D1058">
            <v>400</v>
          </cell>
          <cell r="E1058">
            <v>22000</v>
          </cell>
          <cell r="F1058">
            <v>1</v>
          </cell>
          <cell r="G1058">
            <v>24400</v>
          </cell>
        </row>
        <row r="1059">
          <cell r="A1059" t="str">
            <v>3504000</v>
          </cell>
          <cell r="B1059" t="str">
            <v>TERMINALS FOR STEEL ELECTR.CAB</v>
          </cell>
          <cell r="C1059" t="str">
            <v>3 nos.</v>
          </cell>
          <cell r="D1059">
            <v>400</v>
          </cell>
          <cell r="E1059">
            <v>42700</v>
          </cell>
          <cell r="F1059">
            <v>1</v>
          </cell>
          <cell r="G1059">
            <v>45100</v>
          </cell>
        </row>
        <row r="1060">
          <cell r="A1060" t="str">
            <v>3505000</v>
          </cell>
          <cell r="B1060" t="str">
            <v>TERMINALS FOR STEEL ELECTR.CAB</v>
          </cell>
          <cell r="C1060" t="str">
            <v>3 nos.</v>
          </cell>
          <cell r="D1060">
            <v>400</v>
          </cell>
          <cell r="E1060">
            <v>90000</v>
          </cell>
          <cell r="F1060">
            <v>1</v>
          </cell>
          <cell r="G1060">
            <v>92400</v>
          </cell>
        </row>
        <row r="1061">
          <cell r="A1061" t="str">
            <v>3506000</v>
          </cell>
          <cell r="B1061" t="str">
            <v>TERMINALS FOR STEEL ELECTR.CAB</v>
          </cell>
          <cell r="C1061" t="str">
            <v>2 nos.</v>
          </cell>
          <cell r="D1061">
            <v>400</v>
          </cell>
          <cell r="E1061">
            <v>21700</v>
          </cell>
          <cell r="F1061">
            <v>1</v>
          </cell>
          <cell r="G1061">
            <v>24100</v>
          </cell>
        </row>
        <row r="1062">
          <cell r="A1062" t="str">
            <v>3507000</v>
          </cell>
          <cell r="B1062" t="str">
            <v>TERMINALS FOR STEEL ELECTR.CAB</v>
          </cell>
          <cell r="C1062" t="str">
            <v>2 nos.</v>
          </cell>
          <cell r="D1062">
            <v>400</v>
          </cell>
          <cell r="E1062">
            <v>43300</v>
          </cell>
          <cell r="F1062">
            <v>2</v>
          </cell>
          <cell r="G1062">
            <v>48000</v>
          </cell>
        </row>
        <row r="1063">
          <cell r="A1063" t="str">
            <v>3508000</v>
          </cell>
          <cell r="B1063" t="str">
            <v>TERMINALS FOR STEEL ELECTR.CAB</v>
          </cell>
          <cell r="D1063">
            <v>400</v>
          </cell>
          <cell r="E1063">
            <v>30200</v>
          </cell>
          <cell r="F1063">
            <v>2</v>
          </cell>
          <cell r="G1063">
            <v>34900</v>
          </cell>
        </row>
        <row r="1064">
          <cell r="A1064" t="str">
            <v>3509000</v>
          </cell>
          <cell r="B1064" t="str">
            <v>TERMINALS FOR STEEL ELECTR.CAB</v>
          </cell>
          <cell r="D1064">
            <v>400</v>
          </cell>
          <cell r="E1064">
            <v>123200</v>
          </cell>
          <cell r="F1064">
            <v>7</v>
          </cell>
          <cell r="G1064">
            <v>139800</v>
          </cell>
        </row>
        <row r="1065">
          <cell r="A1065" t="str">
            <v>3510000</v>
          </cell>
          <cell r="B1065" t="str">
            <v>TERMINALS FOR STEEL ELECTR.CAB</v>
          </cell>
          <cell r="C1065" t="str">
            <v>4 nos.</v>
          </cell>
          <cell r="D1065">
            <v>400</v>
          </cell>
          <cell r="E1065">
            <v>35900</v>
          </cell>
          <cell r="F1065">
            <v>1</v>
          </cell>
          <cell r="G1065">
            <v>38300</v>
          </cell>
        </row>
        <row r="1066">
          <cell r="A1066" t="str">
            <v>3511000</v>
          </cell>
          <cell r="B1066" t="str">
            <v>TERMINALS FOR STEEL ELECTR.CAB</v>
          </cell>
          <cell r="C1066" t="str">
            <v>2 nos.</v>
          </cell>
          <cell r="D1066">
            <v>400</v>
          </cell>
          <cell r="E1066">
            <v>7600</v>
          </cell>
          <cell r="F1066">
            <v>1</v>
          </cell>
          <cell r="G1066">
            <v>10000</v>
          </cell>
        </row>
        <row r="1067">
          <cell r="A1067" t="str">
            <v>3512000</v>
          </cell>
          <cell r="B1067" t="str">
            <v>TERMINALS FOR STEEL ELECTR.CAB</v>
          </cell>
          <cell r="C1067" t="str">
            <v>2 nos.</v>
          </cell>
          <cell r="D1067">
            <v>400</v>
          </cell>
          <cell r="E1067">
            <v>34500</v>
          </cell>
        </row>
        <row r="1068">
          <cell r="A1068" t="str">
            <v>3513000</v>
          </cell>
          <cell r="B1068" t="str">
            <v>TERMINALS FOR STEEL ELECTR.CAB</v>
          </cell>
          <cell r="D1068">
            <v>400</v>
          </cell>
          <cell r="E1068">
            <v>25300</v>
          </cell>
        </row>
        <row r="1069">
          <cell r="A1069" t="str">
            <v>3514000</v>
          </cell>
          <cell r="B1069" t="str">
            <v>TERMINALS FOR STEEL ELECTR.CAB</v>
          </cell>
          <cell r="C1069" t="str">
            <v>3 nos.</v>
          </cell>
          <cell r="D1069">
            <v>400</v>
          </cell>
          <cell r="E1069">
            <v>47300</v>
          </cell>
        </row>
        <row r="1070">
          <cell r="A1070" t="str">
            <v>3515000</v>
          </cell>
          <cell r="B1070" t="str">
            <v>TERMINALS FOR STEEL ELECTR.CAB</v>
          </cell>
          <cell r="C1070" t="str">
            <v>3 nos.</v>
          </cell>
          <cell r="D1070">
            <v>400</v>
          </cell>
          <cell r="E1070">
            <v>111600</v>
          </cell>
        </row>
        <row r="1071">
          <cell r="A1071" t="str">
            <v>3516000</v>
          </cell>
          <cell r="B1071" t="str">
            <v>TERMINALS FOR STEEL ELECTR.CAB</v>
          </cell>
          <cell r="D1071">
            <v>400</v>
          </cell>
          <cell r="E1071">
            <v>291300</v>
          </cell>
          <cell r="F1071">
            <v>20</v>
          </cell>
          <cell r="G1071">
            <v>338600</v>
          </cell>
        </row>
        <row r="1072">
          <cell r="A1072" t="str">
            <v>3517000</v>
          </cell>
          <cell r="B1072" t="str">
            <v>TERMINALS FOR STEEL ELECTR.CAB</v>
          </cell>
          <cell r="D1072">
            <v>400</v>
          </cell>
          <cell r="E1072">
            <v>103900</v>
          </cell>
          <cell r="F1072">
            <v>4</v>
          </cell>
          <cell r="G1072">
            <v>113400</v>
          </cell>
        </row>
        <row r="1073">
          <cell r="A1073" t="str">
            <v>3519000</v>
          </cell>
          <cell r="B1073" t="str">
            <v>PLS BASE TRAY SECTION</v>
          </cell>
          <cell r="D1073">
            <v>400</v>
          </cell>
          <cell r="E1073">
            <v>38900</v>
          </cell>
          <cell r="F1073">
            <v>2</v>
          </cell>
          <cell r="G1073">
            <v>43600</v>
          </cell>
        </row>
        <row r="1074">
          <cell r="A1074" t="str">
            <v>3520000</v>
          </cell>
          <cell r="B1074" t="str">
            <v>SV BUS MOUNTING FUSE BASES PAC</v>
          </cell>
          <cell r="C1074" t="str">
            <v>10 nos.</v>
          </cell>
          <cell r="D1074">
            <v>418</v>
          </cell>
          <cell r="E1074">
            <v>100300</v>
          </cell>
          <cell r="F1074">
            <v>3</v>
          </cell>
          <cell r="G1074">
            <v>107400</v>
          </cell>
        </row>
        <row r="1075">
          <cell r="A1075" t="str">
            <v>3521000</v>
          </cell>
          <cell r="B1075" t="str">
            <v>SV BUS MOUNTING FUSE BASES PAC</v>
          </cell>
          <cell r="C1075" t="str">
            <v>10 nos.</v>
          </cell>
          <cell r="D1075">
            <v>418</v>
          </cell>
          <cell r="E1075">
            <v>100300</v>
          </cell>
          <cell r="F1075">
            <v>11</v>
          </cell>
          <cell r="G1075">
            <v>126300</v>
          </cell>
        </row>
        <row r="1076">
          <cell r="A1076" t="str">
            <v>3522000</v>
          </cell>
          <cell r="B1076" t="str">
            <v>SV COVER PANEL, PACK.OF 10 F.S</v>
          </cell>
          <cell r="C1076" t="str">
            <v>10 nos.</v>
          </cell>
          <cell r="D1076">
            <v>418</v>
          </cell>
          <cell r="E1076">
            <v>13900</v>
          </cell>
          <cell r="F1076">
            <v>1</v>
          </cell>
          <cell r="G1076">
            <v>16300</v>
          </cell>
        </row>
        <row r="1077">
          <cell r="A1077" t="str">
            <v>3524000</v>
          </cell>
          <cell r="B1077" t="str">
            <v>TERMINALS FOR STEEL ELECTR.CAB</v>
          </cell>
          <cell r="C1077" t="str">
            <v>3 nos.</v>
          </cell>
          <cell r="D1077">
            <v>400</v>
          </cell>
          <cell r="E1077">
            <v>87400</v>
          </cell>
          <cell r="F1077">
            <v>4</v>
          </cell>
          <cell r="G1077">
            <v>96900</v>
          </cell>
        </row>
        <row r="1078">
          <cell r="A1078" t="str">
            <v>3525000</v>
          </cell>
          <cell r="B1078" t="str">
            <v>TERMINALS FOR STEEL ELECTR.CAB</v>
          </cell>
          <cell r="C1078" t="str">
            <v>3 nos.</v>
          </cell>
          <cell r="D1078">
            <v>400</v>
          </cell>
          <cell r="E1078">
            <v>127700</v>
          </cell>
          <cell r="F1078">
            <v>6</v>
          </cell>
          <cell r="G1078">
            <v>141900</v>
          </cell>
        </row>
        <row r="1079">
          <cell r="A1079" t="str">
            <v>3526000</v>
          </cell>
          <cell r="B1079" t="str">
            <v>TERMINALS FOR STEEL ELECTR.CAB</v>
          </cell>
          <cell r="C1079" t="str">
            <v>3 nos.</v>
          </cell>
          <cell r="D1079">
            <v>400</v>
          </cell>
          <cell r="E1079">
            <v>181500</v>
          </cell>
          <cell r="F1079">
            <v>9</v>
          </cell>
          <cell r="G1079">
            <v>202800</v>
          </cell>
        </row>
        <row r="1080">
          <cell r="A1080" t="str">
            <v>3527000</v>
          </cell>
          <cell r="B1080" t="str">
            <v>TERMINALS FOR STEEL ELECTR.CAB</v>
          </cell>
          <cell r="C1080" t="str">
            <v>3 nos.</v>
          </cell>
          <cell r="D1080">
            <v>402</v>
          </cell>
          <cell r="E1080">
            <v>194900</v>
          </cell>
          <cell r="F1080">
            <v>12</v>
          </cell>
          <cell r="G1080">
            <v>223300</v>
          </cell>
        </row>
        <row r="1081">
          <cell r="A1081" t="str">
            <v>3528000</v>
          </cell>
          <cell r="B1081" t="str">
            <v>TERMINALS FOR STEEL ELECTR.CAB</v>
          </cell>
          <cell r="C1081" t="str">
            <v>3 nos.</v>
          </cell>
          <cell r="D1081">
            <v>402</v>
          </cell>
          <cell r="E1081">
            <v>282300</v>
          </cell>
          <cell r="F1081">
            <v>17</v>
          </cell>
          <cell r="G1081">
            <v>322500</v>
          </cell>
        </row>
        <row r="1082">
          <cell r="A1082" t="str">
            <v>3529000</v>
          </cell>
          <cell r="B1082" t="str">
            <v>TERMINALS FOR STEEL ELECTR.CAB</v>
          </cell>
          <cell r="C1082" t="str">
            <v>3 nos.</v>
          </cell>
          <cell r="D1082">
            <v>402</v>
          </cell>
          <cell r="E1082">
            <v>413400</v>
          </cell>
          <cell r="F1082">
            <v>27</v>
          </cell>
          <cell r="G1082">
            <v>477300</v>
          </cell>
        </row>
        <row r="1083">
          <cell r="A1083" t="str">
            <v>3530000</v>
          </cell>
          <cell r="B1083" t="str">
            <v xml:space="preserve">SV BUS MOUNTING FUSE BASES </v>
          </cell>
          <cell r="C1083" t="str">
            <v>10 nos.</v>
          </cell>
          <cell r="D1083">
            <v>418</v>
          </cell>
          <cell r="E1083">
            <v>122700</v>
          </cell>
          <cell r="F1083">
            <v>11</v>
          </cell>
          <cell r="G1083">
            <v>148700</v>
          </cell>
        </row>
        <row r="1084">
          <cell r="A1084" t="str">
            <v>3531000</v>
          </cell>
          <cell r="B1084" t="str">
            <v>SV BUS MOUNTING FUSE BASES</v>
          </cell>
          <cell r="C1084" t="str">
            <v>10 nos.</v>
          </cell>
          <cell r="D1084">
            <v>418</v>
          </cell>
          <cell r="E1084">
            <v>122700</v>
          </cell>
          <cell r="F1084">
            <v>11</v>
          </cell>
          <cell r="G1084">
            <v>148700</v>
          </cell>
        </row>
        <row r="1085">
          <cell r="A1085" t="str">
            <v>3532000</v>
          </cell>
          <cell r="B1085" t="str">
            <v>SV COVER PANEL</v>
          </cell>
          <cell r="C1085" t="str">
            <v>10 nos.</v>
          </cell>
          <cell r="D1085">
            <v>418</v>
          </cell>
          <cell r="E1085">
            <v>15300</v>
          </cell>
          <cell r="F1085">
            <v>1</v>
          </cell>
          <cell r="G1085">
            <v>17700</v>
          </cell>
        </row>
        <row r="1086">
          <cell r="A1086" t="str">
            <v>3534000</v>
          </cell>
          <cell r="B1086" t="str">
            <v>PLS EXPATION CONNECTOR</v>
          </cell>
          <cell r="C1086" t="str">
            <v>3 nos.</v>
          </cell>
          <cell r="D1086">
            <v>400</v>
          </cell>
          <cell r="E1086">
            <v>98600</v>
          </cell>
          <cell r="F1086">
            <v>1</v>
          </cell>
          <cell r="G1086">
            <v>101000</v>
          </cell>
        </row>
        <row r="1087">
          <cell r="A1087" t="str">
            <v>3535000</v>
          </cell>
          <cell r="B1087" t="str">
            <v>PLS EXPATION CONNECTOR</v>
          </cell>
          <cell r="C1087" t="str">
            <v>3 nos.</v>
          </cell>
          <cell r="D1087">
            <v>402</v>
          </cell>
          <cell r="E1087">
            <v>153500</v>
          </cell>
          <cell r="F1087">
            <v>3</v>
          </cell>
          <cell r="G1087">
            <v>160600</v>
          </cell>
        </row>
        <row r="1088">
          <cell r="A1088" t="str">
            <v>3536000</v>
          </cell>
          <cell r="B1088" t="str">
            <v>COVER STRIPS</v>
          </cell>
          <cell r="C1088" t="str">
            <v>20 nos.</v>
          </cell>
          <cell r="D1088">
            <v>431</v>
          </cell>
          <cell r="E1088">
            <v>8000</v>
          </cell>
          <cell r="F1088">
            <v>1</v>
          </cell>
          <cell r="G1088">
            <v>10400</v>
          </cell>
        </row>
        <row r="1089">
          <cell r="A1089" t="str">
            <v>3537000</v>
          </cell>
          <cell r="B1089" t="str">
            <v>COVER STRIPS</v>
          </cell>
          <cell r="C1089" t="str">
            <v>20 nos.</v>
          </cell>
          <cell r="D1089">
            <v>431</v>
          </cell>
          <cell r="E1089">
            <v>12200</v>
          </cell>
          <cell r="F1089">
            <v>1</v>
          </cell>
          <cell r="G1089">
            <v>14600</v>
          </cell>
        </row>
        <row r="1090">
          <cell r="A1090" t="str">
            <v>3538000</v>
          </cell>
          <cell r="B1090" t="str">
            <v>INSERT STRIPS</v>
          </cell>
          <cell r="D1090">
            <v>431</v>
          </cell>
          <cell r="E1090">
            <v>2400</v>
          </cell>
          <cell r="F1090">
            <v>1</v>
          </cell>
          <cell r="G1090">
            <v>4800</v>
          </cell>
        </row>
        <row r="1091">
          <cell r="A1091" t="str">
            <v>3539000</v>
          </cell>
          <cell r="B1091" t="str">
            <v xml:space="preserve">SV COMPONENT ADAPTOR 160 A </v>
          </cell>
          <cell r="D1091">
            <v>430</v>
          </cell>
          <cell r="E1091">
            <v>38700</v>
          </cell>
          <cell r="F1091">
            <v>2</v>
          </cell>
          <cell r="G1091">
            <v>43400</v>
          </cell>
        </row>
        <row r="1092">
          <cell r="A1092" t="str">
            <v>3540000</v>
          </cell>
          <cell r="B1092" t="str">
            <v>SV COMPONENT ADAPTER 63 A, 54M</v>
          </cell>
          <cell r="D1092">
            <v>430</v>
          </cell>
          <cell r="E1092">
            <v>19500</v>
          </cell>
          <cell r="F1092">
            <v>1</v>
          </cell>
          <cell r="G1092">
            <v>21900</v>
          </cell>
        </row>
        <row r="1093">
          <cell r="A1093" t="str">
            <v>3541000</v>
          </cell>
          <cell r="B1093" t="str">
            <v>SV COMPONENT ADAPTERS, 54MM WI</v>
          </cell>
          <cell r="D1093">
            <v>430</v>
          </cell>
          <cell r="E1093">
            <v>19500</v>
          </cell>
          <cell r="F1093">
            <v>1</v>
          </cell>
          <cell r="G1093">
            <v>21900</v>
          </cell>
        </row>
        <row r="1094">
          <cell r="A1094" t="str">
            <v>3542000</v>
          </cell>
          <cell r="B1094" t="str">
            <v>SV COMPONENT ADAPTER, 54MM WID</v>
          </cell>
          <cell r="D1094">
            <v>431</v>
          </cell>
          <cell r="E1094">
            <v>14300</v>
          </cell>
          <cell r="F1094">
            <v>1</v>
          </cell>
          <cell r="G1094">
            <v>16700</v>
          </cell>
        </row>
        <row r="1095">
          <cell r="A1095" t="str">
            <v>3543000</v>
          </cell>
          <cell r="B1095" t="str">
            <v>SV COMPONENT ADAPTER, 54MM WID</v>
          </cell>
          <cell r="D1095">
            <v>431</v>
          </cell>
          <cell r="E1095">
            <v>14300</v>
          </cell>
          <cell r="F1095">
            <v>1</v>
          </cell>
          <cell r="G1095">
            <v>16700</v>
          </cell>
        </row>
        <row r="1096">
          <cell r="A1096" t="str">
            <v>3544000</v>
          </cell>
          <cell r="B1096" t="str">
            <v>SV COMPONENT ADAPTER, 72MM WID</v>
          </cell>
          <cell r="D1096">
            <v>430</v>
          </cell>
          <cell r="E1096">
            <v>22100</v>
          </cell>
          <cell r="F1096">
            <v>1</v>
          </cell>
          <cell r="G1096">
            <v>24500</v>
          </cell>
        </row>
        <row r="1097">
          <cell r="A1097" t="str">
            <v>3545000</v>
          </cell>
          <cell r="B1097" t="str">
            <v>SV COMPONENT ADAPTER, 72MM WID</v>
          </cell>
          <cell r="D1097">
            <v>430</v>
          </cell>
          <cell r="E1097">
            <v>22100</v>
          </cell>
          <cell r="F1097">
            <v>1</v>
          </cell>
          <cell r="G1097">
            <v>24500</v>
          </cell>
        </row>
        <row r="1098">
          <cell r="A1098" t="str">
            <v>3546000</v>
          </cell>
          <cell r="B1098" t="str">
            <v>SV COMPONENT ADAPTER 72MM WIDE</v>
          </cell>
          <cell r="D1098">
            <v>431</v>
          </cell>
          <cell r="E1098">
            <v>15400</v>
          </cell>
          <cell r="F1098">
            <v>1</v>
          </cell>
          <cell r="G1098">
            <v>17800</v>
          </cell>
        </row>
        <row r="1099">
          <cell r="A1099" t="str">
            <v>3547000</v>
          </cell>
          <cell r="B1099" t="str">
            <v>SV COMPONENT ADAPTER 72MM WIDE</v>
          </cell>
          <cell r="D1099">
            <v>431</v>
          </cell>
          <cell r="E1099">
            <v>15400</v>
          </cell>
          <cell r="F1099">
            <v>1</v>
          </cell>
          <cell r="G1099">
            <v>17800</v>
          </cell>
        </row>
        <row r="1100">
          <cell r="A1100" t="str">
            <v>3548000</v>
          </cell>
          <cell r="B1100" t="str">
            <v xml:space="preserve">SV COMPONENT SUPPORT RAIL </v>
          </cell>
          <cell r="C1100" t="str">
            <v>10 nos.</v>
          </cell>
          <cell r="D1100">
            <v>431</v>
          </cell>
          <cell r="E1100">
            <v>9800</v>
          </cell>
        </row>
        <row r="1101">
          <cell r="A1101" t="str">
            <v>3549000</v>
          </cell>
          <cell r="B1101" t="str">
            <v xml:space="preserve">SV COMPONENT SUPPORT RAIL </v>
          </cell>
          <cell r="C1101" t="str">
            <v>10 nos.</v>
          </cell>
          <cell r="D1101">
            <v>431</v>
          </cell>
          <cell r="E1101">
            <v>10900</v>
          </cell>
          <cell r="F1101">
            <v>1</v>
          </cell>
          <cell r="G1101">
            <v>13300</v>
          </cell>
        </row>
        <row r="1102">
          <cell r="A1102" t="str">
            <v>3550000</v>
          </cell>
          <cell r="B1102" t="str">
            <v>SV BRACES  1-4QMM VE 15 PI.</v>
          </cell>
          <cell r="C1102" t="str">
            <v>15 nos.</v>
          </cell>
          <cell r="D1102">
            <v>412</v>
          </cell>
          <cell r="E1102">
            <v>30400</v>
          </cell>
          <cell r="F1102">
            <v>1</v>
          </cell>
          <cell r="G1102">
            <v>32800</v>
          </cell>
        </row>
        <row r="1103">
          <cell r="A1103" t="str">
            <v>3551000</v>
          </cell>
          <cell r="B1103" t="str">
            <v>SV BRACES  1-16QMM (15 PIE.)</v>
          </cell>
          <cell r="C1103" t="str">
            <v>15 nos.</v>
          </cell>
          <cell r="D1103">
            <v>412</v>
          </cell>
          <cell r="E1103">
            <v>25200</v>
          </cell>
          <cell r="F1103">
            <v>1</v>
          </cell>
          <cell r="G1103">
            <v>27600</v>
          </cell>
        </row>
        <row r="1104">
          <cell r="A1104" t="str">
            <v>3552000</v>
          </cell>
          <cell r="B1104" t="str">
            <v>SV BRACES 25-50 QMM (15 PIE.)</v>
          </cell>
          <cell r="C1104" t="str">
            <v>15 nos.</v>
          </cell>
          <cell r="D1104">
            <v>412</v>
          </cell>
          <cell r="E1104">
            <v>31900</v>
          </cell>
          <cell r="F1104">
            <v>2</v>
          </cell>
          <cell r="G1104">
            <v>36600</v>
          </cell>
        </row>
        <row r="1105">
          <cell r="A1105" t="str">
            <v>3553000</v>
          </cell>
          <cell r="B1105" t="str">
            <v>SV BRACES 70-120QMM(15 PI.)</v>
          </cell>
          <cell r="C1105" t="str">
            <v>15 nos.</v>
          </cell>
          <cell r="D1105">
            <v>412</v>
          </cell>
          <cell r="E1105">
            <v>34300</v>
          </cell>
          <cell r="F1105">
            <v>3</v>
          </cell>
          <cell r="G1105">
            <v>41400</v>
          </cell>
        </row>
        <row r="1106">
          <cell r="A1106" t="str">
            <v>3554000</v>
          </cell>
          <cell r="B1106" t="str">
            <v>SV BRACES 32QMM(3PI.)</v>
          </cell>
          <cell r="C1106" t="str">
            <v>3 nos.</v>
          </cell>
          <cell r="D1106">
            <v>412</v>
          </cell>
          <cell r="E1106">
            <v>17200</v>
          </cell>
          <cell r="F1106">
            <v>1</v>
          </cell>
          <cell r="G1106">
            <v>19600</v>
          </cell>
        </row>
        <row r="1107">
          <cell r="A1107" t="str">
            <v>3555000</v>
          </cell>
          <cell r="B1107" t="str">
            <v>SV BRACES 1-4QMM(15 PI.)</v>
          </cell>
          <cell r="C1107" t="str">
            <v>15 nos.</v>
          </cell>
          <cell r="D1107">
            <v>412</v>
          </cell>
          <cell r="E1107">
            <v>31900</v>
          </cell>
          <cell r="F1107">
            <v>1</v>
          </cell>
          <cell r="G1107">
            <v>34300</v>
          </cell>
        </row>
        <row r="1108">
          <cell r="A1108" t="str">
            <v>3556000</v>
          </cell>
          <cell r="B1108" t="str">
            <v>SV BRACES 6-16QMM(15 PI.)</v>
          </cell>
          <cell r="C1108" t="str">
            <v>15 nos.</v>
          </cell>
          <cell r="D1108">
            <v>412</v>
          </cell>
          <cell r="E1108">
            <v>25800</v>
          </cell>
          <cell r="F1108">
            <v>2</v>
          </cell>
          <cell r="G1108">
            <v>30500</v>
          </cell>
        </row>
        <row r="1109">
          <cell r="A1109" t="str">
            <v>3557000</v>
          </cell>
          <cell r="B1109" t="str">
            <v>SV BRACES 25-50QMM(15 PIE.)</v>
          </cell>
          <cell r="C1109" t="str">
            <v>15 nos.</v>
          </cell>
          <cell r="D1109">
            <v>412</v>
          </cell>
          <cell r="E1109">
            <v>32600</v>
          </cell>
          <cell r="F1109">
            <v>2</v>
          </cell>
          <cell r="G1109">
            <v>37300</v>
          </cell>
        </row>
        <row r="1110">
          <cell r="A1110" t="str">
            <v>3558000</v>
          </cell>
          <cell r="B1110" t="str">
            <v>SV BRACES 70-120QMM(15 PIE.)</v>
          </cell>
          <cell r="C1110" t="str">
            <v>15 nos.</v>
          </cell>
          <cell r="D1110">
            <v>412</v>
          </cell>
          <cell r="E1110">
            <v>35200</v>
          </cell>
          <cell r="F1110">
            <v>3</v>
          </cell>
          <cell r="G1110">
            <v>42300</v>
          </cell>
        </row>
        <row r="1111">
          <cell r="A1111" t="str">
            <v>3559000</v>
          </cell>
          <cell r="B1111" t="str">
            <v>SV BRACES 320QMM (3 PI.)</v>
          </cell>
          <cell r="C1111" t="str">
            <v>3 nos.</v>
          </cell>
          <cell r="D1111">
            <v>412</v>
          </cell>
          <cell r="E1111">
            <v>18100</v>
          </cell>
          <cell r="F1111">
            <v>1</v>
          </cell>
          <cell r="G1111">
            <v>20500</v>
          </cell>
        </row>
        <row r="1112">
          <cell r="A1112" t="str">
            <v>3560000</v>
          </cell>
          <cell r="B1112" t="str">
            <v xml:space="preserve">SV BRACES 320QMM(3 PIE.) </v>
          </cell>
          <cell r="C1112" t="str">
            <v>3 nos.</v>
          </cell>
          <cell r="D1112">
            <v>412</v>
          </cell>
          <cell r="E1112">
            <v>19200</v>
          </cell>
          <cell r="F1112">
            <v>2</v>
          </cell>
          <cell r="G1112">
            <v>23900</v>
          </cell>
        </row>
        <row r="1113">
          <cell r="A1113" t="str">
            <v>3561000</v>
          </cell>
          <cell r="B1113" t="str">
            <v xml:space="preserve">SV BRACES 320QMM(3 PIE.) </v>
          </cell>
          <cell r="C1113" t="str">
            <v>3 nos.</v>
          </cell>
          <cell r="D1113">
            <v>412</v>
          </cell>
          <cell r="E1113">
            <v>20600</v>
          </cell>
          <cell r="F1113">
            <v>2</v>
          </cell>
          <cell r="G1113">
            <v>25300</v>
          </cell>
        </row>
        <row r="1114">
          <cell r="A1114" t="str">
            <v>3562000</v>
          </cell>
          <cell r="B1114" t="str">
            <v>SV BRACES 500QMM (3 PIE.)</v>
          </cell>
          <cell r="C1114" t="str">
            <v>3 nos.</v>
          </cell>
          <cell r="D1114">
            <v>412</v>
          </cell>
          <cell r="E1114">
            <v>20200</v>
          </cell>
          <cell r="F1114">
            <v>2</v>
          </cell>
          <cell r="G1114">
            <v>24900</v>
          </cell>
        </row>
        <row r="1115">
          <cell r="A1115" t="str">
            <v>3563000</v>
          </cell>
          <cell r="B1115" t="str">
            <v>SV BRACES 500QMM(3 PIE.)</v>
          </cell>
          <cell r="C1115" t="str">
            <v>3 nos.</v>
          </cell>
          <cell r="D1115">
            <v>412</v>
          </cell>
          <cell r="E1115">
            <v>21400</v>
          </cell>
          <cell r="F1115">
            <v>2</v>
          </cell>
          <cell r="G1115">
            <v>26100</v>
          </cell>
        </row>
        <row r="1116">
          <cell r="A1116" t="str">
            <v>3565000</v>
          </cell>
          <cell r="B1116" t="str">
            <v>SV LAMINATED COPPER RAILS</v>
          </cell>
          <cell r="D1116">
            <v>412</v>
          </cell>
          <cell r="E1116">
            <v>31200</v>
          </cell>
          <cell r="F1116">
            <v>2</v>
          </cell>
          <cell r="G1116">
            <v>35900</v>
          </cell>
        </row>
        <row r="1117">
          <cell r="A1117" t="str">
            <v>3566000</v>
          </cell>
          <cell r="B1117" t="str">
            <v>SV LAMINATED COPPER BARS</v>
          </cell>
          <cell r="D1117">
            <v>432</v>
          </cell>
          <cell r="E1117">
            <v>30500</v>
          </cell>
          <cell r="F1117">
            <v>1</v>
          </cell>
          <cell r="G1117">
            <v>32900</v>
          </cell>
        </row>
        <row r="1118">
          <cell r="A1118" t="str">
            <v>3567000</v>
          </cell>
          <cell r="B1118" t="str">
            <v>SV LAMINATED COPPER BARS</v>
          </cell>
          <cell r="D1118">
            <v>432</v>
          </cell>
          <cell r="E1118">
            <v>34200</v>
          </cell>
          <cell r="F1118">
            <v>2</v>
          </cell>
          <cell r="G1118">
            <v>38900</v>
          </cell>
        </row>
        <row r="1119">
          <cell r="A1119" t="str">
            <v>3568000</v>
          </cell>
          <cell r="B1119" t="str">
            <v>SV LAMINATED COPPER RAILS</v>
          </cell>
          <cell r="D1119">
            <v>432</v>
          </cell>
          <cell r="E1119">
            <v>44500</v>
          </cell>
          <cell r="F1119">
            <v>2</v>
          </cell>
          <cell r="G1119">
            <v>49200</v>
          </cell>
        </row>
        <row r="1120">
          <cell r="A1120" t="str">
            <v>3569000</v>
          </cell>
          <cell r="B1120" t="str">
            <v>SV LAMINATED COPPER BARS</v>
          </cell>
          <cell r="D1120">
            <v>432</v>
          </cell>
          <cell r="E1120">
            <v>66400</v>
          </cell>
          <cell r="F1120">
            <v>3</v>
          </cell>
          <cell r="G1120">
            <v>73500</v>
          </cell>
        </row>
        <row r="1121">
          <cell r="A1121" t="str">
            <v>3570000</v>
          </cell>
          <cell r="B1121" t="str">
            <v>SV LAMINATED COPPER BARS</v>
          </cell>
          <cell r="D1121">
            <v>432</v>
          </cell>
          <cell r="E1121">
            <v>78100</v>
          </cell>
          <cell r="F1121">
            <v>3</v>
          </cell>
          <cell r="G1121">
            <v>85200</v>
          </cell>
        </row>
        <row r="1122">
          <cell r="A1122" t="str">
            <v>3571000</v>
          </cell>
          <cell r="B1122" t="str">
            <v>SV LAMINATED COPPER BARS</v>
          </cell>
          <cell r="D1122">
            <v>432</v>
          </cell>
          <cell r="E1122">
            <v>87200</v>
          </cell>
          <cell r="F1122">
            <v>3</v>
          </cell>
          <cell r="G1122">
            <v>94300</v>
          </cell>
        </row>
        <row r="1123">
          <cell r="A1123" t="str">
            <v>3572000</v>
          </cell>
          <cell r="B1123" t="str">
            <v>FLEXIBAR/LAMINATED COPPER/</v>
          </cell>
          <cell r="D1123">
            <v>432</v>
          </cell>
          <cell r="E1123">
            <v>161600</v>
          </cell>
          <cell r="F1123">
            <v>5</v>
          </cell>
          <cell r="G1123">
            <v>173400</v>
          </cell>
        </row>
        <row r="1124">
          <cell r="A1124" t="str">
            <v>3573000</v>
          </cell>
          <cell r="B1124" t="str">
            <v>SV LAMINATED COPPER BARS</v>
          </cell>
          <cell r="D1124">
            <v>432</v>
          </cell>
          <cell r="E1124">
            <v>115700</v>
          </cell>
          <cell r="F1124">
            <v>4</v>
          </cell>
          <cell r="G1124">
            <v>125200</v>
          </cell>
        </row>
        <row r="1125">
          <cell r="A1125" t="str">
            <v>3574000</v>
          </cell>
          <cell r="B1125" t="str">
            <v>SV LAMINATED COPPER BARS</v>
          </cell>
          <cell r="D1125">
            <v>432</v>
          </cell>
          <cell r="E1125">
            <v>212300</v>
          </cell>
        </row>
        <row r="1126">
          <cell r="A1126" t="str">
            <v>3575000</v>
          </cell>
          <cell r="B1126" t="str">
            <v>SV LAMINATED COPPER BARS</v>
          </cell>
          <cell r="D1126">
            <v>432</v>
          </cell>
          <cell r="E1126">
            <v>139300</v>
          </cell>
          <cell r="F1126">
            <v>5</v>
          </cell>
          <cell r="G1126">
            <v>151100</v>
          </cell>
        </row>
        <row r="1127">
          <cell r="A1127" t="str">
            <v>3576000</v>
          </cell>
          <cell r="B1127" t="str">
            <v>SV LAMINATED COPPER BARS</v>
          </cell>
          <cell r="D1127">
            <v>432</v>
          </cell>
          <cell r="E1127">
            <v>259800</v>
          </cell>
          <cell r="F1127">
            <v>8</v>
          </cell>
          <cell r="G1127">
            <v>278700</v>
          </cell>
        </row>
        <row r="1128">
          <cell r="A1128" t="str">
            <v>3577000</v>
          </cell>
          <cell r="B1128" t="str">
            <v>SV LAMINATED COPPER BARS</v>
          </cell>
          <cell r="D1128">
            <v>432</v>
          </cell>
          <cell r="E1128">
            <v>177600</v>
          </cell>
          <cell r="F1128">
            <v>6</v>
          </cell>
          <cell r="G1128">
            <v>191800</v>
          </cell>
        </row>
        <row r="1129">
          <cell r="A1129" t="str">
            <v>3578000</v>
          </cell>
          <cell r="B1129" t="str">
            <v>SV LAMINATED COPPER BARS</v>
          </cell>
          <cell r="D1129">
            <v>432</v>
          </cell>
          <cell r="E1129">
            <v>332200</v>
          </cell>
          <cell r="F1129">
            <v>10</v>
          </cell>
          <cell r="G1129">
            <v>355900</v>
          </cell>
        </row>
        <row r="1130">
          <cell r="A1130" t="str">
            <v>3579000</v>
          </cell>
          <cell r="B1130" t="str">
            <v>SV LAMINATED COPPER BARS</v>
          </cell>
          <cell r="D1130">
            <v>432</v>
          </cell>
          <cell r="E1130">
            <v>426000</v>
          </cell>
          <cell r="F1130">
            <v>12</v>
          </cell>
          <cell r="G1130">
            <v>454400</v>
          </cell>
        </row>
        <row r="1131">
          <cell r="A1131" t="str">
            <v>3580000</v>
          </cell>
          <cell r="B1131" t="str">
            <v>SV E-CU 75 BUSBARS,12X5</v>
          </cell>
          <cell r="C1131" t="str">
            <v>6 nos.</v>
          </cell>
          <cell r="D1131">
            <v>432</v>
          </cell>
          <cell r="E1131">
            <v>174800</v>
          </cell>
          <cell r="F1131">
            <v>8</v>
          </cell>
          <cell r="G1131">
            <v>193700</v>
          </cell>
        </row>
        <row r="1132">
          <cell r="A1132" t="str">
            <v>3581000</v>
          </cell>
          <cell r="B1132" t="str">
            <v>SV E-CU 57 BUSBARS, 15X5</v>
          </cell>
          <cell r="C1132" t="str">
            <v>6 nos.</v>
          </cell>
          <cell r="D1132">
            <v>432</v>
          </cell>
          <cell r="E1132">
            <v>215100</v>
          </cell>
          <cell r="F1132">
            <v>10</v>
          </cell>
          <cell r="G1132">
            <v>238800</v>
          </cell>
        </row>
        <row r="1133">
          <cell r="A1133" t="str">
            <v>3582000</v>
          </cell>
          <cell r="B1133" t="str">
            <v>SV E-CU BUSBARS, 20X5</v>
          </cell>
          <cell r="C1133" t="str">
            <v>6 nos.</v>
          </cell>
          <cell r="D1133">
            <v>432</v>
          </cell>
          <cell r="E1133">
            <v>275600</v>
          </cell>
          <cell r="F1133">
            <v>15</v>
          </cell>
          <cell r="G1133">
            <v>311100</v>
          </cell>
        </row>
        <row r="1134">
          <cell r="A1134" t="str">
            <v>3583000</v>
          </cell>
          <cell r="B1134" t="str">
            <v>SV E-CU 57 BUSBARS, 25X5</v>
          </cell>
          <cell r="C1134" t="str">
            <v>6 nos.</v>
          </cell>
          <cell r="D1134">
            <v>432</v>
          </cell>
          <cell r="E1134">
            <v>336100</v>
          </cell>
          <cell r="F1134">
            <v>17</v>
          </cell>
          <cell r="G1134">
            <v>376300</v>
          </cell>
        </row>
        <row r="1135">
          <cell r="A1135" t="str">
            <v>3584000</v>
          </cell>
          <cell r="B1135" t="str">
            <v>SV E-CU 57 BUSBARS, 30X5</v>
          </cell>
          <cell r="C1135" t="str">
            <v>6 nos.</v>
          </cell>
          <cell r="D1135">
            <v>432</v>
          </cell>
          <cell r="E1135">
            <v>403300</v>
          </cell>
          <cell r="F1135">
            <v>21</v>
          </cell>
          <cell r="G1135">
            <v>453000</v>
          </cell>
        </row>
        <row r="1136">
          <cell r="A1136" t="str">
            <v>3585000</v>
          </cell>
          <cell r="B1136" t="str">
            <v>SV E-CU 57 BUSBARS, 20X10</v>
          </cell>
          <cell r="C1136" t="str">
            <v>6 nos.</v>
          </cell>
          <cell r="D1136">
            <v>432</v>
          </cell>
          <cell r="E1136">
            <v>497400</v>
          </cell>
          <cell r="F1136">
            <v>26</v>
          </cell>
          <cell r="G1136">
            <v>558900</v>
          </cell>
        </row>
        <row r="1137">
          <cell r="A1137" t="str">
            <v>3586000</v>
          </cell>
          <cell r="B1137" t="str">
            <v>SV E-CU 57 BUSBARS, 30X10</v>
          </cell>
          <cell r="C1137" t="str">
            <v>6 nos.</v>
          </cell>
          <cell r="D1137">
            <v>432</v>
          </cell>
          <cell r="E1137">
            <v>739400</v>
          </cell>
          <cell r="F1137">
            <v>39</v>
          </cell>
          <cell r="G1137">
            <v>831600</v>
          </cell>
        </row>
        <row r="1138">
          <cell r="A1138" t="str">
            <v>3587000</v>
          </cell>
          <cell r="B1138" t="str">
            <v>SV E-CU 57 BUSBARS, 40X10</v>
          </cell>
          <cell r="C1138" t="str">
            <v>3 nos.</v>
          </cell>
          <cell r="D1138">
            <v>432</v>
          </cell>
          <cell r="E1138">
            <v>497400</v>
          </cell>
          <cell r="F1138">
            <v>26</v>
          </cell>
          <cell r="G1138">
            <v>558900</v>
          </cell>
        </row>
        <row r="1139">
          <cell r="A1139" t="str">
            <v>3588000</v>
          </cell>
          <cell r="B1139" t="str">
            <v>SV E-CU 57 BUSBARS, 50X10</v>
          </cell>
          <cell r="C1139" t="str">
            <v>3 nos.</v>
          </cell>
          <cell r="D1139">
            <v>432</v>
          </cell>
          <cell r="E1139">
            <v>605000</v>
          </cell>
          <cell r="F1139">
            <v>33</v>
          </cell>
          <cell r="G1139">
            <v>683000</v>
          </cell>
        </row>
        <row r="1140">
          <cell r="A1140" t="str">
            <v>3589000</v>
          </cell>
          <cell r="B1140" t="str">
            <v>SV E-CU 57 BUSBARS, 60X10</v>
          </cell>
          <cell r="C1140" t="str">
            <v>3 nos.</v>
          </cell>
          <cell r="D1140">
            <v>432</v>
          </cell>
          <cell r="E1140">
            <v>722600</v>
          </cell>
          <cell r="F1140">
            <v>39</v>
          </cell>
          <cell r="G1140">
            <v>814800</v>
          </cell>
        </row>
        <row r="1141">
          <cell r="A1141" t="str">
            <v>3590000</v>
          </cell>
          <cell r="B1141" t="str">
            <v>SV E-CU 57 BUSBARS, 80X10</v>
          </cell>
          <cell r="C1141" t="str">
            <v>3 nos.</v>
          </cell>
          <cell r="D1141">
            <v>432</v>
          </cell>
          <cell r="E1141">
            <v>957900</v>
          </cell>
          <cell r="F1141">
            <v>54</v>
          </cell>
          <cell r="G1141">
            <v>1085600</v>
          </cell>
        </row>
        <row r="1142">
          <cell r="A1142" t="str">
            <v>3591000</v>
          </cell>
          <cell r="B1142" t="str">
            <v>SV NH FUSED ISOLATOR SIZE 00.</v>
          </cell>
          <cell r="D1142">
            <v>426</v>
          </cell>
          <cell r="E1142">
            <v>96900</v>
          </cell>
          <cell r="F1142">
            <v>2</v>
          </cell>
          <cell r="G1142">
            <v>101600</v>
          </cell>
        </row>
        <row r="1143">
          <cell r="A1143" t="str">
            <v>3592000</v>
          </cell>
          <cell r="B1143" t="str">
            <v>SV NH FUSED ISOLATOR, SIZE 00.</v>
          </cell>
          <cell r="D1143">
            <v>426</v>
          </cell>
          <cell r="E1143">
            <v>98600</v>
          </cell>
          <cell r="F1143">
            <v>2</v>
          </cell>
          <cell r="G1143">
            <v>103300</v>
          </cell>
        </row>
        <row r="1144">
          <cell r="A1144" t="str">
            <v>3593000</v>
          </cell>
          <cell r="B1144" t="str">
            <v xml:space="preserve">SV BUSBAR ADAPTOR </v>
          </cell>
          <cell r="D1144">
            <v>427</v>
          </cell>
          <cell r="E1144">
            <v>15500</v>
          </cell>
          <cell r="F1144">
            <v>1</v>
          </cell>
          <cell r="G1144">
            <v>17900</v>
          </cell>
        </row>
        <row r="1145">
          <cell r="A1145" t="str">
            <v>3594000</v>
          </cell>
          <cell r="B1145" t="str">
            <v>SV CLAMPING SCREW ELEMENT SET</v>
          </cell>
          <cell r="C1145" t="str">
            <v>3 nos.</v>
          </cell>
          <cell r="D1145">
            <v>427</v>
          </cell>
          <cell r="E1145">
            <v>11100</v>
          </cell>
          <cell r="F1145">
            <v>1</v>
          </cell>
          <cell r="G1145">
            <v>13500</v>
          </cell>
        </row>
        <row r="1146">
          <cell r="A1146" t="str">
            <v>3595000</v>
          </cell>
          <cell r="B1146" t="str">
            <v>SV IDENT. LABEL SUPPORT</v>
          </cell>
          <cell r="C1146" t="str">
            <v>6 nos.</v>
          </cell>
          <cell r="D1146">
            <v>427</v>
          </cell>
          <cell r="E1146">
            <v>8800</v>
          </cell>
          <cell r="F1146">
            <v>1</v>
          </cell>
          <cell r="G1146">
            <v>11200</v>
          </cell>
        </row>
        <row r="1147">
          <cell r="A1147" t="str">
            <v>3600300</v>
          </cell>
          <cell r="B1147" t="str">
            <v>VENTED COVER FOR CARDFRAMES,</v>
          </cell>
          <cell r="C1147" t="str">
            <v>2 nos.</v>
          </cell>
          <cell r="D1147">
            <v>256</v>
          </cell>
          <cell r="E1147">
            <v>26900</v>
          </cell>
          <cell r="F1147">
            <v>1</v>
          </cell>
          <cell r="G1147">
            <v>29300</v>
          </cell>
        </row>
        <row r="1148">
          <cell r="A1148" t="str">
            <v>3600310</v>
          </cell>
          <cell r="B1148" t="str">
            <v>VENTED COVER FOR CARDFRAMES,</v>
          </cell>
          <cell r="C1148" t="str">
            <v>2 nos.</v>
          </cell>
          <cell r="D1148">
            <v>256</v>
          </cell>
          <cell r="E1148">
            <v>32300</v>
          </cell>
          <cell r="F1148">
            <v>1</v>
          </cell>
          <cell r="G1148">
            <v>34700</v>
          </cell>
        </row>
        <row r="1149">
          <cell r="A1149" t="str">
            <v>3600320</v>
          </cell>
          <cell r="B1149" t="str">
            <v>VENTED COVER FOR CARDFRAMES,</v>
          </cell>
          <cell r="C1149" t="str">
            <v>2 nos.</v>
          </cell>
          <cell r="D1149">
            <v>256</v>
          </cell>
          <cell r="E1149">
            <v>48500</v>
          </cell>
          <cell r="F1149">
            <v>1</v>
          </cell>
          <cell r="G1149">
            <v>50900</v>
          </cell>
        </row>
        <row r="1150">
          <cell r="A1150" t="str">
            <v>3600330</v>
          </cell>
          <cell r="B1150" t="str">
            <v>VENTED COVER FOR CARDFRAMES,</v>
          </cell>
          <cell r="C1150" t="str">
            <v>2 nos.</v>
          </cell>
          <cell r="D1150">
            <v>256</v>
          </cell>
          <cell r="E1150">
            <v>53800</v>
          </cell>
          <cell r="F1150">
            <v>2</v>
          </cell>
          <cell r="G1150">
            <v>58500</v>
          </cell>
        </row>
        <row r="1151">
          <cell r="A1151" t="str">
            <v>3600340</v>
          </cell>
          <cell r="B1151" t="str">
            <v>VENTED COVER FOR CARDFRAMES,</v>
          </cell>
          <cell r="C1151" t="str">
            <v>2 nos.</v>
          </cell>
          <cell r="D1151">
            <v>256</v>
          </cell>
          <cell r="E1151">
            <v>65000</v>
          </cell>
          <cell r="F1151">
            <v>2</v>
          </cell>
          <cell r="G1151">
            <v>69700</v>
          </cell>
        </row>
        <row r="1152">
          <cell r="A1152" t="str">
            <v>3600350</v>
          </cell>
          <cell r="B1152" t="str">
            <v>1/2 COVER 19", 160 D, VENTED</v>
          </cell>
          <cell r="C1152" t="str">
            <v>2 nos.</v>
          </cell>
          <cell r="D1152">
            <v>256</v>
          </cell>
          <cell r="E1152">
            <v>26600</v>
          </cell>
          <cell r="F1152">
            <v>1</v>
          </cell>
          <cell r="G1152">
            <v>29000</v>
          </cell>
        </row>
        <row r="1153">
          <cell r="A1153" t="str">
            <v>3600360</v>
          </cell>
          <cell r="B1153" t="str">
            <v>1/2 COVER 19", 220 D, VENTED</v>
          </cell>
          <cell r="C1153" t="str">
            <v>2 nos.</v>
          </cell>
          <cell r="D1153">
            <v>256</v>
          </cell>
          <cell r="E1153">
            <v>31200</v>
          </cell>
          <cell r="F1153">
            <v>1</v>
          </cell>
          <cell r="G1153">
            <v>33600</v>
          </cell>
        </row>
        <row r="1154">
          <cell r="A1154" t="str">
            <v>3600400</v>
          </cell>
          <cell r="B1154" t="str">
            <v>SOLID COVER FOR CARDFRAMES,</v>
          </cell>
          <cell r="C1154" t="str">
            <v>2 nos.</v>
          </cell>
          <cell r="D1154">
            <v>256</v>
          </cell>
          <cell r="E1154">
            <v>21000</v>
          </cell>
          <cell r="F1154">
            <v>1</v>
          </cell>
          <cell r="G1154">
            <v>23400</v>
          </cell>
        </row>
        <row r="1155">
          <cell r="A1155" t="str">
            <v>3600410</v>
          </cell>
          <cell r="B1155" t="str">
            <v>SOLID COVER FOR CARDFRAMES,</v>
          </cell>
          <cell r="C1155" t="str">
            <v>2 nos.</v>
          </cell>
          <cell r="D1155">
            <v>256</v>
          </cell>
          <cell r="E1155">
            <v>25300</v>
          </cell>
          <cell r="F1155">
            <v>2</v>
          </cell>
          <cell r="G1155">
            <v>30000</v>
          </cell>
        </row>
        <row r="1156">
          <cell r="A1156" t="str">
            <v>3600420</v>
          </cell>
          <cell r="B1156" t="str">
            <v>SOLID COVER FOR CARDFRAMES,</v>
          </cell>
          <cell r="C1156" t="str">
            <v>2 nos.</v>
          </cell>
          <cell r="D1156">
            <v>256</v>
          </cell>
          <cell r="E1156">
            <v>35400</v>
          </cell>
          <cell r="F1156">
            <v>2</v>
          </cell>
          <cell r="G1156">
            <v>40100</v>
          </cell>
        </row>
        <row r="1157">
          <cell r="A1157" t="str">
            <v>3600430</v>
          </cell>
          <cell r="B1157" t="str">
            <v>SOLID COVER FOR CARDFRAMES,</v>
          </cell>
          <cell r="C1157" t="str">
            <v>2 nos.</v>
          </cell>
          <cell r="D1157">
            <v>256</v>
          </cell>
          <cell r="E1157">
            <v>40100</v>
          </cell>
          <cell r="F1157">
            <v>3</v>
          </cell>
          <cell r="G1157">
            <v>47200</v>
          </cell>
        </row>
        <row r="1158">
          <cell r="A1158" t="str">
            <v>3600440</v>
          </cell>
          <cell r="B1158" t="str">
            <v>SOLID COVER FOR CARDFRAMES,</v>
          </cell>
          <cell r="C1158" t="str">
            <v>2 nos.</v>
          </cell>
          <cell r="D1158">
            <v>256</v>
          </cell>
          <cell r="E1158">
            <v>40200</v>
          </cell>
          <cell r="F1158">
            <v>3</v>
          </cell>
          <cell r="G1158">
            <v>47300</v>
          </cell>
        </row>
        <row r="1159">
          <cell r="A1159" t="str">
            <v>3600450</v>
          </cell>
          <cell r="B1159" t="str">
            <v>1/2 COVER 19", 160D, SOLID</v>
          </cell>
          <cell r="C1159" t="str">
            <v>2 nos.</v>
          </cell>
          <cell r="D1159">
            <v>256</v>
          </cell>
          <cell r="E1159">
            <v>23800</v>
          </cell>
          <cell r="F1159">
            <v>1</v>
          </cell>
          <cell r="G1159">
            <v>26200</v>
          </cell>
        </row>
        <row r="1160">
          <cell r="A1160" t="str">
            <v>3600460</v>
          </cell>
          <cell r="B1160" t="str">
            <v>1/2 COVER 19", 220D, SOLID</v>
          </cell>
          <cell r="C1160" t="str">
            <v>2 nos.</v>
          </cell>
          <cell r="D1160">
            <v>256</v>
          </cell>
          <cell r="E1160">
            <v>25800</v>
          </cell>
          <cell r="F1160">
            <v>1</v>
          </cell>
          <cell r="G1160">
            <v>28200</v>
          </cell>
        </row>
        <row r="1161">
          <cell r="A1161" t="str">
            <v>3600500</v>
          </cell>
          <cell r="B1161" t="str">
            <v>COVER PLATE W/ VENTALATION</v>
          </cell>
          <cell r="C1161" t="str">
            <v>2 nos.</v>
          </cell>
          <cell r="D1161">
            <v>256</v>
          </cell>
          <cell r="E1161">
            <v>18500</v>
          </cell>
          <cell r="F1161">
            <v>1</v>
          </cell>
          <cell r="G1161">
            <v>20900</v>
          </cell>
        </row>
        <row r="1162">
          <cell r="A1162" t="str">
            <v>3600510</v>
          </cell>
          <cell r="B1162" t="str">
            <v>COVER PLATE W/ VENTALATION</v>
          </cell>
          <cell r="C1162" t="str">
            <v>2 nos.</v>
          </cell>
          <cell r="D1162">
            <v>256</v>
          </cell>
          <cell r="E1162">
            <v>25800</v>
          </cell>
          <cell r="F1162">
            <v>1</v>
          </cell>
          <cell r="G1162">
            <v>28200</v>
          </cell>
        </row>
        <row r="1163">
          <cell r="A1163" t="str">
            <v>3600520</v>
          </cell>
          <cell r="B1163" t="str">
            <v>COVER PLATE W/O VENTALATION</v>
          </cell>
          <cell r="C1163" t="str">
            <v>2 nos.</v>
          </cell>
          <cell r="D1163">
            <v>256</v>
          </cell>
          <cell r="E1163">
            <v>17500</v>
          </cell>
          <cell r="F1163">
            <v>1</v>
          </cell>
          <cell r="G1163">
            <v>19900</v>
          </cell>
        </row>
        <row r="1164">
          <cell r="A1164" t="str">
            <v>3600530</v>
          </cell>
          <cell r="B1164" t="str">
            <v>COVER PLATE W/O VENTALATION</v>
          </cell>
          <cell r="C1164" t="str">
            <v>2 nos.</v>
          </cell>
          <cell r="D1164">
            <v>256</v>
          </cell>
          <cell r="E1164">
            <v>24900</v>
          </cell>
          <cell r="F1164">
            <v>1</v>
          </cell>
          <cell r="G1164">
            <v>27300</v>
          </cell>
        </row>
        <row r="1165">
          <cell r="A1165" t="str">
            <v>3603010</v>
          </cell>
          <cell r="B1165" t="str">
            <v>FRONT HINGED COVER F/CARD CAGE</v>
          </cell>
          <cell r="D1165">
            <v>256</v>
          </cell>
          <cell r="E1165">
            <v>49600</v>
          </cell>
        </row>
        <row r="1166">
          <cell r="A1166" t="str">
            <v>3603020</v>
          </cell>
          <cell r="B1166" t="str">
            <v>FRONT HINGED COVER F/CARD CAGE</v>
          </cell>
          <cell r="D1166">
            <v>256</v>
          </cell>
          <cell r="E1166">
            <v>58000</v>
          </cell>
        </row>
        <row r="1167">
          <cell r="A1167" t="str">
            <v>3604130</v>
          </cell>
          <cell r="B1167" t="str">
            <v>UN TAPPED STRIPS 14DU</v>
          </cell>
          <cell r="C1167" t="str">
            <v>2 nos.</v>
          </cell>
          <cell r="D1167">
            <v>291</v>
          </cell>
          <cell r="E1167">
            <v>2100</v>
          </cell>
          <cell r="F1167">
            <v>1</v>
          </cell>
          <cell r="G1167">
            <v>4500</v>
          </cell>
        </row>
        <row r="1168">
          <cell r="A1168" t="str">
            <v>3604200</v>
          </cell>
          <cell r="B1168" t="str">
            <v>UN TAPPED STRIPS 21 DU</v>
          </cell>
          <cell r="C1168" t="str">
            <v>2 nos.</v>
          </cell>
          <cell r="D1168">
            <v>291</v>
          </cell>
          <cell r="E1168">
            <v>2700</v>
          </cell>
          <cell r="F1168">
            <v>1</v>
          </cell>
          <cell r="G1168">
            <v>5100</v>
          </cell>
        </row>
        <row r="1169">
          <cell r="A1169" t="str">
            <v>3604270</v>
          </cell>
          <cell r="B1169" t="str">
            <v>UN TAPPED STRIPS 28DU</v>
          </cell>
          <cell r="C1169" t="str">
            <v>2 nos.</v>
          </cell>
          <cell r="D1169">
            <v>291</v>
          </cell>
          <cell r="E1169">
            <v>3200</v>
          </cell>
          <cell r="F1169">
            <v>1</v>
          </cell>
          <cell r="G1169">
            <v>5600</v>
          </cell>
        </row>
        <row r="1170">
          <cell r="A1170" t="str">
            <v>3604400</v>
          </cell>
          <cell r="B1170" t="str">
            <v>UN TAPPED STRIPS 40DU</v>
          </cell>
          <cell r="C1170" t="str">
            <v>2 nos.</v>
          </cell>
          <cell r="D1170">
            <v>291</v>
          </cell>
          <cell r="E1170">
            <v>3500</v>
          </cell>
          <cell r="F1170">
            <v>1</v>
          </cell>
          <cell r="G1170">
            <v>5900</v>
          </cell>
        </row>
        <row r="1171">
          <cell r="A1171" t="str">
            <v>3604410</v>
          </cell>
          <cell r="B1171" t="str">
            <v>UN TAPPED STRIPS 42DU</v>
          </cell>
          <cell r="C1171" t="str">
            <v>2 nos.</v>
          </cell>
          <cell r="D1171">
            <v>291</v>
          </cell>
          <cell r="E1171">
            <v>3600</v>
          </cell>
          <cell r="F1171">
            <v>1</v>
          </cell>
          <cell r="G1171">
            <v>6000</v>
          </cell>
        </row>
        <row r="1172">
          <cell r="A1172" t="str">
            <v>3604620</v>
          </cell>
          <cell r="B1172" t="str">
            <v>UN TAPPED STRIPS, 63TE</v>
          </cell>
          <cell r="C1172" t="str">
            <v>2 nos.</v>
          </cell>
          <cell r="D1172">
            <v>291</v>
          </cell>
          <cell r="E1172">
            <v>4200</v>
          </cell>
          <cell r="F1172">
            <v>1</v>
          </cell>
          <cell r="G1172">
            <v>6600</v>
          </cell>
        </row>
        <row r="1173">
          <cell r="A1173" t="str">
            <v>3604830</v>
          </cell>
          <cell r="B1173" t="str">
            <v>UN TAPPED STRIPS 84DU</v>
          </cell>
          <cell r="C1173" t="str">
            <v>2 nos.</v>
          </cell>
          <cell r="D1173">
            <v>291</v>
          </cell>
          <cell r="E1173">
            <v>4600</v>
          </cell>
          <cell r="F1173">
            <v>1</v>
          </cell>
          <cell r="G1173">
            <v>7000</v>
          </cell>
        </row>
        <row r="1174">
          <cell r="A1174" t="str">
            <v>3604850</v>
          </cell>
          <cell r="B1174" t="str">
            <v>POLYPROPYLENE MV 40 INSULA-</v>
          </cell>
          <cell r="C1174" t="str">
            <v>2 nos.</v>
          </cell>
          <cell r="D1174">
            <v>291</v>
          </cell>
          <cell r="E1174">
            <v>2500</v>
          </cell>
          <cell r="F1174">
            <v>1</v>
          </cell>
          <cell r="G1174">
            <v>4900</v>
          </cell>
        </row>
        <row r="1175">
          <cell r="A1175" t="str">
            <v>3604930</v>
          </cell>
          <cell r="B1175" t="str">
            <v>UN TE STRIPS, 63TE</v>
          </cell>
          <cell r="C1175" t="str">
            <v>2 nos.</v>
          </cell>
          <cell r="D1175">
            <v>291</v>
          </cell>
          <cell r="E1175">
            <v>7700</v>
          </cell>
          <cell r="F1175">
            <v>1</v>
          </cell>
          <cell r="G1175">
            <v>10100</v>
          </cell>
        </row>
        <row r="1176">
          <cell r="A1176" t="str">
            <v>3604940</v>
          </cell>
          <cell r="B1176" t="str">
            <v>UN LOCAT.STRIP F.CARD GUI.42DU</v>
          </cell>
          <cell r="C1176" t="str">
            <v>4 nos.</v>
          </cell>
          <cell r="D1176">
            <v>291</v>
          </cell>
          <cell r="E1176">
            <v>6900</v>
          </cell>
          <cell r="F1176">
            <v>1</v>
          </cell>
          <cell r="G1176">
            <v>9300</v>
          </cell>
        </row>
        <row r="1177">
          <cell r="A1177" t="str">
            <v>3604950</v>
          </cell>
          <cell r="B1177" t="str">
            <v>UN LOCAT.STRIP F.CARD GUI.84DU</v>
          </cell>
          <cell r="C1177" t="str">
            <v>4 nos.</v>
          </cell>
          <cell r="D1177">
            <v>291</v>
          </cell>
          <cell r="E1177">
            <v>9000</v>
          </cell>
          <cell r="F1177">
            <v>1</v>
          </cell>
          <cell r="G1177">
            <v>11400</v>
          </cell>
        </row>
        <row r="1178">
          <cell r="A1178" t="str">
            <v>3604970</v>
          </cell>
          <cell r="B1178" t="str">
            <v>UN HANDLE PROFILE 1X1 M</v>
          </cell>
          <cell r="D1178">
            <v>241</v>
          </cell>
          <cell r="E1178">
            <v>12200</v>
          </cell>
          <cell r="F1178">
            <v>1</v>
          </cell>
          <cell r="G1178">
            <v>14600</v>
          </cell>
        </row>
        <row r="1179">
          <cell r="A1179" t="str">
            <v>3606010</v>
          </cell>
          <cell r="B1179" t="str">
            <v>UN PROTECTIVE CONDUTOR</v>
          </cell>
          <cell r="C1179" t="str">
            <v>50 nos.</v>
          </cell>
          <cell r="D1179">
            <v>253</v>
          </cell>
          <cell r="E1179">
            <v>18900</v>
          </cell>
          <cell r="F1179">
            <v>2</v>
          </cell>
          <cell r="G1179">
            <v>23600</v>
          </cell>
        </row>
        <row r="1180">
          <cell r="A1180" t="str">
            <v>3606020</v>
          </cell>
          <cell r="B1180" t="str">
            <v>UN PROTECTIVE CONDUCTOR</v>
          </cell>
          <cell r="C1180" t="str">
            <v>50 nos.</v>
          </cell>
          <cell r="D1180">
            <v>2532</v>
          </cell>
          <cell r="E1180">
            <v>21000</v>
          </cell>
          <cell r="F1180">
            <v>1</v>
          </cell>
          <cell r="G1180">
            <v>23400</v>
          </cell>
        </row>
        <row r="1181">
          <cell r="A1181" t="str">
            <v>3606140</v>
          </cell>
          <cell r="B1181" t="str">
            <v>NORYL GUIDE RAILS</v>
          </cell>
          <cell r="C1181" t="str">
            <v>10 nos.</v>
          </cell>
          <cell r="D1181">
            <v>241</v>
          </cell>
          <cell r="E1181">
            <v>6300</v>
          </cell>
          <cell r="F1181">
            <v>1</v>
          </cell>
          <cell r="G1181">
            <v>8700</v>
          </cell>
        </row>
        <row r="1182">
          <cell r="A1182" t="str">
            <v>3606200</v>
          </cell>
          <cell r="B1182" t="str">
            <v xml:space="preserve">NORYL GUIDE RAIL </v>
          </cell>
          <cell r="C1182" t="str">
            <v>10 nos.</v>
          </cell>
          <cell r="D1182">
            <v>241</v>
          </cell>
          <cell r="E1182">
            <v>7300</v>
          </cell>
          <cell r="F1182">
            <v>1</v>
          </cell>
          <cell r="G1182">
            <v>9700</v>
          </cell>
        </row>
        <row r="1183">
          <cell r="A1183" t="str">
            <v>3606300</v>
          </cell>
          <cell r="B1183" t="str">
            <v>ANODIZED ALUMINUM STRIPS</v>
          </cell>
          <cell r="C1183" t="str">
            <v>5 nos.</v>
          </cell>
          <cell r="D1183">
            <v>241</v>
          </cell>
          <cell r="E1183">
            <v>9500</v>
          </cell>
          <cell r="F1183">
            <v>1</v>
          </cell>
          <cell r="G1183">
            <v>11900</v>
          </cell>
        </row>
        <row r="1184">
          <cell r="A1184" t="str">
            <v>3606310</v>
          </cell>
          <cell r="B1184" t="str">
            <v>IDENTIFICATION STRIP STICKER</v>
          </cell>
          <cell r="C1184" t="str">
            <v>12 nos.</v>
          </cell>
          <cell r="D1184">
            <v>251</v>
          </cell>
          <cell r="E1184">
            <v>8700</v>
          </cell>
          <cell r="F1184">
            <v>1</v>
          </cell>
          <cell r="G1184">
            <v>11100</v>
          </cell>
        </row>
        <row r="1185">
          <cell r="A1185" t="str">
            <v>3606320</v>
          </cell>
          <cell r="B1185" t="str">
            <v xml:space="preserve">NORYL CARD HOLDERS </v>
          </cell>
          <cell r="C1185" t="str">
            <v>2 nos.</v>
          </cell>
          <cell r="D1185">
            <v>241</v>
          </cell>
          <cell r="E1185">
            <v>1400</v>
          </cell>
          <cell r="F1185">
            <v>1</v>
          </cell>
          <cell r="G1185">
            <v>3800</v>
          </cell>
        </row>
        <row r="1186">
          <cell r="A1186" t="str">
            <v>3606330</v>
          </cell>
          <cell r="B1186" t="str">
            <v xml:space="preserve">NORYL CARD HOLDERS </v>
          </cell>
          <cell r="C1186" t="str">
            <v>10 nos.</v>
          </cell>
          <cell r="D1186">
            <v>242</v>
          </cell>
          <cell r="E1186">
            <v>5600</v>
          </cell>
          <cell r="F1186">
            <v>1</v>
          </cell>
          <cell r="G1186">
            <v>8000</v>
          </cell>
        </row>
        <row r="1187">
          <cell r="A1187" t="str">
            <v>3606360</v>
          </cell>
          <cell r="B1187" t="str">
            <v>UN OV.HEAD SCREW M4X12</v>
          </cell>
          <cell r="C1187" t="str">
            <v>100 nos.</v>
          </cell>
          <cell r="D1187">
            <v>257</v>
          </cell>
          <cell r="E1187">
            <v>21400</v>
          </cell>
          <cell r="F1187">
            <v>1</v>
          </cell>
          <cell r="G1187">
            <v>23800</v>
          </cell>
        </row>
        <row r="1188">
          <cell r="A1188" t="str">
            <v>3606370</v>
          </cell>
          <cell r="B1188" t="str">
            <v>UN OV.HEAD SCREW M2,5X6</v>
          </cell>
          <cell r="C1188" t="str">
            <v>100 nos.</v>
          </cell>
          <cell r="D1188">
            <v>253</v>
          </cell>
          <cell r="E1188">
            <v>4200</v>
          </cell>
          <cell r="F1188">
            <v>1</v>
          </cell>
          <cell r="G1188">
            <v>6600</v>
          </cell>
        </row>
        <row r="1189">
          <cell r="A1189" t="str">
            <v>3606520</v>
          </cell>
          <cell r="B1189" t="str">
            <v xml:space="preserve">STEEL SCREW </v>
          </cell>
          <cell r="C1189" t="str">
            <v>100 nos.</v>
          </cell>
          <cell r="D1189">
            <v>257</v>
          </cell>
          <cell r="E1189">
            <v>3400</v>
          </cell>
          <cell r="F1189">
            <v>1</v>
          </cell>
          <cell r="G1189">
            <v>5800</v>
          </cell>
        </row>
        <row r="1190">
          <cell r="A1190" t="str">
            <v>3606530</v>
          </cell>
          <cell r="B1190" t="str">
            <v xml:space="preserve">STEEL NUTS </v>
          </cell>
          <cell r="C1190" t="str">
            <v>100 nos.</v>
          </cell>
          <cell r="D1190">
            <v>247</v>
          </cell>
          <cell r="E1190">
            <v>3600</v>
          </cell>
          <cell r="F1190">
            <v>1</v>
          </cell>
          <cell r="G1190">
            <v>6000</v>
          </cell>
        </row>
        <row r="1191">
          <cell r="A1191" t="str">
            <v>3606550</v>
          </cell>
          <cell r="B1191" t="str">
            <v>STEEL PHILLIPS HEAD SCREW</v>
          </cell>
          <cell r="C1191" t="str">
            <v>100 nos.</v>
          </cell>
          <cell r="D1191">
            <v>241</v>
          </cell>
          <cell r="E1191">
            <v>4100</v>
          </cell>
          <cell r="F1191">
            <v>1</v>
          </cell>
          <cell r="G1191">
            <v>6500</v>
          </cell>
        </row>
        <row r="1192">
          <cell r="A1192" t="str">
            <v>3606560</v>
          </cell>
          <cell r="B1192" t="str">
            <v>STEEL PHILLIPS HEAD SCREW</v>
          </cell>
          <cell r="C1192" t="str">
            <v>100 nos.</v>
          </cell>
          <cell r="D1192">
            <v>241</v>
          </cell>
          <cell r="E1192">
            <v>4300</v>
          </cell>
          <cell r="F1192">
            <v>1</v>
          </cell>
          <cell r="G1192">
            <v>6700</v>
          </cell>
        </row>
        <row r="1193">
          <cell r="A1193" t="str">
            <v>3606570</v>
          </cell>
          <cell r="B1193" t="str">
            <v>STEEL PHILLIPS HEAD SCREW</v>
          </cell>
          <cell r="C1193" t="str">
            <v>100 nos.</v>
          </cell>
          <cell r="D1193">
            <v>252</v>
          </cell>
          <cell r="E1193">
            <v>4200</v>
          </cell>
          <cell r="F1193">
            <v>1</v>
          </cell>
          <cell r="G1193">
            <v>6600</v>
          </cell>
        </row>
        <row r="1194">
          <cell r="A1194" t="str">
            <v>3606610</v>
          </cell>
          <cell r="B1194" t="str">
            <v xml:space="preserve">STEEL SCREW </v>
          </cell>
          <cell r="C1194" t="str">
            <v>100 nos.</v>
          </cell>
          <cell r="D1194">
            <v>252</v>
          </cell>
          <cell r="E1194">
            <v>3800</v>
          </cell>
          <cell r="F1194">
            <v>1</v>
          </cell>
          <cell r="G1194">
            <v>6200</v>
          </cell>
        </row>
        <row r="1195">
          <cell r="A1195" t="str">
            <v>3606660</v>
          </cell>
          <cell r="B1195" t="str">
            <v xml:space="preserve">UN CAP NUTS </v>
          </cell>
          <cell r="C1195" t="str">
            <v>50 nos.</v>
          </cell>
          <cell r="D1195">
            <v>252</v>
          </cell>
          <cell r="E1195">
            <v>21700</v>
          </cell>
          <cell r="F1195">
            <v>1</v>
          </cell>
          <cell r="G1195">
            <v>24100</v>
          </cell>
        </row>
        <row r="1196">
          <cell r="A1196" t="str">
            <v>3606670</v>
          </cell>
          <cell r="B1196" t="str">
            <v>UN QUICK RELEASE FASTENER</v>
          </cell>
          <cell r="C1196" t="str">
            <v>50 nos.</v>
          </cell>
          <cell r="D1196">
            <v>252</v>
          </cell>
          <cell r="E1196">
            <v>51100</v>
          </cell>
          <cell r="F1196">
            <v>1</v>
          </cell>
          <cell r="G1196">
            <v>53500</v>
          </cell>
        </row>
        <row r="1197">
          <cell r="A1197" t="str">
            <v>3606680</v>
          </cell>
          <cell r="B1197" t="str">
            <v>EXTENSION PANEL - DISCONTINUED</v>
          </cell>
          <cell r="C1197" t="str">
            <v>50 nos.</v>
          </cell>
          <cell r="D1197">
            <v>252</v>
          </cell>
          <cell r="E1197">
            <v>79100</v>
          </cell>
          <cell r="F1197">
            <v>1</v>
          </cell>
          <cell r="G1197">
            <v>81500</v>
          </cell>
        </row>
        <row r="1198">
          <cell r="A1198" t="str">
            <v>3606700</v>
          </cell>
          <cell r="B1198" t="str">
            <v>UN 1-P.CARD GUIDES,160</v>
          </cell>
          <cell r="C1198" t="str">
            <v>10 nos.</v>
          </cell>
          <cell r="D1198">
            <v>252</v>
          </cell>
          <cell r="E1198">
            <v>5600</v>
          </cell>
          <cell r="F1198">
            <v>1</v>
          </cell>
          <cell r="G1198">
            <v>8000</v>
          </cell>
        </row>
        <row r="1199">
          <cell r="A1199" t="str">
            <v>3606720</v>
          </cell>
          <cell r="B1199" t="str">
            <v>UN 1-P.CARD GUIDES,220</v>
          </cell>
          <cell r="C1199" t="str">
            <v>10 nos.</v>
          </cell>
          <cell r="D1199">
            <v>252</v>
          </cell>
          <cell r="E1199">
            <v>8300</v>
          </cell>
          <cell r="F1199">
            <v>1</v>
          </cell>
          <cell r="G1199">
            <v>10700</v>
          </cell>
        </row>
        <row r="1200">
          <cell r="A1200" t="str">
            <v>3606730</v>
          </cell>
          <cell r="B1200" t="str">
            <v>UN 3 PC.CARD-GUIDE,160</v>
          </cell>
          <cell r="C1200" t="str">
            <v>10 nos.</v>
          </cell>
          <cell r="D1200">
            <v>252</v>
          </cell>
          <cell r="E1200">
            <v>19700</v>
          </cell>
          <cell r="F1200">
            <v>1</v>
          </cell>
          <cell r="G1200">
            <v>22100</v>
          </cell>
        </row>
        <row r="1201">
          <cell r="A1201" t="str">
            <v>3606740</v>
          </cell>
          <cell r="B1201" t="str">
            <v>UN 3-PC.CARD-GUIDE,220</v>
          </cell>
          <cell r="C1201" t="str">
            <v>10 nos.</v>
          </cell>
          <cell r="D1201">
            <v>252</v>
          </cell>
          <cell r="E1201">
            <v>22700</v>
          </cell>
          <cell r="F1201">
            <v>1</v>
          </cell>
          <cell r="G1201">
            <v>25100</v>
          </cell>
        </row>
        <row r="1202">
          <cell r="A1202" t="str">
            <v>3606750</v>
          </cell>
          <cell r="B1202" t="str">
            <v>UN SUPER.PART 3-PC CARD GUIDE</v>
          </cell>
          <cell r="C1202" t="str">
            <v>10 nos.</v>
          </cell>
          <cell r="D1202">
            <v>252</v>
          </cell>
          <cell r="E1202">
            <v>5600</v>
          </cell>
          <cell r="F1202">
            <v>1</v>
          </cell>
          <cell r="G1202">
            <v>8000</v>
          </cell>
        </row>
        <row r="1203">
          <cell r="A1203" t="str">
            <v>3606760</v>
          </cell>
          <cell r="B1203" t="str">
            <v>UN CENTR.PART 3-PC.CARD-GUIDE</v>
          </cell>
          <cell r="D1203">
            <v>252</v>
          </cell>
          <cell r="E1203">
            <v>8300</v>
          </cell>
          <cell r="F1203">
            <v>1</v>
          </cell>
          <cell r="G1203">
            <v>10700</v>
          </cell>
        </row>
        <row r="1204">
          <cell r="A1204" t="str">
            <v>3606770</v>
          </cell>
          <cell r="B1204" t="str">
            <v>UN CARD GUIDE BLOCK 220,4DU,</v>
          </cell>
          <cell r="C1204" t="str">
            <v>2 nos.</v>
          </cell>
          <cell r="D1204">
            <v>252</v>
          </cell>
          <cell r="E1204">
            <v>7000</v>
          </cell>
          <cell r="F1204">
            <v>1</v>
          </cell>
          <cell r="G1204">
            <v>9400</v>
          </cell>
        </row>
        <row r="1205">
          <cell r="A1205" t="str">
            <v>3606780</v>
          </cell>
          <cell r="B1205" t="str">
            <v>UN CARD GUIDE BLOCK 220,4DU,</v>
          </cell>
          <cell r="C1205" t="str">
            <v>2 nos.</v>
          </cell>
          <cell r="D1205">
            <v>252</v>
          </cell>
          <cell r="E1205">
            <v>9500</v>
          </cell>
          <cell r="F1205">
            <v>1</v>
          </cell>
          <cell r="G1205">
            <v>11900</v>
          </cell>
        </row>
        <row r="1206">
          <cell r="A1206" t="str">
            <v>3607010</v>
          </cell>
          <cell r="B1206" t="str">
            <v xml:space="preserve">STEEL MOUNTING HARDWARE </v>
          </cell>
          <cell r="C1206" t="str">
            <v>2 nos.</v>
          </cell>
          <cell r="D1206">
            <v>255</v>
          </cell>
          <cell r="E1206">
            <v>13900</v>
          </cell>
          <cell r="F1206">
            <v>1</v>
          </cell>
          <cell r="G1206">
            <v>16300</v>
          </cell>
        </row>
        <row r="1207">
          <cell r="A1207" t="str">
            <v>3607020</v>
          </cell>
          <cell r="B1207" t="str">
            <v xml:space="preserve">STEEL MOUNTING HARDWARE </v>
          </cell>
          <cell r="D1207">
            <v>255</v>
          </cell>
          <cell r="E1207">
            <v>9500</v>
          </cell>
          <cell r="F1207">
            <v>1</v>
          </cell>
          <cell r="G1207">
            <v>11900</v>
          </cell>
        </row>
        <row r="1208">
          <cell r="A1208" t="str">
            <v>3607110</v>
          </cell>
          <cell r="B1208" t="str">
            <v>UN CARD RETAINER 10OFF REPLACE</v>
          </cell>
          <cell r="D1208">
            <v>255</v>
          </cell>
          <cell r="E1208">
            <v>4500</v>
          </cell>
          <cell r="F1208">
            <v>1</v>
          </cell>
          <cell r="G1208">
            <v>6900</v>
          </cell>
        </row>
        <row r="1209">
          <cell r="A1209" t="str">
            <v>3607111</v>
          </cell>
          <cell r="B1209" t="str">
            <v xml:space="preserve">STEEL MOUNTING HARDWARE </v>
          </cell>
          <cell r="D1209">
            <v>255</v>
          </cell>
          <cell r="E1209">
            <v>6200</v>
          </cell>
          <cell r="F1209">
            <v>1</v>
          </cell>
          <cell r="G1209">
            <v>8600</v>
          </cell>
        </row>
        <row r="1210">
          <cell r="A1210" t="str">
            <v>3607120</v>
          </cell>
          <cell r="B1210" t="str">
            <v>EXTENSION PANEL - DISCONTUNIED</v>
          </cell>
          <cell r="D1210">
            <v>255</v>
          </cell>
          <cell r="E1210">
            <v>5200</v>
          </cell>
          <cell r="F1210">
            <v>1</v>
          </cell>
          <cell r="G1210">
            <v>7600</v>
          </cell>
        </row>
        <row r="1211">
          <cell r="A1211" t="str">
            <v>3613030</v>
          </cell>
          <cell r="B1211" t="str">
            <v>FAN ASSEMBLY F/CARD CAGE</v>
          </cell>
          <cell r="D1211">
            <v>255</v>
          </cell>
          <cell r="E1211">
            <v>61200</v>
          </cell>
          <cell r="F1211">
            <v>1</v>
          </cell>
          <cell r="G1211">
            <v>63600</v>
          </cell>
        </row>
        <row r="1212">
          <cell r="A1212" t="str">
            <v>3613050</v>
          </cell>
          <cell r="B1212" t="str">
            <v>BOTTOM SUPPORT PLATE F/FANS</v>
          </cell>
          <cell r="D1212">
            <v>255</v>
          </cell>
          <cell r="E1212">
            <v>16700</v>
          </cell>
        </row>
        <row r="1213">
          <cell r="A1213" t="str">
            <v>3613060</v>
          </cell>
          <cell r="B1213" t="str">
            <v>BOTTOM SUPPORT PLATE F/FANS</v>
          </cell>
          <cell r="D1213">
            <v>255</v>
          </cell>
          <cell r="E1213">
            <v>11900</v>
          </cell>
        </row>
        <row r="1214">
          <cell r="A1214" t="str">
            <v>3613070</v>
          </cell>
          <cell r="B1214" t="str">
            <v>COVER PLATE F/FAN SUPPORT,</v>
          </cell>
          <cell r="D1214">
            <v>255</v>
          </cell>
          <cell r="E1214">
            <v>7400</v>
          </cell>
        </row>
        <row r="1215">
          <cell r="A1215" t="str">
            <v>3613080</v>
          </cell>
          <cell r="B1215" t="str">
            <v>FILTER MAT F/3613030</v>
          </cell>
          <cell r="D1215">
            <v>255</v>
          </cell>
          <cell r="E1215">
            <v>12200</v>
          </cell>
          <cell r="F1215">
            <v>1</v>
          </cell>
          <cell r="G1215">
            <v>14600</v>
          </cell>
        </row>
        <row r="1216">
          <cell r="A1216" t="str">
            <v>3613100</v>
          </cell>
          <cell r="B1216" t="str">
            <v>3U X 10E X 160MM CASSETE MOD.</v>
          </cell>
          <cell r="D1216">
            <v>255</v>
          </cell>
          <cell r="E1216">
            <v>24500</v>
          </cell>
          <cell r="F1216">
            <v>1</v>
          </cell>
          <cell r="G1216">
            <v>26900</v>
          </cell>
        </row>
        <row r="1217">
          <cell r="A1217" t="str">
            <v>3613120</v>
          </cell>
          <cell r="B1217" t="str">
            <v>3U X 12E X 160MM CASSETTE MOD.</v>
          </cell>
          <cell r="D1217">
            <v>255</v>
          </cell>
          <cell r="E1217">
            <v>24600</v>
          </cell>
          <cell r="F1217">
            <v>1</v>
          </cell>
          <cell r="G1217">
            <v>27000</v>
          </cell>
        </row>
        <row r="1218">
          <cell r="A1218" t="str">
            <v>3613140</v>
          </cell>
          <cell r="B1218" t="str">
            <v>3U X 14E X 160MM CASSETTE MOD.</v>
          </cell>
          <cell r="D1218">
            <v>255</v>
          </cell>
          <cell r="E1218">
            <v>24800</v>
          </cell>
          <cell r="F1218">
            <v>1</v>
          </cell>
          <cell r="G1218">
            <v>27200</v>
          </cell>
        </row>
        <row r="1219">
          <cell r="A1219" t="str">
            <v>3613210</v>
          </cell>
          <cell r="B1219" t="str">
            <v>3U X 21E 160MM CASSETTE MOD.</v>
          </cell>
          <cell r="D1219">
            <v>255</v>
          </cell>
          <cell r="E1219">
            <v>27900</v>
          </cell>
          <cell r="F1219">
            <v>1</v>
          </cell>
          <cell r="G1219">
            <v>30300</v>
          </cell>
        </row>
        <row r="1220">
          <cell r="A1220" t="str">
            <v>3613280</v>
          </cell>
          <cell r="B1220" t="str">
            <v>3U X 28E X 160MM CASSETTE MOD.</v>
          </cell>
          <cell r="D1220">
            <v>255</v>
          </cell>
          <cell r="E1220">
            <v>30800</v>
          </cell>
          <cell r="F1220">
            <v>1</v>
          </cell>
          <cell r="G1220">
            <v>33200</v>
          </cell>
        </row>
        <row r="1221">
          <cell r="A1221" t="str">
            <v>3613420</v>
          </cell>
          <cell r="B1221" t="str">
            <v>3U X 42E X 160MM CASSETTE MOD.</v>
          </cell>
          <cell r="D1221">
            <v>255</v>
          </cell>
          <cell r="E1221">
            <v>34900</v>
          </cell>
          <cell r="F1221">
            <v>1</v>
          </cell>
          <cell r="G1221">
            <v>37300</v>
          </cell>
        </row>
        <row r="1222">
          <cell r="A1222" t="str">
            <v>3617030</v>
          </cell>
          <cell r="B1222" t="str">
            <v>42E, FRONT COVER</v>
          </cell>
          <cell r="C1222" t="str">
            <v>2 nos.</v>
          </cell>
          <cell r="D1222">
            <v>242</v>
          </cell>
          <cell r="E1222">
            <v>23900</v>
          </cell>
          <cell r="F1222">
            <v>1</v>
          </cell>
          <cell r="G1222">
            <v>26300</v>
          </cell>
        </row>
        <row r="1223">
          <cell r="A1223" t="str">
            <v>3617040</v>
          </cell>
          <cell r="B1223" t="str">
            <v>84E, FRONT COVER</v>
          </cell>
          <cell r="C1223" t="str">
            <v>2 nos.</v>
          </cell>
          <cell r="D1223">
            <v>242</v>
          </cell>
          <cell r="E1223">
            <v>30000</v>
          </cell>
          <cell r="F1223">
            <v>1</v>
          </cell>
          <cell r="G1223">
            <v>32400</v>
          </cell>
        </row>
        <row r="1224">
          <cell r="A1224" t="str">
            <v>3630030</v>
          </cell>
          <cell r="B1224" t="str">
            <v>UN SIDE PANELS 3U,180</v>
          </cell>
          <cell r="C1224" t="str">
            <v>2 nos.</v>
          </cell>
          <cell r="D1224">
            <v>248</v>
          </cell>
          <cell r="E1224">
            <v>20000</v>
          </cell>
          <cell r="F1224">
            <v>1</v>
          </cell>
          <cell r="G1224">
            <v>22400</v>
          </cell>
        </row>
        <row r="1225">
          <cell r="A1225" t="str">
            <v>3630040</v>
          </cell>
          <cell r="B1225" t="str">
            <v>UN SIDE PANELS 3U, 240</v>
          </cell>
          <cell r="C1225" t="str">
            <v>2 nos.</v>
          </cell>
          <cell r="D1225">
            <v>248</v>
          </cell>
          <cell r="E1225">
            <v>23800</v>
          </cell>
          <cell r="F1225">
            <v>2</v>
          </cell>
          <cell r="G1225">
            <v>28500</v>
          </cell>
        </row>
        <row r="1226">
          <cell r="A1226" t="str">
            <v>3630050</v>
          </cell>
          <cell r="B1226" t="str">
            <v>VS SIDE PANELS 3U,180</v>
          </cell>
          <cell r="C1226" t="str">
            <v>2 nos.</v>
          </cell>
          <cell r="D1226">
            <v>248</v>
          </cell>
          <cell r="E1226">
            <v>6200</v>
          </cell>
          <cell r="F1226">
            <v>1</v>
          </cell>
          <cell r="G1226">
            <v>8600</v>
          </cell>
        </row>
        <row r="1227">
          <cell r="A1227" t="str">
            <v>3630060</v>
          </cell>
          <cell r="B1227" t="str">
            <v>VS SIDE PANELS 3U,240</v>
          </cell>
          <cell r="C1227" t="str">
            <v>2 nos.</v>
          </cell>
          <cell r="D1227">
            <v>248</v>
          </cell>
          <cell r="E1227">
            <v>9800</v>
          </cell>
          <cell r="F1227">
            <v>1</v>
          </cell>
          <cell r="G1227">
            <v>12200</v>
          </cell>
        </row>
        <row r="1228">
          <cell r="A1228" t="str">
            <v>3630070</v>
          </cell>
          <cell r="B1228" t="str">
            <v>VS SIDE PANELS 3U, 300</v>
          </cell>
          <cell r="C1228" t="str">
            <v>2 nos.</v>
          </cell>
          <cell r="D1228">
            <v>248</v>
          </cell>
          <cell r="E1228">
            <v>10200</v>
          </cell>
          <cell r="F1228">
            <v>2</v>
          </cell>
          <cell r="G1228">
            <v>14900</v>
          </cell>
        </row>
        <row r="1229">
          <cell r="A1229" t="str">
            <v>3630080</v>
          </cell>
          <cell r="B1229" t="str">
            <v>VS SIDE PANELS 3U, 360</v>
          </cell>
          <cell r="C1229" t="str">
            <v>2 nos.</v>
          </cell>
          <cell r="D1229">
            <v>248</v>
          </cell>
          <cell r="E1229">
            <v>13600</v>
          </cell>
          <cell r="F1229">
            <v>2</v>
          </cell>
          <cell r="G1229">
            <v>18300</v>
          </cell>
        </row>
        <row r="1230">
          <cell r="A1230" t="str">
            <v>3630100</v>
          </cell>
          <cell r="B1230" t="str">
            <v>VS 19"FLANGES WO.HOLES,3U,</v>
          </cell>
          <cell r="C1230" t="str">
            <v>2 nos.</v>
          </cell>
          <cell r="D1230">
            <v>249</v>
          </cell>
          <cell r="E1230">
            <v>9700</v>
          </cell>
          <cell r="F1230">
            <v>1</v>
          </cell>
          <cell r="G1230">
            <v>12100</v>
          </cell>
        </row>
        <row r="1231">
          <cell r="A1231" t="str">
            <v>3630110</v>
          </cell>
          <cell r="B1231" t="str">
            <v>VS FLANGE 3U, W.HOLES</v>
          </cell>
          <cell r="C1231" t="str">
            <v>2 nos.</v>
          </cell>
          <cell r="D1231">
            <v>249</v>
          </cell>
          <cell r="E1231">
            <v>11300</v>
          </cell>
          <cell r="F1231">
            <v>1</v>
          </cell>
          <cell r="G1231">
            <v>13700</v>
          </cell>
        </row>
        <row r="1232">
          <cell r="A1232" t="str">
            <v>3630120</v>
          </cell>
          <cell r="B1232" t="str">
            <v>EXTENSION PANEL - DISCONTINUED</v>
          </cell>
          <cell r="C1232" t="str">
            <v>2 nos.</v>
          </cell>
          <cell r="D1232">
            <v>249</v>
          </cell>
          <cell r="E1232">
            <v>6200</v>
          </cell>
          <cell r="F1232">
            <v>1</v>
          </cell>
          <cell r="G1232">
            <v>8600</v>
          </cell>
        </row>
        <row r="1233">
          <cell r="A1233" t="str">
            <v>3630170</v>
          </cell>
          <cell r="B1233" t="str">
            <v>UN CARD FRAME 1/2 19",3U,180,</v>
          </cell>
          <cell r="D1233">
            <v>226</v>
          </cell>
          <cell r="E1233">
            <v>45200</v>
          </cell>
          <cell r="F1233">
            <v>1</v>
          </cell>
          <cell r="G1233">
            <v>47600</v>
          </cell>
        </row>
        <row r="1234">
          <cell r="A1234" t="str">
            <v>3630171</v>
          </cell>
          <cell r="B1234" t="str">
            <v>UN CARD FRAME 1/2 19",3U,180,</v>
          </cell>
          <cell r="D1234">
            <v>226</v>
          </cell>
          <cell r="E1234">
            <v>45200</v>
          </cell>
          <cell r="F1234">
            <v>1</v>
          </cell>
          <cell r="G1234">
            <v>47600</v>
          </cell>
        </row>
        <row r="1235">
          <cell r="A1235" t="str">
            <v>3630180</v>
          </cell>
          <cell r="B1235" t="str">
            <v>UN CARD FRAME, 3U,180, NEUTRAL</v>
          </cell>
          <cell r="D1235">
            <v>226</v>
          </cell>
          <cell r="E1235">
            <v>51100</v>
          </cell>
          <cell r="F1235">
            <v>2</v>
          </cell>
          <cell r="G1235">
            <v>55800</v>
          </cell>
        </row>
        <row r="1236">
          <cell r="A1236" t="str">
            <v>3630181</v>
          </cell>
          <cell r="B1236" t="str">
            <v>UN CARD FRAME, 3U,180, NEUTRAL</v>
          </cell>
          <cell r="D1236">
            <v>226</v>
          </cell>
          <cell r="E1236">
            <v>51100</v>
          </cell>
          <cell r="F1236">
            <v>2</v>
          </cell>
          <cell r="G1236">
            <v>55800</v>
          </cell>
        </row>
        <row r="1237">
          <cell r="A1237" t="str">
            <v>3630190</v>
          </cell>
          <cell r="B1237" t="str">
            <v>UN CARD FRAME, 3U, 180, 41612</v>
          </cell>
          <cell r="D1237">
            <v>226</v>
          </cell>
          <cell r="E1237">
            <v>54900</v>
          </cell>
          <cell r="F1237">
            <v>2</v>
          </cell>
          <cell r="G1237">
            <v>59600</v>
          </cell>
        </row>
        <row r="1238">
          <cell r="A1238" t="str">
            <v>3630191</v>
          </cell>
          <cell r="B1238" t="str">
            <v>UN CARD FRAME, 3U, 180, 41612</v>
          </cell>
          <cell r="D1238">
            <v>226</v>
          </cell>
          <cell r="E1238">
            <v>54900</v>
          </cell>
          <cell r="F1238">
            <v>2</v>
          </cell>
          <cell r="G1238">
            <v>59600</v>
          </cell>
        </row>
        <row r="1239">
          <cell r="A1239" t="str">
            <v>3630230</v>
          </cell>
          <cell r="B1239" t="str">
            <v>UN CARD FRAME, 1/2 19",3U,240,</v>
          </cell>
          <cell r="D1239">
            <v>226</v>
          </cell>
          <cell r="E1239">
            <v>52500</v>
          </cell>
          <cell r="F1239">
            <v>2</v>
          </cell>
          <cell r="G1239">
            <v>57200</v>
          </cell>
        </row>
        <row r="1240">
          <cell r="A1240" t="str">
            <v>3630231</v>
          </cell>
          <cell r="B1240" t="str">
            <v>UN CARD FRAME, 1/2 19",3U,240,</v>
          </cell>
          <cell r="D1240">
            <v>226</v>
          </cell>
          <cell r="E1240">
            <v>52500</v>
          </cell>
          <cell r="F1240">
            <v>2</v>
          </cell>
          <cell r="G1240">
            <v>57200</v>
          </cell>
        </row>
        <row r="1241">
          <cell r="A1241" t="str">
            <v>3630240</v>
          </cell>
          <cell r="B1241" t="str">
            <v>UN CARD FRAME, 3U,240, NEUTRAL</v>
          </cell>
          <cell r="D1241">
            <v>226</v>
          </cell>
          <cell r="E1241">
            <v>61300</v>
          </cell>
          <cell r="F1241">
            <v>2</v>
          </cell>
          <cell r="G1241">
            <v>66000</v>
          </cell>
        </row>
        <row r="1242">
          <cell r="A1242" t="str">
            <v>3630241</v>
          </cell>
          <cell r="B1242" t="str">
            <v>UN CARD FRAME, 3U,240, NEUTRAL</v>
          </cell>
          <cell r="D1242">
            <v>226</v>
          </cell>
          <cell r="E1242">
            <v>61300</v>
          </cell>
          <cell r="F1242">
            <v>2</v>
          </cell>
          <cell r="G1242">
            <v>66000</v>
          </cell>
        </row>
        <row r="1243">
          <cell r="A1243" t="str">
            <v>3630250</v>
          </cell>
          <cell r="B1243" t="str">
            <v>UN CARD FRAME, 3U, 240, 41612</v>
          </cell>
          <cell r="D1243">
            <v>226</v>
          </cell>
          <cell r="E1243">
            <v>65100</v>
          </cell>
          <cell r="F1243">
            <v>2</v>
          </cell>
          <cell r="G1243">
            <v>69800</v>
          </cell>
        </row>
        <row r="1244">
          <cell r="A1244" t="str">
            <v>3630251</v>
          </cell>
          <cell r="B1244" t="str">
            <v>UN CARD FRAME, 3U, 240, 41612</v>
          </cell>
          <cell r="D1244">
            <v>226</v>
          </cell>
          <cell r="E1244">
            <v>65100</v>
          </cell>
          <cell r="F1244">
            <v>2</v>
          </cell>
          <cell r="G1244">
            <v>69800</v>
          </cell>
        </row>
        <row r="1245">
          <cell r="A1245" t="str">
            <v>3630260</v>
          </cell>
          <cell r="B1245" t="str">
            <v>VS CARD FRAME, 3U,180, NEUTRAL</v>
          </cell>
          <cell r="D1245">
            <v>249</v>
          </cell>
          <cell r="E1245">
            <v>35600</v>
          </cell>
          <cell r="F1245">
            <v>2</v>
          </cell>
          <cell r="G1245">
            <v>40300</v>
          </cell>
        </row>
        <row r="1246">
          <cell r="A1246" t="str">
            <v>3630261</v>
          </cell>
          <cell r="B1246" t="str">
            <v>VS CARD FRAME, 3U,180, NEUTRAL</v>
          </cell>
          <cell r="D1246">
            <v>228</v>
          </cell>
          <cell r="E1246">
            <v>35600</v>
          </cell>
          <cell r="F1246">
            <v>2</v>
          </cell>
          <cell r="G1246">
            <v>40300</v>
          </cell>
        </row>
        <row r="1247">
          <cell r="A1247" t="str">
            <v>3630270</v>
          </cell>
          <cell r="B1247" t="str">
            <v>VS CARD FRAME, 3U,180, 41612</v>
          </cell>
          <cell r="D1247">
            <v>228</v>
          </cell>
          <cell r="E1247">
            <v>39100</v>
          </cell>
          <cell r="F1247">
            <v>2</v>
          </cell>
          <cell r="G1247">
            <v>43800</v>
          </cell>
        </row>
        <row r="1248">
          <cell r="A1248" t="str">
            <v>3630271</v>
          </cell>
          <cell r="B1248" t="str">
            <v>VS CARD FRAME, 3U,180, 41612</v>
          </cell>
          <cell r="D1248">
            <v>228</v>
          </cell>
          <cell r="E1248">
            <v>39100</v>
          </cell>
          <cell r="F1248">
            <v>2</v>
          </cell>
          <cell r="G1248">
            <v>43800</v>
          </cell>
        </row>
        <row r="1249">
          <cell r="A1249" t="str">
            <v>3630280</v>
          </cell>
          <cell r="B1249" t="str">
            <v>VS CARD FRAME, 3U,240, NEUTRAL</v>
          </cell>
          <cell r="D1249">
            <v>228</v>
          </cell>
          <cell r="E1249">
            <v>44500</v>
          </cell>
          <cell r="F1249">
            <v>2</v>
          </cell>
          <cell r="G1249">
            <v>49200</v>
          </cell>
        </row>
        <row r="1250">
          <cell r="A1250" t="str">
            <v>3630281</v>
          </cell>
          <cell r="B1250" t="str">
            <v>VS CARD FRAME, 3U,240, NEUTRAL</v>
          </cell>
          <cell r="D1250">
            <v>228</v>
          </cell>
          <cell r="E1250">
            <v>44500</v>
          </cell>
          <cell r="F1250">
            <v>2</v>
          </cell>
          <cell r="G1250">
            <v>49200</v>
          </cell>
        </row>
        <row r="1251">
          <cell r="A1251" t="str">
            <v>3630290</v>
          </cell>
          <cell r="B1251" t="str">
            <v>VS CARD FRAME, 3U,240, 41612</v>
          </cell>
          <cell r="D1251">
            <v>228</v>
          </cell>
          <cell r="E1251">
            <v>48200</v>
          </cell>
          <cell r="F1251">
            <v>2</v>
          </cell>
          <cell r="G1251">
            <v>52900</v>
          </cell>
        </row>
        <row r="1252">
          <cell r="A1252" t="str">
            <v>3630291</v>
          </cell>
          <cell r="B1252" t="str">
            <v>VS CARD FRAME, 3U,240, 41612</v>
          </cell>
          <cell r="D1252">
            <v>228</v>
          </cell>
          <cell r="E1252">
            <v>48200</v>
          </cell>
          <cell r="F1252">
            <v>2</v>
          </cell>
          <cell r="G1252">
            <v>52900</v>
          </cell>
        </row>
        <row r="1253">
          <cell r="A1253" t="str">
            <v>3630300</v>
          </cell>
          <cell r="B1253" t="str">
            <v>VS CARD FRAME, 3U,300, NEUTRAL</v>
          </cell>
          <cell r="D1253">
            <v>228</v>
          </cell>
          <cell r="E1253">
            <v>57800</v>
          </cell>
          <cell r="F1253">
            <v>2</v>
          </cell>
          <cell r="G1253">
            <v>62500</v>
          </cell>
        </row>
        <row r="1254">
          <cell r="A1254" t="str">
            <v>3630301</v>
          </cell>
          <cell r="B1254" t="str">
            <v>VS CARD FRAME, 3U,300, NEUTRAL</v>
          </cell>
          <cell r="D1254">
            <v>228</v>
          </cell>
          <cell r="E1254">
            <v>57800</v>
          </cell>
          <cell r="F1254">
            <v>2</v>
          </cell>
          <cell r="G1254">
            <v>62500</v>
          </cell>
        </row>
        <row r="1255">
          <cell r="A1255" t="str">
            <v>3630310</v>
          </cell>
          <cell r="B1255" t="str">
            <v>VS CARD FRAME, 3U,300, 41612</v>
          </cell>
          <cell r="D1255">
            <v>228</v>
          </cell>
          <cell r="E1255">
            <v>61900</v>
          </cell>
          <cell r="F1255">
            <v>2</v>
          </cell>
          <cell r="G1255">
            <v>66600</v>
          </cell>
        </row>
        <row r="1256">
          <cell r="A1256" t="str">
            <v>3630311</v>
          </cell>
          <cell r="B1256" t="str">
            <v>VS CARD FRAME, 3U,300, 41612</v>
          </cell>
          <cell r="D1256">
            <v>228</v>
          </cell>
          <cell r="E1256">
            <v>61900</v>
          </cell>
          <cell r="F1256">
            <v>2</v>
          </cell>
          <cell r="G1256">
            <v>66600</v>
          </cell>
        </row>
        <row r="1257">
          <cell r="A1257" t="str">
            <v>3630360</v>
          </cell>
          <cell r="B1257" t="str">
            <v>VS CARD FRAME, 3U,360, NEUTRAL</v>
          </cell>
          <cell r="D1257">
            <v>228</v>
          </cell>
          <cell r="E1257">
            <v>65100</v>
          </cell>
          <cell r="F1257">
            <v>2</v>
          </cell>
          <cell r="G1257">
            <v>69800</v>
          </cell>
        </row>
        <row r="1258">
          <cell r="A1258" t="str">
            <v>3630361</v>
          </cell>
          <cell r="B1258" t="str">
            <v>VS CARD FRAME, 3U,360, NEUTRAL</v>
          </cell>
          <cell r="D1258">
            <v>228</v>
          </cell>
          <cell r="E1258">
            <v>65100</v>
          </cell>
          <cell r="F1258">
            <v>2</v>
          </cell>
          <cell r="G1258">
            <v>69800</v>
          </cell>
        </row>
        <row r="1259">
          <cell r="A1259" t="str">
            <v>3630370</v>
          </cell>
          <cell r="B1259" t="str">
            <v>VS CARD FRAME, 3U, 360, 41612</v>
          </cell>
          <cell r="D1259">
            <v>228</v>
          </cell>
          <cell r="E1259">
            <v>68900</v>
          </cell>
          <cell r="F1259">
            <v>2</v>
          </cell>
          <cell r="G1259">
            <v>73600</v>
          </cell>
        </row>
        <row r="1260">
          <cell r="A1260" t="str">
            <v>3630371</v>
          </cell>
          <cell r="B1260" t="str">
            <v>VS CARD FRAME, 3U, 360, 41612</v>
          </cell>
          <cell r="D1260">
            <v>228</v>
          </cell>
          <cell r="E1260">
            <v>68900</v>
          </cell>
          <cell r="F1260">
            <v>2</v>
          </cell>
          <cell r="G1260">
            <v>73600</v>
          </cell>
        </row>
        <row r="1261">
          <cell r="A1261" t="str">
            <v>3634010</v>
          </cell>
          <cell r="B1261" t="str">
            <v>UN BLANKING FRAME F.363400</v>
          </cell>
          <cell r="D1261">
            <v>255</v>
          </cell>
          <cell r="E1261">
            <v>14100</v>
          </cell>
          <cell r="F1261">
            <v>1</v>
          </cell>
          <cell r="G1261">
            <v>16500</v>
          </cell>
        </row>
        <row r="1262">
          <cell r="A1262" t="str">
            <v>3634041</v>
          </cell>
          <cell r="B1262" t="str">
            <v>UN HOR.MOUNT.KIT F.DBL.EUROCAR</v>
          </cell>
          <cell r="D1262">
            <v>254</v>
          </cell>
          <cell r="E1262">
            <v>58100</v>
          </cell>
          <cell r="F1262">
            <v>1</v>
          </cell>
          <cell r="G1262">
            <v>60500</v>
          </cell>
        </row>
        <row r="1263">
          <cell r="A1263" t="str">
            <v>3634060</v>
          </cell>
          <cell r="B1263" t="str">
            <v>UN DOOR BLANKING PANEL 1/2 19"</v>
          </cell>
          <cell r="D1263">
            <v>257</v>
          </cell>
          <cell r="E1263">
            <v>14000</v>
          </cell>
          <cell r="F1263">
            <v>1</v>
          </cell>
          <cell r="G1263">
            <v>16400</v>
          </cell>
        </row>
        <row r="1264">
          <cell r="A1264" t="str">
            <v>3634070</v>
          </cell>
          <cell r="B1264" t="str">
            <v>UN DOOR BLANKING PANEL 19"</v>
          </cell>
          <cell r="D1264">
            <v>257</v>
          </cell>
          <cell r="E1264">
            <v>18800</v>
          </cell>
          <cell r="F1264">
            <v>1</v>
          </cell>
          <cell r="G1264">
            <v>21200</v>
          </cell>
        </row>
        <row r="1265">
          <cell r="A1265" t="str">
            <v>3636010</v>
          </cell>
          <cell r="B1265" t="str">
            <v>ALUMINUM HANDLE FOR SUB RACK</v>
          </cell>
          <cell r="D1265">
            <v>257</v>
          </cell>
          <cell r="E1265">
            <v>10400</v>
          </cell>
          <cell r="F1265">
            <v>1</v>
          </cell>
          <cell r="G1265">
            <v>12800</v>
          </cell>
        </row>
        <row r="1266">
          <cell r="A1266" t="str">
            <v>3636850</v>
          </cell>
          <cell r="B1266" t="str">
            <v>UN BACK COVER 3U REPL. UN</v>
          </cell>
          <cell r="D1266">
            <v>257</v>
          </cell>
          <cell r="E1266">
            <v>16400</v>
          </cell>
          <cell r="F1266">
            <v>9</v>
          </cell>
          <cell r="G1266">
            <v>37700</v>
          </cell>
        </row>
        <row r="1267">
          <cell r="A1267" t="str">
            <v>3640020</v>
          </cell>
          <cell r="B1267" t="str">
            <v>VS SIDE PANELS 4U, 240</v>
          </cell>
          <cell r="C1267" t="str">
            <v>2 nos.</v>
          </cell>
          <cell r="D1267">
            <v>248</v>
          </cell>
          <cell r="E1267">
            <v>15800</v>
          </cell>
          <cell r="F1267">
            <v>1</v>
          </cell>
          <cell r="G1267">
            <v>18200</v>
          </cell>
        </row>
        <row r="1268">
          <cell r="A1268" t="str">
            <v>3640030</v>
          </cell>
          <cell r="B1268" t="str">
            <v>VS SIDE PANELS 4U, 300</v>
          </cell>
          <cell r="C1268" t="str">
            <v>2 nos.</v>
          </cell>
          <cell r="D1268">
            <v>248</v>
          </cell>
          <cell r="E1268">
            <v>19900</v>
          </cell>
          <cell r="F1268">
            <v>1</v>
          </cell>
          <cell r="G1268">
            <v>22300</v>
          </cell>
        </row>
        <row r="1269">
          <cell r="A1269" t="str">
            <v>3640040</v>
          </cell>
          <cell r="B1269" t="str">
            <v>VS SIDE PANELS 4U, 360</v>
          </cell>
          <cell r="C1269" t="str">
            <v>2 nos.</v>
          </cell>
          <cell r="D1269">
            <v>248</v>
          </cell>
          <cell r="E1269">
            <v>22700</v>
          </cell>
          <cell r="F1269">
            <v>1</v>
          </cell>
          <cell r="G1269">
            <v>25100</v>
          </cell>
        </row>
        <row r="1270">
          <cell r="A1270" t="str">
            <v>3640100</v>
          </cell>
          <cell r="B1270" t="str">
            <v>VS FLANGE 4U, WO. HOLES</v>
          </cell>
          <cell r="C1270" t="str">
            <v>2 nos.</v>
          </cell>
          <cell r="D1270">
            <v>248</v>
          </cell>
          <cell r="E1270">
            <v>11900</v>
          </cell>
          <cell r="F1270">
            <v>1</v>
          </cell>
          <cell r="G1270">
            <v>14300</v>
          </cell>
        </row>
        <row r="1271">
          <cell r="A1271" t="str">
            <v>3640110</v>
          </cell>
          <cell r="B1271" t="str">
            <v>VS FLANGES 4U, W. HOLES</v>
          </cell>
          <cell r="C1271" t="str">
            <v>2 nos.</v>
          </cell>
          <cell r="D1271">
            <v>248</v>
          </cell>
          <cell r="E1271">
            <v>13300</v>
          </cell>
          <cell r="F1271">
            <v>1</v>
          </cell>
          <cell r="G1271">
            <v>15700</v>
          </cell>
        </row>
        <row r="1272">
          <cell r="A1272" t="str">
            <v>3640120</v>
          </cell>
          <cell r="B1272" t="str">
            <v>EXTENSION PANEL - DISCONTINUED</v>
          </cell>
          <cell r="C1272" t="str">
            <v>2 nos.</v>
          </cell>
          <cell r="D1272">
            <v>248</v>
          </cell>
          <cell r="E1272">
            <v>6900</v>
          </cell>
          <cell r="F1272">
            <v>1</v>
          </cell>
          <cell r="G1272">
            <v>9300</v>
          </cell>
        </row>
        <row r="1273">
          <cell r="A1273" t="str">
            <v>3640240</v>
          </cell>
          <cell r="B1273" t="str">
            <v>VS CARD FRAME 4U, 260, NEUTRAL</v>
          </cell>
          <cell r="D1273">
            <v>248</v>
          </cell>
          <cell r="E1273">
            <v>62700</v>
          </cell>
          <cell r="F1273">
            <v>2</v>
          </cell>
          <cell r="G1273">
            <v>67400</v>
          </cell>
        </row>
        <row r="1274">
          <cell r="A1274" t="str">
            <v>3640241</v>
          </cell>
          <cell r="B1274" t="str">
            <v>VS CARD FRAME 4U, 260, NEUTRAL</v>
          </cell>
          <cell r="D1274">
            <v>230</v>
          </cell>
          <cell r="E1274">
            <v>62700</v>
          </cell>
          <cell r="F1274">
            <v>2</v>
          </cell>
          <cell r="G1274">
            <v>67400</v>
          </cell>
        </row>
        <row r="1275">
          <cell r="A1275" t="str">
            <v>3640250</v>
          </cell>
          <cell r="B1275" t="str">
            <v>VS CARD FRAME 4U, 240, 41612</v>
          </cell>
          <cell r="D1275">
            <v>230</v>
          </cell>
          <cell r="E1275">
            <v>67200</v>
          </cell>
          <cell r="F1275">
            <v>2</v>
          </cell>
          <cell r="G1275">
            <v>71900</v>
          </cell>
        </row>
        <row r="1276">
          <cell r="A1276" t="str">
            <v>3640251</v>
          </cell>
          <cell r="B1276" t="str">
            <v>VS CARD FRAME 4U, 240, 41612</v>
          </cell>
          <cell r="D1276">
            <v>230</v>
          </cell>
          <cell r="E1276">
            <v>67200</v>
          </cell>
          <cell r="F1276">
            <v>2</v>
          </cell>
          <cell r="G1276">
            <v>71900</v>
          </cell>
        </row>
        <row r="1277">
          <cell r="A1277" t="str">
            <v>3640300</v>
          </cell>
          <cell r="B1277" t="str">
            <v>VS CARD FRAME 4U, 300, NEUTRAL</v>
          </cell>
          <cell r="D1277">
            <v>230</v>
          </cell>
          <cell r="E1277">
            <v>66700</v>
          </cell>
          <cell r="F1277">
            <v>2</v>
          </cell>
          <cell r="G1277">
            <v>71400</v>
          </cell>
        </row>
        <row r="1278">
          <cell r="A1278" t="str">
            <v>3640301</v>
          </cell>
          <cell r="B1278" t="str">
            <v>VS CARD FRAME 4U, 300, NEUTRAL</v>
          </cell>
          <cell r="D1278">
            <v>230</v>
          </cell>
          <cell r="E1278">
            <v>66700</v>
          </cell>
          <cell r="F1278">
            <v>2</v>
          </cell>
          <cell r="G1278">
            <v>71400</v>
          </cell>
        </row>
        <row r="1279">
          <cell r="A1279" t="str">
            <v>3640310</v>
          </cell>
          <cell r="B1279" t="str">
            <v>VS CARD FRAME,4U, 300, 41612</v>
          </cell>
          <cell r="D1279">
            <v>230</v>
          </cell>
          <cell r="E1279">
            <v>70400</v>
          </cell>
          <cell r="F1279">
            <v>2</v>
          </cell>
          <cell r="G1279">
            <v>75100</v>
          </cell>
        </row>
        <row r="1280">
          <cell r="A1280" t="str">
            <v>3640311</v>
          </cell>
          <cell r="B1280" t="str">
            <v>VS CARD FRAME,4U, 300, 41612</v>
          </cell>
          <cell r="D1280">
            <v>230</v>
          </cell>
          <cell r="E1280">
            <v>70400</v>
          </cell>
          <cell r="F1280">
            <v>2</v>
          </cell>
          <cell r="G1280">
            <v>75100</v>
          </cell>
        </row>
        <row r="1281">
          <cell r="A1281" t="str">
            <v>3640360</v>
          </cell>
          <cell r="B1281" t="str">
            <v>VS CARD FRAME, 4U, 360,NEUTRAL</v>
          </cell>
          <cell r="D1281">
            <v>230</v>
          </cell>
          <cell r="E1281">
            <v>69300</v>
          </cell>
          <cell r="F1281">
            <v>2</v>
          </cell>
          <cell r="G1281">
            <v>74000</v>
          </cell>
        </row>
        <row r="1282">
          <cell r="A1282" t="str">
            <v>3640361</v>
          </cell>
          <cell r="B1282" t="str">
            <v>VS CARD FRAME, 4U, 360,NEUTRAL</v>
          </cell>
          <cell r="D1282">
            <v>230</v>
          </cell>
          <cell r="E1282">
            <v>69300</v>
          </cell>
          <cell r="F1282">
            <v>2</v>
          </cell>
          <cell r="G1282">
            <v>74000</v>
          </cell>
        </row>
        <row r="1283">
          <cell r="A1283" t="str">
            <v>3640370</v>
          </cell>
          <cell r="B1283" t="str">
            <v>VS CARD FRAME, 4U, 360, 41612</v>
          </cell>
          <cell r="D1283">
            <v>230</v>
          </cell>
          <cell r="E1283">
            <v>73200</v>
          </cell>
          <cell r="F1283">
            <v>2</v>
          </cell>
          <cell r="G1283">
            <v>77900</v>
          </cell>
        </row>
        <row r="1284">
          <cell r="A1284" t="str">
            <v>3640371</v>
          </cell>
          <cell r="B1284" t="str">
            <v>VS CARD FRAME, 4U, 360, 41612</v>
          </cell>
          <cell r="D1284">
            <v>230</v>
          </cell>
          <cell r="E1284">
            <v>73200</v>
          </cell>
          <cell r="F1284">
            <v>2</v>
          </cell>
          <cell r="G1284">
            <v>77900</v>
          </cell>
        </row>
        <row r="1285">
          <cell r="A1285" t="str">
            <v>3648000</v>
          </cell>
          <cell r="B1285" t="str">
            <v>PC SUBRACK COVER, SOLID</v>
          </cell>
          <cell r="C1285" t="str">
            <v>2 nos.</v>
          </cell>
          <cell r="D1285">
            <v>278</v>
          </cell>
          <cell r="E1285">
            <v>52800</v>
          </cell>
          <cell r="F1285">
            <v>4</v>
          </cell>
          <cell r="G1285">
            <v>62300</v>
          </cell>
        </row>
        <row r="1286">
          <cell r="A1286" t="str">
            <v>3648010</v>
          </cell>
          <cell r="B1286" t="str">
            <v>PC SUBRACK COVER, VENTED</v>
          </cell>
          <cell r="C1286" t="str">
            <v>2 nos.</v>
          </cell>
          <cell r="D1286">
            <v>278</v>
          </cell>
          <cell r="E1286">
            <v>55500</v>
          </cell>
          <cell r="F1286">
            <v>4</v>
          </cell>
          <cell r="G1286">
            <v>65000</v>
          </cell>
        </row>
        <row r="1287">
          <cell r="A1287" t="str">
            <v>3648100</v>
          </cell>
          <cell r="B1287" t="str">
            <v>PC CARD 85-95MM BRACKET</v>
          </cell>
          <cell r="C1287" t="str">
            <v>2 nos.</v>
          </cell>
          <cell r="D1287">
            <v>278</v>
          </cell>
          <cell r="E1287">
            <v>13200</v>
          </cell>
          <cell r="F1287">
            <v>1</v>
          </cell>
          <cell r="G1287">
            <v>15600</v>
          </cell>
        </row>
        <row r="1288">
          <cell r="A1288" t="str">
            <v>3648110</v>
          </cell>
          <cell r="B1288" t="str">
            <v>PC CARD 95-105MM BRACKET</v>
          </cell>
          <cell r="C1288" t="str">
            <v>5 nos.</v>
          </cell>
          <cell r="D1288">
            <v>278</v>
          </cell>
          <cell r="E1288">
            <v>13400</v>
          </cell>
          <cell r="F1288">
            <v>1</v>
          </cell>
          <cell r="G1288">
            <v>15800</v>
          </cell>
        </row>
        <row r="1289">
          <cell r="A1289" t="str">
            <v>3648120</v>
          </cell>
          <cell r="B1289" t="str">
            <v>PC CARD 105-115MM BRACKET</v>
          </cell>
          <cell r="C1289" t="str">
            <v>5 nos.</v>
          </cell>
          <cell r="D1289">
            <v>278</v>
          </cell>
          <cell r="E1289">
            <v>14000</v>
          </cell>
          <cell r="F1289">
            <v>1</v>
          </cell>
          <cell r="G1289">
            <v>16400</v>
          </cell>
        </row>
        <row r="1290">
          <cell r="A1290" t="str">
            <v>3648130</v>
          </cell>
          <cell r="B1290" t="str">
            <v>COVER FOR 9 PIN D-SUB</v>
          </cell>
          <cell r="C1290" t="str">
            <v>4 nos.</v>
          </cell>
          <cell r="D1290">
            <v>278</v>
          </cell>
          <cell r="E1290">
            <v>7600</v>
          </cell>
          <cell r="F1290">
            <v>1</v>
          </cell>
          <cell r="G1290">
            <v>10000</v>
          </cell>
        </row>
        <row r="1291">
          <cell r="A1291" t="str">
            <v>3648140</v>
          </cell>
          <cell r="B1291" t="str">
            <v>COVER FOR 25 PIN D-SUB</v>
          </cell>
          <cell r="C1291" t="str">
            <v>2 nos.</v>
          </cell>
          <cell r="D1291">
            <v>278</v>
          </cell>
          <cell r="E1291">
            <v>5900</v>
          </cell>
          <cell r="F1291">
            <v>1</v>
          </cell>
          <cell r="G1291">
            <v>8300</v>
          </cell>
        </row>
        <row r="1292">
          <cell r="A1292" t="str">
            <v>3648150</v>
          </cell>
          <cell r="B1292" t="str">
            <v>BLANK PANEL FOR UNUSED DRIVE</v>
          </cell>
          <cell r="D1292">
            <v>278</v>
          </cell>
          <cell r="E1292">
            <v>14300</v>
          </cell>
          <cell r="F1292">
            <v>1</v>
          </cell>
          <cell r="G1292">
            <v>16700</v>
          </cell>
        </row>
        <row r="1293">
          <cell r="A1293" t="str">
            <v>3648160</v>
          </cell>
          <cell r="B1293" t="str">
            <v>PC SUBRACK SUPPORT BRACKET</v>
          </cell>
          <cell r="C1293" t="str">
            <v>8 nos.</v>
          </cell>
          <cell r="D1293">
            <v>278</v>
          </cell>
          <cell r="E1293">
            <v>15700</v>
          </cell>
          <cell r="F1293">
            <v>1</v>
          </cell>
          <cell r="G1293">
            <v>18100</v>
          </cell>
        </row>
        <row r="1294">
          <cell r="A1294" t="str">
            <v>3648200</v>
          </cell>
          <cell r="B1294" t="str">
            <v>PC SUBRACK/ PLEXI DOOR/ DRIVES</v>
          </cell>
          <cell r="D1294">
            <v>278</v>
          </cell>
          <cell r="E1294">
            <v>53800</v>
          </cell>
          <cell r="F1294">
            <v>1</v>
          </cell>
          <cell r="G1294">
            <v>56200</v>
          </cell>
        </row>
        <row r="1295">
          <cell r="A1295" t="str">
            <v>3648210</v>
          </cell>
          <cell r="B1295" t="str">
            <v>REAR PANEL AT/TYPE</v>
          </cell>
          <cell r="D1295">
            <v>278</v>
          </cell>
          <cell r="E1295">
            <v>23000</v>
          </cell>
        </row>
        <row r="1296">
          <cell r="A1296" t="str">
            <v>3648220</v>
          </cell>
          <cell r="B1296" t="str">
            <v>REAR PANEL P 5/2 TYPE</v>
          </cell>
          <cell r="D1296">
            <v>278</v>
          </cell>
          <cell r="E1296">
            <v>17800</v>
          </cell>
          <cell r="F1296">
            <v>1</v>
          </cell>
          <cell r="G1296">
            <v>20200</v>
          </cell>
        </row>
        <row r="1297">
          <cell r="A1297" t="str">
            <v>3648250</v>
          </cell>
          <cell r="B1297" t="str">
            <v>PC SUBRACK/FRONT PANEL, F/3160</v>
          </cell>
          <cell r="D1297">
            <v>278</v>
          </cell>
          <cell r="E1297">
            <v>27700</v>
          </cell>
          <cell r="F1297">
            <v>1</v>
          </cell>
          <cell r="G1297">
            <v>30100</v>
          </cell>
        </row>
        <row r="1298">
          <cell r="A1298" t="str">
            <v>3648260</v>
          </cell>
          <cell r="B1298" t="str">
            <v>PC VENT FRONT PLATE</v>
          </cell>
          <cell r="D1298">
            <v>278</v>
          </cell>
          <cell r="E1298">
            <v>28600</v>
          </cell>
          <cell r="F1298">
            <v>1</v>
          </cell>
          <cell r="G1298">
            <v>31000</v>
          </cell>
        </row>
        <row r="1299">
          <cell r="A1299" t="str">
            <v>3648270</v>
          </cell>
          <cell r="B1299" t="str">
            <v>PC VENT FRONT PLATE</v>
          </cell>
          <cell r="D1299">
            <v>278</v>
          </cell>
          <cell r="E1299">
            <v>28600</v>
          </cell>
          <cell r="F1299">
            <v>1</v>
          </cell>
          <cell r="G1299">
            <v>31000</v>
          </cell>
        </row>
        <row r="1300">
          <cell r="A1300" t="str">
            <v>3648290</v>
          </cell>
          <cell r="B1300" t="str">
            <v>FILTER MAT</v>
          </cell>
          <cell r="C1300" t="str">
            <v>5 nos.</v>
          </cell>
          <cell r="D1300">
            <v>278</v>
          </cell>
          <cell r="E1300">
            <v>20400</v>
          </cell>
          <cell r="F1300">
            <v>1</v>
          </cell>
          <cell r="G1300">
            <v>22800</v>
          </cell>
        </row>
        <row r="1301">
          <cell r="A1301" t="str">
            <v>3648300</v>
          </cell>
          <cell r="B1301" t="str">
            <v>PC SUBRACK COVER, SOLID</v>
          </cell>
          <cell r="D1301">
            <v>278</v>
          </cell>
          <cell r="E1301">
            <v>537800</v>
          </cell>
          <cell r="F1301">
            <v>1</v>
          </cell>
          <cell r="G1301">
            <v>540200</v>
          </cell>
        </row>
        <row r="1302">
          <cell r="A1302" t="str">
            <v>3648350</v>
          </cell>
          <cell r="B1302" t="str">
            <v>PC SUBRACK COVER, SOLID</v>
          </cell>
          <cell r="D1302">
            <v>278</v>
          </cell>
          <cell r="E1302">
            <v>14300</v>
          </cell>
          <cell r="F1302">
            <v>1</v>
          </cell>
          <cell r="G1302">
            <v>16700</v>
          </cell>
        </row>
        <row r="1303">
          <cell r="A1303" t="str">
            <v>3648420</v>
          </cell>
          <cell r="B1303" t="str">
            <v>PC SUBRACK 44 X 420MM</v>
          </cell>
          <cell r="D1303">
            <v>278</v>
          </cell>
          <cell r="E1303">
            <v>295800</v>
          </cell>
          <cell r="F1303">
            <v>13</v>
          </cell>
          <cell r="G1303">
            <v>326500</v>
          </cell>
        </row>
        <row r="1304">
          <cell r="A1304" t="str">
            <v>3648620</v>
          </cell>
          <cell r="B1304" t="str">
            <v>PC 12 SLOT SYSTEM</v>
          </cell>
          <cell r="D1304">
            <v>278</v>
          </cell>
          <cell r="E1304">
            <v>431300</v>
          </cell>
          <cell r="F1304">
            <v>8</v>
          </cell>
          <cell r="G1304">
            <v>450200</v>
          </cell>
        </row>
        <row r="1305">
          <cell r="A1305" t="str">
            <v>3649000</v>
          </cell>
          <cell r="B1305" t="str">
            <v>RFI SOLID COVER PLATES 160MM</v>
          </cell>
          <cell r="C1305" t="str">
            <v>2 nos.</v>
          </cell>
          <cell r="D1305">
            <v>220</v>
          </cell>
          <cell r="E1305">
            <v>15700</v>
          </cell>
          <cell r="F1305">
            <v>4</v>
          </cell>
          <cell r="G1305">
            <v>25200</v>
          </cell>
        </row>
        <row r="1306">
          <cell r="A1306" t="str">
            <v>3649010</v>
          </cell>
          <cell r="B1306" t="str">
            <v>RFI VENTED COVER PLATES, 160MM</v>
          </cell>
          <cell r="C1306" t="str">
            <v>2 nos.</v>
          </cell>
          <cell r="D1306">
            <v>220</v>
          </cell>
          <cell r="E1306">
            <v>37000</v>
          </cell>
          <cell r="F1306">
            <v>4</v>
          </cell>
          <cell r="G1306">
            <v>46500</v>
          </cell>
        </row>
        <row r="1307">
          <cell r="A1307" t="str">
            <v>3649020</v>
          </cell>
          <cell r="B1307" t="str">
            <v>RFI SOLID COVER PLATES 220MM</v>
          </cell>
          <cell r="C1307" t="str">
            <v>2 nos.</v>
          </cell>
          <cell r="D1307">
            <v>220</v>
          </cell>
          <cell r="E1307">
            <v>18500</v>
          </cell>
          <cell r="F1307">
            <v>5</v>
          </cell>
          <cell r="G1307">
            <v>30300</v>
          </cell>
        </row>
        <row r="1308">
          <cell r="A1308" t="str">
            <v>3649030</v>
          </cell>
          <cell r="B1308" t="str">
            <v>RFI VENTED COVER PLATES 220MM</v>
          </cell>
          <cell r="C1308" t="str">
            <v>2 nos.</v>
          </cell>
          <cell r="D1308">
            <v>220</v>
          </cell>
          <cell r="E1308">
            <v>50400</v>
          </cell>
          <cell r="F1308">
            <v>5</v>
          </cell>
          <cell r="G1308">
            <v>62200</v>
          </cell>
        </row>
        <row r="1309">
          <cell r="A1309" t="str">
            <v>3649100</v>
          </cell>
          <cell r="B1309" t="str">
            <v>3U X 160 RF GASKET KIT</v>
          </cell>
          <cell r="D1309">
            <v>220</v>
          </cell>
          <cell r="E1309">
            <v>21800</v>
          </cell>
          <cell r="F1309">
            <v>1</v>
          </cell>
          <cell r="G1309">
            <v>24200</v>
          </cell>
        </row>
        <row r="1310">
          <cell r="A1310" t="str">
            <v>3649110</v>
          </cell>
          <cell r="B1310" t="str">
            <v>3U C 220 RF GASKET KIT</v>
          </cell>
          <cell r="D1310">
            <v>220</v>
          </cell>
          <cell r="E1310">
            <v>25200</v>
          </cell>
          <cell r="F1310">
            <v>1</v>
          </cell>
          <cell r="G1310">
            <v>27600</v>
          </cell>
        </row>
        <row r="1311">
          <cell r="A1311" t="str">
            <v>3649120</v>
          </cell>
          <cell r="B1311" t="str">
            <v>6U X 160 RF GASKET KIT</v>
          </cell>
          <cell r="D1311">
            <v>220</v>
          </cell>
          <cell r="E1311">
            <v>32500</v>
          </cell>
          <cell r="F1311">
            <v>1</v>
          </cell>
          <cell r="G1311">
            <v>34900</v>
          </cell>
        </row>
        <row r="1312">
          <cell r="A1312" t="str">
            <v>3649130</v>
          </cell>
          <cell r="B1312" t="str">
            <v>6U X 220 RF GASKET KIT</v>
          </cell>
          <cell r="D1312">
            <v>220</v>
          </cell>
          <cell r="E1312">
            <v>37500</v>
          </cell>
          <cell r="F1312">
            <v>1</v>
          </cell>
          <cell r="G1312">
            <v>39900</v>
          </cell>
        </row>
        <row r="1313">
          <cell r="A1313" t="str">
            <v>3649140</v>
          </cell>
          <cell r="B1313" t="str">
            <v>VERTICAL FRONT PANEL DIVIDER,</v>
          </cell>
          <cell r="D1313">
            <v>220</v>
          </cell>
          <cell r="E1313">
            <v>28400</v>
          </cell>
        </row>
        <row r="1314">
          <cell r="A1314" t="str">
            <v>3649150</v>
          </cell>
          <cell r="B1314" t="str">
            <v>VERTICAL FRONT PANEL DIVIDER,</v>
          </cell>
          <cell r="D1314">
            <v>220</v>
          </cell>
          <cell r="E1314">
            <v>42400</v>
          </cell>
        </row>
        <row r="1315">
          <cell r="A1315" t="str">
            <v>3649160</v>
          </cell>
          <cell r="B1315" t="str">
            <v>3U X 160 DEEP EMI SUBRACK</v>
          </cell>
          <cell r="D1315">
            <v>220</v>
          </cell>
          <cell r="E1315">
            <v>86300</v>
          </cell>
          <cell r="F1315">
            <v>3</v>
          </cell>
          <cell r="G1315">
            <v>93400</v>
          </cell>
        </row>
        <row r="1316">
          <cell r="A1316" t="str">
            <v>3649170</v>
          </cell>
          <cell r="B1316" t="str">
            <v>6U X 160 DEEP EMI SUBRACK</v>
          </cell>
          <cell r="D1316">
            <v>220</v>
          </cell>
          <cell r="E1316">
            <v>103100</v>
          </cell>
          <cell r="F1316">
            <v>4</v>
          </cell>
          <cell r="G1316">
            <v>112600</v>
          </cell>
        </row>
        <row r="1317">
          <cell r="A1317" t="str">
            <v>3649220</v>
          </cell>
          <cell r="B1317" t="str">
            <v>3U X 220 DEEP EMI SUBRACK</v>
          </cell>
          <cell r="D1317">
            <v>220</v>
          </cell>
          <cell r="E1317">
            <v>88500</v>
          </cell>
          <cell r="F1317">
            <v>3</v>
          </cell>
          <cell r="G1317">
            <v>95600</v>
          </cell>
        </row>
        <row r="1318">
          <cell r="A1318" t="str">
            <v>3649230</v>
          </cell>
          <cell r="B1318" t="str">
            <v>6U X 220 DEEP EMI SUBRACK</v>
          </cell>
          <cell r="D1318">
            <v>220</v>
          </cell>
          <cell r="E1318">
            <v>105300</v>
          </cell>
          <cell r="F1318">
            <v>4</v>
          </cell>
          <cell r="G1318">
            <v>114800</v>
          </cell>
        </row>
        <row r="1319">
          <cell r="A1319" t="str">
            <v>3649350</v>
          </cell>
          <cell r="B1319" t="str">
            <v xml:space="preserve">5E, 3U CARD PANEL W/HANDLE </v>
          </cell>
          <cell r="D1319">
            <v>220</v>
          </cell>
          <cell r="E1319">
            <v>7600</v>
          </cell>
        </row>
        <row r="1320">
          <cell r="A1320" t="str">
            <v>3649360</v>
          </cell>
          <cell r="B1320" t="str">
            <v>6E, 3U HARD PANEL W/HANDLE</v>
          </cell>
          <cell r="D1320">
            <v>220</v>
          </cell>
          <cell r="E1320">
            <v>9100</v>
          </cell>
        </row>
        <row r="1321">
          <cell r="A1321" t="str">
            <v>3649370</v>
          </cell>
          <cell r="B1321" t="str">
            <v>7E, 3U CARD PANEL W/HANDLE</v>
          </cell>
          <cell r="D1321">
            <v>220</v>
          </cell>
          <cell r="E1321">
            <v>9700</v>
          </cell>
        </row>
        <row r="1322">
          <cell r="A1322" t="str">
            <v>3649650</v>
          </cell>
          <cell r="B1322" t="str">
            <v xml:space="preserve">5E, 6U CARD PANEL W/HANDLE </v>
          </cell>
          <cell r="D1322">
            <v>220</v>
          </cell>
          <cell r="E1322">
            <v>11200</v>
          </cell>
        </row>
        <row r="1323">
          <cell r="A1323" t="str">
            <v>3649660</v>
          </cell>
          <cell r="B1323" t="str">
            <v xml:space="preserve">6E, 6U CARD PANEL W/HANDLE </v>
          </cell>
          <cell r="D1323">
            <v>220</v>
          </cell>
          <cell r="E1323">
            <v>13300</v>
          </cell>
        </row>
        <row r="1324">
          <cell r="A1324" t="str">
            <v>3649670</v>
          </cell>
          <cell r="B1324" t="str">
            <v>7E, 6U CARD PANEL W/HANDLE</v>
          </cell>
          <cell r="D1324">
            <v>220</v>
          </cell>
          <cell r="E1324">
            <v>14100</v>
          </cell>
        </row>
        <row r="1325">
          <cell r="A1325" t="str">
            <v>3649690</v>
          </cell>
          <cell r="B1325" t="str">
            <v>9E, 3U FRONT PANEL F/USE AS</v>
          </cell>
          <cell r="D1325">
            <v>220</v>
          </cell>
          <cell r="E1325">
            <v>8000</v>
          </cell>
        </row>
        <row r="1326">
          <cell r="A1326" t="str">
            <v>3649700</v>
          </cell>
          <cell r="B1326" t="str">
            <v>12E, 3U FRONT PANEL F/USE AS</v>
          </cell>
          <cell r="D1326">
            <v>220</v>
          </cell>
          <cell r="E1326">
            <v>9100</v>
          </cell>
        </row>
        <row r="1327">
          <cell r="A1327" t="str">
            <v>3649710</v>
          </cell>
          <cell r="B1327" t="str">
            <v>14E, 3U FRONT PANEL F/USE AS</v>
          </cell>
          <cell r="D1327">
            <v>220</v>
          </cell>
          <cell r="E1327">
            <v>9200</v>
          </cell>
        </row>
        <row r="1328">
          <cell r="A1328" t="str">
            <v>3649720</v>
          </cell>
          <cell r="B1328" t="str">
            <v>21E, 3U FRONT PANEL F/USE AS</v>
          </cell>
          <cell r="D1328">
            <v>220</v>
          </cell>
          <cell r="E1328">
            <v>10900</v>
          </cell>
        </row>
        <row r="1329">
          <cell r="A1329" t="str">
            <v>3649730</v>
          </cell>
          <cell r="B1329" t="str">
            <v>28E, 3U FRONT PANEL F/USE AS</v>
          </cell>
          <cell r="D1329">
            <v>220</v>
          </cell>
          <cell r="E1329">
            <v>12900</v>
          </cell>
        </row>
        <row r="1330">
          <cell r="A1330" t="str">
            <v>3649740</v>
          </cell>
          <cell r="B1330" t="str">
            <v>42E, 3U FRONT PANEL F/USE AS</v>
          </cell>
          <cell r="D1330">
            <v>220</v>
          </cell>
          <cell r="E1330">
            <v>13400</v>
          </cell>
        </row>
        <row r="1331">
          <cell r="A1331" t="str">
            <v>3649750</v>
          </cell>
          <cell r="B1331" t="str">
            <v>63E, 3U FRONT PANEL F/USE AS</v>
          </cell>
          <cell r="D1331">
            <v>220</v>
          </cell>
          <cell r="E1331">
            <v>17100</v>
          </cell>
        </row>
        <row r="1332">
          <cell r="A1332" t="str">
            <v>3649760</v>
          </cell>
          <cell r="B1332" t="str">
            <v>9E, 6U FRONT PANEL F/USE AS</v>
          </cell>
          <cell r="D1332">
            <v>220</v>
          </cell>
          <cell r="E1332">
            <v>10600</v>
          </cell>
        </row>
        <row r="1333">
          <cell r="A1333" t="str">
            <v>3649770</v>
          </cell>
          <cell r="B1333" t="str">
            <v>12E, 6U FRONT PANEL F/USE AS</v>
          </cell>
          <cell r="D1333">
            <v>220</v>
          </cell>
          <cell r="E1333">
            <v>11800</v>
          </cell>
        </row>
        <row r="1334">
          <cell r="A1334" t="str">
            <v>3649780</v>
          </cell>
          <cell r="B1334" t="str">
            <v>14E, 6U FRONT PANEL F/USE AS</v>
          </cell>
          <cell r="D1334">
            <v>220</v>
          </cell>
          <cell r="E1334">
            <v>12600</v>
          </cell>
        </row>
        <row r="1335">
          <cell r="A1335" t="str">
            <v>3649790</v>
          </cell>
          <cell r="B1335" t="str">
            <v>21E, 6U FRONT PANEL F/USE AS</v>
          </cell>
          <cell r="D1335">
            <v>220</v>
          </cell>
          <cell r="E1335">
            <v>14600</v>
          </cell>
        </row>
        <row r="1336">
          <cell r="A1336" t="str">
            <v>3649800</v>
          </cell>
          <cell r="B1336" t="str">
            <v>28E, 6U FRONT PANEL F/USE AS</v>
          </cell>
          <cell r="D1336">
            <v>220</v>
          </cell>
          <cell r="E1336">
            <v>18200</v>
          </cell>
        </row>
        <row r="1337">
          <cell r="A1337" t="str">
            <v>3649810</v>
          </cell>
          <cell r="B1337" t="str">
            <v>42E, 6U FRONT PANEL F/USE AS</v>
          </cell>
          <cell r="D1337">
            <v>220</v>
          </cell>
          <cell r="E1337">
            <v>20700</v>
          </cell>
        </row>
        <row r="1338">
          <cell r="A1338" t="str">
            <v>3649820</v>
          </cell>
          <cell r="B1338" t="str">
            <v>63E, 6U FRONT PANEL F/USE AS</v>
          </cell>
          <cell r="D1338">
            <v>220</v>
          </cell>
          <cell r="E1338">
            <v>29000</v>
          </cell>
        </row>
        <row r="1339">
          <cell r="A1339" t="str">
            <v>3649830</v>
          </cell>
          <cell r="B1339" t="str">
            <v>3U FRONT PANEL F/SHIELDED SUB-</v>
          </cell>
          <cell r="D1339">
            <v>220</v>
          </cell>
          <cell r="E1339">
            <v>14000</v>
          </cell>
          <cell r="F1339">
            <v>1</v>
          </cell>
          <cell r="G1339">
            <v>16400</v>
          </cell>
        </row>
        <row r="1340">
          <cell r="A1340" t="str">
            <v>3649860</v>
          </cell>
          <cell r="B1340" t="str">
            <v>6U FRONT PANEL F/SHIELDED SUB-</v>
          </cell>
          <cell r="D1340">
            <v>220</v>
          </cell>
          <cell r="E1340">
            <v>22400</v>
          </cell>
          <cell r="F1340">
            <v>1</v>
          </cell>
          <cell r="G1340">
            <v>24800</v>
          </cell>
        </row>
        <row r="1341">
          <cell r="A1341" t="str">
            <v>3660030</v>
          </cell>
          <cell r="B1341" t="str">
            <v>UN SIDE PANEL 6U, 180</v>
          </cell>
          <cell r="C1341" t="str">
            <v>2 nos.</v>
          </cell>
          <cell r="D1341">
            <v>248</v>
          </cell>
          <cell r="E1341">
            <v>30900</v>
          </cell>
          <cell r="F1341">
            <v>1</v>
          </cell>
          <cell r="G1341">
            <v>33300</v>
          </cell>
        </row>
        <row r="1342">
          <cell r="A1342" t="str">
            <v>3660040</v>
          </cell>
          <cell r="B1342" t="str">
            <v>UN SIDE PANELS 6U, 240</v>
          </cell>
          <cell r="C1342" t="str">
            <v>2 nos.</v>
          </cell>
          <cell r="D1342">
            <v>248</v>
          </cell>
          <cell r="E1342">
            <v>40500</v>
          </cell>
          <cell r="F1342">
            <v>3</v>
          </cell>
          <cell r="G1342">
            <v>47600</v>
          </cell>
        </row>
        <row r="1343">
          <cell r="A1343" t="str">
            <v>3660050</v>
          </cell>
          <cell r="B1343" t="str">
            <v>VS SIDE PANELS 6U, 180</v>
          </cell>
          <cell r="C1343" t="str">
            <v>2 nos.</v>
          </cell>
          <cell r="D1343">
            <v>248</v>
          </cell>
          <cell r="E1343">
            <v>8500</v>
          </cell>
          <cell r="F1343">
            <v>1</v>
          </cell>
          <cell r="G1343">
            <v>10900</v>
          </cell>
        </row>
        <row r="1344">
          <cell r="A1344" t="str">
            <v>3660060</v>
          </cell>
          <cell r="B1344" t="str">
            <v>VS SIDE PANELS 6U, 240</v>
          </cell>
          <cell r="C1344" t="str">
            <v>2 nos.</v>
          </cell>
          <cell r="D1344">
            <v>248</v>
          </cell>
          <cell r="E1344">
            <v>16200</v>
          </cell>
          <cell r="F1344">
            <v>1</v>
          </cell>
          <cell r="G1344">
            <v>18600</v>
          </cell>
        </row>
        <row r="1345">
          <cell r="A1345" t="str">
            <v>3660070</v>
          </cell>
          <cell r="B1345" t="str">
            <v>VS SIDE PANELS 6U, 300</v>
          </cell>
          <cell r="C1345" t="str">
            <v>2 nos.</v>
          </cell>
          <cell r="D1345">
            <v>248</v>
          </cell>
          <cell r="E1345">
            <v>25500</v>
          </cell>
          <cell r="F1345">
            <v>1</v>
          </cell>
          <cell r="G1345">
            <v>27900</v>
          </cell>
        </row>
        <row r="1346">
          <cell r="A1346" t="str">
            <v>3660080</v>
          </cell>
          <cell r="B1346" t="str">
            <v>VS SIDE PANELS 6U, 360</v>
          </cell>
          <cell r="C1346" t="str">
            <v>2 nos.</v>
          </cell>
          <cell r="D1346">
            <v>248</v>
          </cell>
          <cell r="E1346">
            <v>29800</v>
          </cell>
          <cell r="F1346">
            <v>2</v>
          </cell>
          <cell r="G1346">
            <v>34500</v>
          </cell>
        </row>
        <row r="1347">
          <cell r="A1347" t="str">
            <v>3660100</v>
          </cell>
          <cell r="B1347" t="str">
            <v>VS FLANGE 6U,WO.HOLES</v>
          </cell>
          <cell r="C1347" t="str">
            <v>2 nos.</v>
          </cell>
          <cell r="D1347">
            <v>248</v>
          </cell>
          <cell r="E1347">
            <v>14800</v>
          </cell>
          <cell r="F1347">
            <v>1</v>
          </cell>
          <cell r="G1347">
            <v>17200</v>
          </cell>
        </row>
        <row r="1348">
          <cell r="A1348" t="str">
            <v>3660110</v>
          </cell>
          <cell r="B1348" t="str">
            <v>VS FLANGE 6U,W.HOLES</v>
          </cell>
          <cell r="C1348" t="str">
            <v>2 nos.</v>
          </cell>
          <cell r="D1348">
            <v>248</v>
          </cell>
          <cell r="E1348">
            <v>16100</v>
          </cell>
          <cell r="F1348">
            <v>1</v>
          </cell>
          <cell r="G1348">
            <v>18500</v>
          </cell>
        </row>
        <row r="1349">
          <cell r="A1349" t="str">
            <v>3660120</v>
          </cell>
          <cell r="B1349" t="str">
            <v>EXTENSION PANEL - DISCONTINUED</v>
          </cell>
          <cell r="C1349" t="str">
            <v>2 nos.</v>
          </cell>
          <cell r="D1349">
            <v>248</v>
          </cell>
          <cell r="E1349">
            <v>7600</v>
          </cell>
          <cell r="F1349">
            <v>1</v>
          </cell>
          <cell r="G1349">
            <v>10000</v>
          </cell>
        </row>
        <row r="1350">
          <cell r="A1350" t="str">
            <v>3660180</v>
          </cell>
          <cell r="B1350" t="str">
            <v>UN CARD FRAME, 6U, 180,NEUTRAL</v>
          </cell>
          <cell r="D1350">
            <v>226</v>
          </cell>
          <cell r="E1350">
            <v>77300</v>
          </cell>
          <cell r="F1350">
            <v>2</v>
          </cell>
          <cell r="G1350">
            <v>82000</v>
          </cell>
        </row>
        <row r="1351">
          <cell r="A1351" t="str">
            <v>3660181</v>
          </cell>
          <cell r="B1351" t="str">
            <v>UN CARD FRAME, 6U, 180,NEUTRAL</v>
          </cell>
          <cell r="D1351">
            <v>226</v>
          </cell>
          <cell r="E1351">
            <v>77300</v>
          </cell>
          <cell r="F1351">
            <v>2</v>
          </cell>
          <cell r="G1351">
            <v>82000</v>
          </cell>
        </row>
        <row r="1352">
          <cell r="A1352" t="str">
            <v>3660190</v>
          </cell>
          <cell r="B1352" t="str">
            <v>UN CARD FRAME, 6U, 180, 41612</v>
          </cell>
          <cell r="D1352">
            <v>226</v>
          </cell>
          <cell r="E1352">
            <v>83700</v>
          </cell>
          <cell r="F1352">
            <v>3</v>
          </cell>
          <cell r="G1352">
            <v>90800</v>
          </cell>
        </row>
        <row r="1353">
          <cell r="A1353" t="str">
            <v>3660191</v>
          </cell>
          <cell r="B1353" t="str">
            <v>UN CARD FRAME, 6U, 180, 41612</v>
          </cell>
          <cell r="D1353">
            <v>226</v>
          </cell>
          <cell r="E1353">
            <v>83700</v>
          </cell>
          <cell r="F1353">
            <v>3</v>
          </cell>
          <cell r="G1353">
            <v>90800</v>
          </cell>
        </row>
        <row r="1354">
          <cell r="A1354" t="str">
            <v>3660240</v>
          </cell>
          <cell r="B1354" t="str">
            <v>UN CARD FRAME, 6U, 240,NEUTRAL</v>
          </cell>
          <cell r="D1354">
            <v>226</v>
          </cell>
          <cell r="E1354">
            <v>84600</v>
          </cell>
          <cell r="F1354">
            <v>3</v>
          </cell>
          <cell r="G1354">
            <v>91700</v>
          </cell>
        </row>
        <row r="1355">
          <cell r="A1355" t="str">
            <v>3660241</v>
          </cell>
          <cell r="B1355" t="str">
            <v>UN CARD FRAME, 6U, 240,NEUTRAL</v>
          </cell>
          <cell r="D1355">
            <v>226</v>
          </cell>
          <cell r="E1355">
            <v>84600</v>
          </cell>
          <cell r="F1355">
            <v>3</v>
          </cell>
          <cell r="G1355">
            <v>91700</v>
          </cell>
        </row>
        <row r="1356">
          <cell r="A1356" t="str">
            <v>3660250</v>
          </cell>
          <cell r="B1356" t="str">
            <v>UN CARD FRAME, 6U, 240, 41612</v>
          </cell>
          <cell r="D1356">
            <v>226</v>
          </cell>
          <cell r="E1356">
            <v>91000</v>
          </cell>
          <cell r="F1356">
            <v>3</v>
          </cell>
          <cell r="G1356">
            <v>98100</v>
          </cell>
        </row>
        <row r="1357">
          <cell r="A1357" t="str">
            <v>3660251</v>
          </cell>
          <cell r="B1357" t="str">
            <v>UN CARD FRAME, 6U, 240, 41612</v>
          </cell>
          <cell r="D1357">
            <v>226</v>
          </cell>
          <cell r="E1357">
            <v>91000</v>
          </cell>
          <cell r="F1357">
            <v>3</v>
          </cell>
          <cell r="G1357">
            <v>98100</v>
          </cell>
        </row>
        <row r="1358">
          <cell r="A1358" t="str">
            <v>3660260</v>
          </cell>
          <cell r="B1358" t="str">
            <v>VS CARD FRAME, 6U,180, NEUTRAL</v>
          </cell>
          <cell r="D1358">
            <v>228</v>
          </cell>
          <cell r="E1358">
            <v>53100</v>
          </cell>
          <cell r="F1358">
            <v>16</v>
          </cell>
          <cell r="G1358">
            <v>90900</v>
          </cell>
        </row>
        <row r="1359">
          <cell r="A1359" t="str">
            <v>3660261</v>
          </cell>
          <cell r="B1359" t="str">
            <v>VS CARD FRAME, 6U,180, NEUTRAL</v>
          </cell>
          <cell r="D1359">
            <v>228</v>
          </cell>
          <cell r="E1359">
            <v>53100</v>
          </cell>
          <cell r="F1359">
            <v>16</v>
          </cell>
          <cell r="G1359">
            <v>90900</v>
          </cell>
        </row>
        <row r="1360">
          <cell r="A1360" t="str">
            <v>3660270</v>
          </cell>
          <cell r="B1360" t="str">
            <v>VS CARD FRAME, 6U, 180, 41612</v>
          </cell>
          <cell r="D1360">
            <v>228</v>
          </cell>
          <cell r="E1360">
            <v>59400</v>
          </cell>
          <cell r="F1360">
            <v>2</v>
          </cell>
          <cell r="G1360">
            <v>64100</v>
          </cell>
        </row>
        <row r="1361">
          <cell r="A1361" t="str">
            <v>3660271</v>
          </cell>
          <cell r="B1361" t="str">
            <v>VS CARD FRAME, 6U, 180, 41612</v>
          </cell>
          <cell r="D1361">
            <v>228</v>
          </cell>
          <cell r="E1361">
            <v>59400</v>
          </cell>
          <cell r="F1361">
            <v>2</v>
          </cell>
          <cell r="G1361">
            <v>64100</v>
          </cell>
        </row>
        <row r="1362">
          <cell r="A1362" t="str">
            <v>3660280</v>
          </cell>
          <cell r="B1362" t="str">
            <v>VS CARD FRAME, 6U,240, NEUTRAL</v>
          </cell>
          <cell r="D1362">
            <v>228</v>
          </cell>
          <cell r="E1362">
            <v>59700</v>
          </cell>
          <cell r="F1362">
            <v>3</v>
          </cell>
          <cell r="G1362">
            <v>66800</v>
          </cell>
        </row>
        <row r="1363">
          <cell r="A1363" t="str">
            <v>3660281</v>
          </cell>
          <cell r="B1363" t="str">
            <v>VS CARD FRAME, 6U,240,</v>
          </cell>
          <cell r="D1363">
            <v>228</v>
          </cell>
          <cell r="E1363">
            <v>59700</v>
          </cell>
          <cell r="F1363">
            <v>3</v>
          </cell>
          <cell r="G1363">
            <v>66800</v>
          </cell>
        </row>
        <row r="1364">
          <cell r="A1364" t="str">
            <v>3660290</v>
          </cell>
          <cell r="B1364" t="str">
            <v>VS CARD FRAME, 6U,240,41612</v>
          </cell>
          <cell r="D1364">
            <v>228</v>
          </cell>
          <cell r="E1364">
            <v>66100</v>
          </cell>
          <cell r="F1364">
            <v>3</v>
          </cell>
          <cell r="G1364">
            <v>73200</v>
          </cell>
        </row>
        <row r="1365">
          <cell r="A1365" t="str">
            <v>3660291</v>
          </cell>
          <cell r="B1365" t="str">
            <v>VS CARD FRAME, 6U,240,41612</v>
          </cell>
          <cell r="D1365">
            <v>228</v>
          </cell>
          <cell r="E1365">
            <v>66100</v>
          </cell>
          <cell r="F1365">
            <v>3</v>
          </cell>
          <cell r="G1365">
            <v>73200</v>
          </cell>
        </row>
        <row r="1366">
          <cell r="A1366" t="str">
            <v>3660300</v>
          </cell>
          <cell r="B1366" t="str">
            <v>VS CARD FRAME, 6U, 300,NEUTRAL</v>
          </cell>
          <cell r="D1366">
            <v>228</v>
          </cell>
          <cell r="E1366">
            <v>83900</v>
          </cell>
          <cell r="F1366">
            <v>3</v>
          </cell>
          <cell r="G1366">
            <v>91000</v>
          </cell>
        </row>
        <row r="1367">
          <cell r="A1367" t="str">
            <v>3660301</v>
          </cell>
          <cell r="B1367" t="str">
            <v>VS CARD FRAME, 6U, 300,NEUTRAL</v>
          </cell>
          <cell r="D1367">
            <v>228</v>
          </cell>
          <cell r="E1367">
            <v>83900</v>
          </cell>
          <cell r="F1367">
            <v>3</v>
          </cell>
          <cell r="G1367">
            <v>91000</v>
          </cell>
        </row>
        <row r="1368">
          <cell r="A1368" t="str">
            <v>3660310</v>
          </cell>
          <cell r="B1368" t="str">
            <v>VS CARD FRAMES, 6U, 300,41612</v>
          </cell>
          <cell r="D1368">
            <v>228</v>
          </cell>
          <cell r="E1368">
            <v>90300</v>
          </cell>
          <cell r="F1368">
            <v>3</v>
          </cell>
          <cell r="G1368">
            <v>97400</v>
          </cell>
        </row>
        <row r="1369">
          <cell r="A1369" t="str">
            <v>3660311</v>
          </cell>
          <cell r="B1369" t="str">
            <v>VS CARD FRAMES, 6U, 300,41612</v>
          </cell>
          <cell r="D1369">
            <v>228</v>
          </cell>
          <cell r="E1369">
            <v>90300</v>
          </cell>
          <cell r="F1369">
            <v>3</v>
          </cell>
          <cell r="G1369">
            <v>97400</v>
          </cell>
        </row>
        <row r="1370">
          <cell r="A1370" t="str">
            <v>3660360</v>
          </cell>
          <cell r="B1370" t="str">
            <v>VS CARD FRAME, 6U, 360,NEUTRAL</v>
          </cell>
          <cell r="D1370">
            <v>228</v>
          </cell>
          <cell r="E1370">
            <v>90600</v>
          </cell>
          <cell r="F1370">
            <v>3</v>
          </cell>
          <cell r="G1370">
            <v>97700</v>
          </cell>
        </row>
        <row r="1371">
          <cell r="A1371" t="str">
            <v>3660361</v>
          </cell>
          <cell r="B1371" t="str">
            <v>VS CARD FRAME, 6U, 360,NEUTRAL</v>
          </cell>
          <cell r="D1371">
            <v>228</v>
          </cell>
          <cell r="E1371">
            <v>90600</v>
          </cell>
          <cell r="F1371">
            <v>3</v>
          </cell>
          <cell r="G1371">
            <v>97700</v>
          </cell>
        </row>
        <row r="1372">
          <cell r="A1372" t="str">
            <v>3660370</v>
          </cell>
          <cell r="B1372" t="str">
            <v>VS CARD FRAME, 6U, 360, 41612</v>
          </cell>
          <cell r="D1372">
            <v>228</v>
          </cell>
          <cell r="E1372">
            <v>96500</v>
          </cell>
          <cell r="F1372">
            <v>3</v>
          </cell>
          <cell r="G1372">
            <v>103600</v>
          </cell>
        </row>
        <row r="1373">
          <cell r="A1373" t="str">
            <v>3660371</v>
          </cell>
          <cell r="B1373" t="str">
            <v>VS CARD FRAME, 6U, 360, 41612</v>
          </cell>
          <cell r="D1373">
            <v>228</v>
          </cell>
          <cell r="E1373">
            <v>96500</v>
          </cell>
          <cell r="F1373">
            <v>3</v>
          </cell>
          <cell r="G1373">
            <v>103600</v>
          </cell>
        </row>
        <row r="1374">
          <cell r="A1374" t="str">
            <v>3663301</v>
          </cell>
          <cell r="B1374" t="str">
            <v>EXTENSION PANEL - DISCONTINUED</v>
          </cell>
          <cell r="D1374">
            <v>304</v>
          </cell>
          <cell r="E1374">
            <v>34300</v>
          </cell>
          <cell r="F1374">
            <v>1</v>
          </cell>
          <cell r="G1374">
            <v>36700</v>
          </cell>
        </row>
        <row r="1375">
          <cell r="A1375" t="str">
            <v>3663311</v>
          </cell>
          <cell r="B1375" t="str">
            <v>EXTENSION PANEL - DISCONTINUED</v>
          </cell>
          <cell r="D1375">
            <v>304</v>
          </cell>
          <cell r="E1375">
            <v>40200</v>
          </cell>
          <cell r="F1375">
            <v>1</v>
          </cell>
          <cell r="G1375">
            <v>42600</v>
          </cell>
        </row>
        <row r="1376">
          <cell r="A1376" t="str">
            <v>3663531</v>
          </cell>
          <cell r="B1376" t="str">
            <v>UN DOUBLE PROF.RAILS,REAR,42DU</v>
          </cell>
          <cell r="D1376">
            <v>251</v>
          </cell>
          <cell r="E1376">
            <v>8000</v>
          </cell>
          <cell r="F1376">
            <v>1</v>
          </cell>
          <cell r="G1376">
            <v>10400</v>
          </cell>
        </row>
        <row r="1377">
          <cell r="A1377" t="str">
            <v>3663541</v>
          </cell>
          <cell r="B1377" t="str">
            <v>UN DOUBLE PROF.RAILS,REAR,84DU</v>
          </cell>
          <cell r="D1377">
            <v>251</v>
          </cell>
          <cell r="E1377">
            <v>10900</v>
          </cell>
          <cell r="F1377">
            <v>1</v>
          </cell>
          <cell r="G1377">
            <v>13300</v>
          </cell>
        </row>
        <row r="1378">
          <cell r="A1378" t="str">
            <v>3663601</v>
          </cell>
          <cell r="B1378" t="str">
            <v>EXTENSION PNAEL - DISCONTINUED</v>
          </cell>
          <cell r="D1378">
            <v>250</v>
          </cell>
          <cell r="E1378">
            <v>49600</v>
          </cell>
          <cell r="F1378">
            <v>2</v>
          </cell>
          <cell r="G1378">
            <v>54300</v>
          </cell>
        </row>
        <row r="1379">
          <cell r="A1379" t="str">
            <v>3663610</v>
          </cell>
          <cell r="B1379" t="str">
            <v>EXTENSION PANEL - DISCONTINUED</v>
          </cell>
          <cell r="D1379">
            <v>250</v>
          </cell>
          <cell r="E1379">
            <v>55600</v>
          </cell>
          <cell r="F1379">
            <v>2</v>
          </cell>
          <cell r="G1379">
            <v>60300</v>
          </cell>
        </row>
        <row r="1380">
          <cell r="A1380" t="str">
            <v>3663611</v>
          </cell>
          <cell r="B1380" t="str">
            <v>EXTENSION PANEL - DISCONTINUED</v>
          </cell>
          <cell r="D1380">
            <v>250</v>
          </cell>
          <cell r="E1380">
            <v>55600</v>
          </cell>
          <cell r="F1380">
            <v>2</v>
          </cell>
          <cell r="G1380">
            <v>60300</v>
          </cell>
        </row>
        <row r="1381">
          <cell r="A1381" t="str">
            <v>3663631</v>
          </cell>
          <cell r="B1381" t="str">
            <v>UN PROF.RAILS,41612,42DU</v>
          </cell>
          <cell r="C1381" t="str">
            <v>2 nos.</v>
          </cell>
          <cell r="D1381">
            <v>250</v>
          </cell>
          <cell r="E1381">
            <v>16200</v>
          </cell>
          <cell r="F1381">
            <v>1</v>
          </cell>
          <cell r="G1381">
            <v>18600</v>
          </cell>
        </row>
        <row r="1382">
          <cell r="A1382" t="str">
            <v>3663641</v>
          </cell>
          <cell r="B1382" t="str">
            <v>UN PROF.RAIL 41612,84DU</v>
          </cell>
          <cell r="C1382" t="str">
            <v>2 nos.</v>
          </cell>
          <cell r="D1382">
            <v>250</v>
          </cell>
          <cell r="E1382">
            <v>21400</v>
          </cell>
          <cell r="F1382">
            <v>1</v>
          </cell>
          <cell r="G1382">
            <v>23800</v>
          </cell>
        </row>
        <row r="1383">
          <cell r="A1383" t="str">
            <v>3663651</v>
          </cell>
          <cell r="B1383" t="str">
            <v>UN CROSS RAIL WITH Z, 63 TE,</v>
          </cell>
          <cell r="C1383" t="str">
            <v>2 nos.</v>
          </cell>
          <cell r="D1383">
            <v>250</v>
          </cell>
          <cell r="E1383">
            <v>19600</v>
          </cell>
          <cell r="F1383">
            <v>1</v>
          </cell>
          <cell r="G1383">
            <v>22000</v>
          </cell>
        </row>
        <row r="1384">
          <cell r="A1384" t="str">
            <v>3663681</v>
          </cell>
          <cell r="B1384" t="str">
            <v>UN CENT. CROSS RAIL 41612,42DU</v>
          </cell>
          <cell r="D1384">
            <v>250</v>
          </cell>
          <cell r="E1384">
            <v>8700</v>
          </cell>
          <cell r="F1384">
            <v>1</v>
          </cell>
          <cell r="G1384">
            <v>11100</v>
          </cell>
        </row>
        <row r="1385">
          <cell r="A1385" t="str">
            <v>3663691</v>
          </cell>
          <cell r="B1385" t="str">
            <v>UN CENT.CROSS RAIL,41612,84DU</v>
          </cell>
          <cell r="D1385">
            <v>250</v>
          </cell>
          <cell r="E1385">
            <v>12300</v>
          </cell>
          <cell r="F1385">
            <v>1</v>
          </cell>
          <cell r="G1385">
            <v>14700</v>
          </cell>
        </row>
        <row r="1386">
          <cell r="A1386" t="str">
            <v>3663731</v>
          </cell>
          <cell r="B1386" t="str">
            <v>UN CROSS RAIL REAR,42DU</v>
          </cell>
          <cell r="C1386" t="str">
            <v>2 nos.</v>
          </cell>
          <cell r="D1386">
            <v>250</v>
          </cell>
          <cell r="E1386">
            <v>10500</v>
          </cell>
          <cell r="F1386">
            <v>1</v>
          </cell>
          <cell r="G1386">
            <v>12900</v>
          </cell>
        </row>
        <row r="1387">
          <cell r="A1387" t="str">
            <v>3663741</v>
          </cell>
          <cell r="B1387" t="str">
            <v>UN CROSS RAIL REAR,84DU</v>
          </cell>
          <cell r="C1387" t="str">
            <v>2 nos.</v>
          </cell>
          <cell r="D1387">
            <v>250</v>
          </cell>
          <cell r="E1387">
            <v>14400</v>
          </cell>
          <cell r="F1387">
            <v>1</v>
          </cell>
          <cell r="G1387">
            <v>16800</v>
          </cell>
        </row>
        <row r="1388">
          <cell r="A1388" t="str">
            <v>3663751</v>
          </cell>
          <cell r="B1388" t="str">
            <v>UN CROSS RAIL REAR,1M</v>
          </cell>
          <cell r="D1388">
            <v>250</v>
          </cell>
          <cell r="E1388">
            <v>16900</v>
          </cell>
          <cell r="F1388">
            <v>1</v>
          </cell>
          <cell r="G1388">
            <v>19300</v>
          </cell>
        </row>
        <row r="1389">
          <cell r="A1389" t="str">
            <v>3663761</v>
          </cell>
          <cell r="B1389" t="str">
            <v>UN CROSS RAILS, REAR, 63 TE,</v>
          </cell>
          <cell r="C1389" t="str">
            <v>2 nos.</v>
          </cell>
          <cell r="D1389">
            <v>250</v>
          </cell>
          <cell r="E1389">
            <v>13400</v>
          </cell>
          <cell r="F1389">
            <v>1</v>
          </cell>
          <cell r="G1389">
            <v>15800</v>
          </cell>
        </row>
        <row r="1390">
          <cell r="A1390" t="str">
            <v>3663781</v>
          </cell>
          <cell r="B1390" t="str">
            <v>UN CENT.CROSS RAIL,42DU,W.SCRE</v>
          </cell>
          <cell r="D1390">
            <v>250</v>
          </cell>
          <cell r="E1390">
            <v>6900</v>
          </cell>
          <cell r="F1390">
            <v>1</v>
          </cell>
          <cell r="G1390">
            <v>9300</v>
          </cell>
        </row>
        <row r="1391">
          <cell r="A1391" t="str">
            <v>3663791</v>
          </cell>
          <cell r="B1391" t="str">
            <v>UN CENT.CROSS RAIL 84TE,</v>
          </cell>
          <cell r="D1391">
            <v>250</v>
          </cell>
          <cell r="E1391">
            <v>9900</v>
          </cell>
          <cell r="F1391">
            <v>1</v>
          </cell>
          <cell r="G1391">
            <v>12300</v>
          </cell>
        </row>
        <row r="1392">
          <cell r="A1392" t="str">
            <v>3663801</v>
          </cell>
          <cell r="B1392" t="str">
            <v>UN CENTR.CROSS RAIL,1M,W.O.SCR</v>
          </cell>
          <cell r="D1392">
            <v>250</v>
          </cell>
          <cell r="E1392">
            <v>11600</v>
          </cell>
          <cell r="F1392">
            <v>1</v>
          </cell>
          <cell r="G1392">
            <v>14000</v>
          </cell>
        </row>
        <row r="1393">
          <cell r="A1393" t="str">
            <v>3663811</v>
          </cell>
          <cell r="B1393" t="str">
            <v>UN CENTRE CROSS RAIL, 63 TE,</v>
          </cell>
          <cell r="D1393">
            <v>250</v>
          </cell>
          <cell r="E1393">
            <v>8400</v>
          </cell>
          <cell r="F1393">
            <v>1</v>
          </cell>
          <cell r="G1393">
            <v>10800</v>
          </cell>
        </row>
        <row r="1394">
          <cell r="A1394" t="str">
            <v>3663831</v>
          </cell>
          <cell r="B1394" t="str">
            <v>UN CROSS RAIL,FRONT,42DU</v>
          </cell>
          <cell r="C1394" t="str">
            <v>2 nos.</v>
          </cell>
          <cell r="D1394">
            <v>250</v>
          </cell>
          <cell r="E1394">
            <v>10500</v>
          </cell>
          <cell r="F1394">
            <v>1</v>
          </cell>
          <cell r="G1394">
            <v>12900</v>
          </cell>
        </row>
        <row r="1395">
          <cell r="A1395" t="str">
            <v>3663841</v>
          </cell>
          <cell r="B1395" t="str">
            <v>UN CROSS RAIL FRONT,84DU</v>
          </cell>
          <cell r="C1395" t="str">
            <v>2 nos.</v>
          </cell>
          <cell r="D1395">
            <v>250</v>
          </cell>
          <cell r="E1395">
            <v>14400</v>
          </cell>
          <cell r="F1395">
            <v>1</v>
          </cell>
          <cell r="G1395">
            <v>16800</v>
          </cell>
        </row>
        <row r="1396">
          <cell r="A1396" t="str">
            <v>3663851</v>
          </cell>
          <cell r="B1396" t="str">
            <v>UN CROSS RAIL FRONT,1M</v>
          </cell>
          <cell r="D1396">
            <v>250</v>
          </cell>
          <cell r="E1396">
            <v>16900</v>
          </cell>
          <cell r="F1396">
            <v>1</v>
          </cell>
          <cell r="G1396">
            <v>19300</v>
          </cell>
        </row>
        <row r="1397">
          <cell r="A1397" t="str">
            <v>3663861</v>
          </cell>
          <cell r="B1397" t="str">
            <v>UN CROSS RAIL, FRONT, 63 TE,</v>
          </cell>
          <cell r="C1397" t="str">
            <v>2 nos.</v>
          </cell>
          <cell r="D1397">
            <v>250</v>
          </cell>
          <cell r="E1397">
            <v>12900</v>
          </cell>
          <cell r="F1397">
            <v>1</v>
          </cell>
          <cell r="G1397">
            <v>15300</v>
          </cell>
        </row>
        <row r="1398">
          <cell r="A1398" t="str">
            <v>3663911</v>
          </cell>
          <cell r="B1398" t="str">
            <v>UN Z-PROFIL 41612, 20DU</v>
          </cell>
          <cell r="C1398" t="str">
            <v>2 nos.</v>
          </cell>
          <cell r="D1398">
            <v>251</v>
          </cell>
          <cell r="E1398">
            <v>5300</v>
          </cell>
          <cell r="F1398">
            <v>1</v>
          </cell>
          <cell r="G1398">
            <v>7700</v>
          </cell>
        </row>
        <row r="1399">
          <cell r="A1399" t="str">
            <v>3663921</v>
          </cell>
          <cell r="B1399" t="str">
            <v>UN Z-PROFILE 41612,28DU</v>
          </cell>
          <cell r="C1399" t="str">
            <v>2 nos.</v>
          </cell>
          <cell r="D1399">
            <v>251</v>
          </cell>
          <cell r="E1399">
            <v>6000</v>
          </cell>
          <cell r="F1399">
            <v>1</v>
          </cell>
          <cell r="G1399">
            <v>8400</v>
          </cell>
        </row>
        <row r="1400">
          <cell r="A1400" t="str">
            <v>3663931</v>
          </cell>
          <cell r="B1400" t="str">
            <v>UN Z-PROFILE 41612,42DU</v>
          </cell>
          <cell r="C1400" t="str">
            <v>2 nos.</v>
          </cell>
          <cell r="D1400">
            <v>251</v>
          </cell>
          <cell r="E1400">
            <v>6900</v>
          </cell>
          <cell r="F1400">
            <v>1</v>
          </cell>
          <cell r="G1400">
            <v>9300</v>
          </cell>
        </row>
        <row r="1401">
          <cell r="A1401" t="str">
            <v>3663941</v>
          </cell>
          <cell r="B1401" t="str">
            <v>UN Z-PROFILE 41612,84DU</v>
          </cell>
          <cell r="C1401" t="str">
            <v>2 nos.</v>
          </cell>
          <cell r="D1401">
            <v>251</v>
          </cell>
          <cell r="E1401">
            <v>10200</v>
          </cell>
          <cell r="F1401">
            <v>1</v>
          </cell>
          <cell r="G1401">
            <v>12600</v>
          </cell>
        </row>
        <row r="1402">
          <cell r="A1402">
            <v>3663951</v>
          </cell>
          <cell r="B1402" t="str">
            <v>UN Z RAIL DIN 41612, 63 TE,</v>
          </cell>
          <cell r="C1402" t="str">
            <v>2 nos.</v>
          </cell>
          <cell r="D1402">
            <v>251</v>
          </cell>
          <cell r="E1402">
            <v>9200</v>
          </cell>
          <cell r="F1402">
            <v>1</v>
          </cell>
          <cell r="G1402">
            <v>11600</v>
          </cell>
        </row>
        <row r="1403">
          <cell r="A1403" t="str">
            <v>3663981</v>
          </cell>
          <cell r="B1403" t="str">
            <v>UN Z-PROFILE 41617,42DU</v>
          </cell>
          <cell r="C1403" t="str">
            <v>2 nos.</v>
          </cell>
          <cell r="D1403">
            <v>251</v>
          </cell>
          <cell r="E1403">
            <v>8300</v>
          </cell>
          <cell r="F1403">
            <v>1</v>
          </cell>
          <cell r="G1403">
            <v>10700</v>
          </cell>
        </row>
        <row r="1404">
          <cell r="A1404" t="str">
            <v>3663991</v>
          </cell>
          <cell r="B1404" t="str">
            <v>UN PROFIL 41617, 84DU</v>
          </cell>
          <cell r="C1404" t="str">
            <v>2 nos.</v>
          </cell>
          <cell r="D1404">
            <v>251</v>
          </cell>
          <cell r="E1404">
            <v>10200</v>
          </cell>
          <cell r="F1404">
            <v>1</v>
          </cell>
          <cell r="G1404">
            <v>12600</v>
          </cell>
        </row>
        <row r="1405">
          <cell r="A1405" t="str">
            <v>3664010</v>
          </cell>
          <cell r="B1405" t="str">
            <v>UN FRONT PANEL,6U,2DU F.COVER</v>
          </cell>
          <cell r="D1405">
            <v>251</v>
          </cell>
          <cell r="E1405">
            <v>6000</v>
          </cell>
          <cell r="F1405">
            <v>1</v>
          </cell>
          <cell r="G1405">
            <v>8400</v>
          </cell>
        </row>
        <row r="1406">
          <cell r="A1406" t="str">
            <v>3664031</v>
          </cell>
          <cell r="B1406" t="str">
            <v>UN VERT. DIV.6U+FIX.MAT</v>
          </cell>
          <cell r="D1406">
            <v>251</v>
          </cell>
          <cell r="E1406">
            <v>10900</v>
          </cell>
          <cell r="F1406">
            <v>1</v>
          </cell>
          <cell r="G1406">
            <v>13300</v>
          </cell>
        </row>
        <row r="1407">
          <cell r="A1407" t="str">
            <v>3664041</v>
          </cell>
          <cell r="B1407" t="str">
            <v>UN VERT. DIV.6U+FIX.MAT</v>
          </cell>
          <cell r="D1407">
            <v>251</v>
          </cell>
          <cell r="E1407">
            <v>17100</v>
          </cell>
          <cell r="F1407">
            <v>1</v>
          </cell>
          <cell r="G1407">
            <v>19500</v>
          </cell>
        </row>
        <row r="1408">
          <cell r="A1408" t="str">
            <v>3664131</v>
          </cell>
          <cell r="B1408" t="str">
            <v>UN DIV.W.14DU,W.O.Z-PROFILE</v>
          </cell>
          <cell r="D1408">
            <v>251</v>
          </cell>
          <cell r="E1408">
            <v>25500</v>
          </cell>
          <cell r="F1408">
            <v>1</v>
          </cell>
          <cell r="G1408">
            <v>27900</v>
          </cell>
        </row>
        <row r="1409">
          <cell r="A1409" t="str">
            <v>3664201</v>
          </cell>
          <cell r="B1409" t="str">
            <v>UN DIV. W.21DU,W.O.Z-PROF.</v>
          </cell>
          <cell r="D1409">
            <v>251</v>
          </cell>
          <cell r="E1409">
            <v>27200</v>
          </cell>
          <cell r="F1409">
            <v>1</v>
          </cell>
          <cell r="G1409">
            <v>29600</v>
          </cell>
        </row>
        <row r="1410">
          <cell r="A1410" t="str">
            <v>3664271</v>
          </cell>
          <cell r="B1410" t="str">
            <v>UN DIV. W.28DU,W.O. Z-PROFILE</v>
          </cell>
          <cell r="D1410">
            <v>251</v>
          </cell>
          <cell r="E1410">
            <v>30200</v>
          </cell>
          <cell r="F1410">
            <v>1</v>
          </cell>
          <cell r="G1410">
            <v>32600</v>
          </cell>
        </row>
        <row r="1411">
          <cell r="A1411" t="str">
            <v>3664401</v>
          </cell>
          <cell r="B1411" t="str">
            <v>UN DIV. W. 40DU W.O.Z-PROFILE</v>
          </cell>
          <cell r="D1411">
            <v>251</v>
          </cell>
          <cell r="E1411">
            <v>34300</v>
          </cell>
          <cell r="F1411">
            <v>1</v>
          </cell>
          <cell r="G1411">
            <v>36700</v>
          </cell>
        </row>
        <row r="1412">
          <cell r="A1412" t="str">
            <v>3664411</v>
          </cell>
          <cell r="B1412" t="str">
            <v>UN DIV.W. 42DU W.O. Z-PROFILE</v>
          </cell>
          <cell r="D1412">
            <v>251</v>
          </cell>
          <cell r="E1412">
            <v>34600</v>
          </cell>
          <cell r="F1412">
            <v>1</v>
          </cell>
          <cell r="G1412">
            <v>37000</v>
          </cell>
        </row>
        <row r="1413">
          <cell r="A1413" t="str">
            <v>3666010</v>
          </cell>
          <cell r="B1413" t="str">
            <v>ALUMINUM FRONT HANDLE</v>
          </cell>
          <cell r="C1413" t="str">
            <v>2 nos.</v>
          </cell>
          <cell r="D1413">
            <v>256</v>
          </cell>
          <cell r="E1413">
            <v>14100</v>
          </cell>
          <cell r="F1413">
            <v>1</v>
          </cell>
          <cell r="G1413">
            <v>16500</v>
          </cell>
        </row>
        <row r="1414">
          <cell r="A1414" t="str">
            <v>3666850</v>
          </cell>
          <cell r="B1414" t="str">
            <v>UN REAR COVER 6U</v>
          </cell>
          <cell r="D1414">
            <v>257</v>
          </cell>
          <cell r="E1414">
            <v>24900</v>
          </cell>
          <cell r="F1414">
            <v>3</v>
          </cell>
          <cell r="G1414">
            <v>32000</v>
          </cell>
        </row>
        <row r="1415">
          <cell r="A1415" t="str">
            <v>3670030</v>
          </cell>
          <cell r="B1415" t="str">
            <v>VS SIDE PANELS 7U, 300</v>
          </cell>
          <cell r="C1415" t="str">
            <v>2 nos.</v>
          </cell>
          <cell r="D1415">
            <v>249</v>
          </cell>
          <cell r="E1415">
            <v>30100</v>
          </cell>
          <cell r="F1415">
            <v>2</v>
          </cell>
          <cell r="G1415">
            <v>34800</v>
          </cell>
        </row>
        <row r="1416">
          <cell r="A1416" t="str">
            <v>3670040</v>
          </cell>
          <cell r="B1416" t="str">
            <v>VS SIDE PANELS 7U, 360</v>
          </cell>
          <cell r="C1416" t="str">
            <v>2 nos.</v>
          </cell>
          <cell r="D1416">
            <v>249</v>
          </cell>
          <cell r="E1416">
            <v>40300</v>
          </cell>
          <cell r="F1416">
            <v>2</v>
          </cell>
          <cell r="G1416">
            <v>45000</v>
          </cell>
        </row>
        <row r="1417">
          <cell r="A1417" t="str">
            <v>3670100</v>
          </cell>
          <cell r="B1417" t="str">
            <v>VS FLANGE 7U, WO.HOLES</v>
          </cell>
          <cell r="C1417" t="str">
            <v>2 nos.</v>
          </cell>
          <cell r="D1417">
            <v>249</v>
          </cell>
          <cell r="E1417">
            <v>17100</v>
          </cell>
          <cell r="F1417">
            <v>1</v>
          </cell>
          <cell r="G1417">
            <v>19500</v>
          </cell>
        </row>
        <row r="1418">
          <cell r="A1418" t="str">
            <v>3670110</v>
          </cell>
          <cell r="B1418" t="str">
            <v>VS FLANGE 7U,W.HOLES</v>
          </cell>
          <cell r="C1418" t="str">
            <v>2 nos.</v>
          </cell>
          <cell r="D1418">
            <v>249</v>
          </cell>
          <cell r="E1418">
            <v>18300</v>
          </cell>
          <cell r="F1418">
            <v>1</v>
          </cell>
          <cell r="G1418">
            <v>20700</v>
          </cell>
        </row>
        <row r="1419">
          <cell r="A1419" t="str">
            <v>3670300</v>
          </cell>
          <cell r="B1419" t="str">
            <v>VS CARD FRAME, 7U, 300,NEUTRAL</v>
          </cell>
          <cell r="D1419">
            <v>230</v>
          </cell>
          <cell r="E1419">
            <v>89300</v>
          </cell>
          <cell r="F1419">
            <v>3</v>
          </cell>
          <cell r="G1419">
            <v>96400</v>
          </cell>
        </row>
        <row r="1420">
          <cell r="A1420" t="str">
            <v>3670301</v>
          </cell>
          <cell r="B1420" t="str">
            <v>VS CARD FRAME, 7U, 300,NEUTRAL</v>
          </cell>
          <cell r="D1420">
            <v>230</v>
          </cell>
          <cell r="E1420">
            <v>89300</v>
          </cell>
          <cell r="F1420">
            <v>3</v>
          </cell>
          <cell r="G1420">
            <v>96400</v>
          </cell>
        </row>
        <row r="1421">
          <cell r="A1421" t="str">
            <v>3670310</v>
          </cell>
          <cell r="B1421" t="str">
            <v>VS CARD FRAME, 7U, 300, 41612</v>
          </cell>
          <cell r="D1421">
            <v>230</v>
          </cell>
          <cell r="E1421">
            <v>95200</v>
          </cell>
          <cell r="F1421">
            <v>3</v>
          </cell>
          <cell r="G1421">
            <v>102300</v>
          </cell>
        </row>
        <row r="1422">
          <cell r="A1422" t="str">
            <v>3670311</v>
          </cell>
          <cell r="B1422" t="str">
            <v>VS CARD FRAME, 7U, 300, 41612</v>
          </cell>
          <cell r="D1422">
            <v>230</v>
          </cell>
          <cell r="E1422">
            <v>95200</v>
          </cell>
          <cell r="F1422">
            <v>3</v>
          </cell>
          <cell r="G1422">
            <v>102300</v>
          </cell>
        </row>
        <row r="1423">
          <cell r="A1423" t="str">
            <v>3670360</v>
          </cell>
          <cell r="B1423" t="str">
            <v>VS CARD FRAME, 7U, 360,NEUTRAL</v>
          </cell>
          <cell r="D1423">
            <v>230</v>
          </cell>
          <cell r="E1423">
            <v>95100</v>
          </cell>
          <cell r="F1423">
            <v>3</v>
          </cell>
          <cell r="G1423">
            <v>102200</v>
          </cell>
        </row>
        <row r="1424">
          <cell r="A1424" t="str">
            <v>3670361</v>
          </cell>
          <cell r="B1424" t="str">
            <v>VS CARD FRAME, 7U, 360,NEUTRAL</v>
          </cell>
          <cell r="D1424">
            <v>230</v>
          </cell>
          <cell r="E1424">
            <v>95100</v>
          </cell>
          <cell r="F1424">
            <v>3</v>
          </cell>
          <cell r="G1424">
            <v>102200</v>
          </cell>
        </row>
        <row r="1425">
          <cell r="A1425" t="str">
            <v>3670370</v>
          </cell>
          <cell r="B1425" t="str">
            <v>VS CARD FRAME, 7U, 360,41612</v>
          </cell>
          <cell r="D1425">
            <v>230</v>
          </cell>
          <cell r="E1425">
            <v>101000</v>
          </cell>
          <cell r="F1425">
            <v>3</v>
          </cell>
          <cell r="G1425">
            <v>108100</v>
          </cell>
        </row>
        <row r="1426">
          <cell r="A1426" t="str">
            <v>3670371</v>
          </cell>
          <cell r="B1426" t="str">
            <v>VS CARD FRAME, 7U, 360,41612</v>
          </cell>
          <cell r="D1426">
            <v>230</v>
          </cell>
          <cell r="E1426">
            <v>101000</v>
          </cell>
          <cell r="F1426">
            <v>3</v>
          </cell>
          <cell r="G1426">
            <v>108100</v>
          </cell>
        </row>
        <row r="1427">
          <cell r="A1427" t="str">
            <v>3690030</v>
          </cell>
          <cell r="B1427" t="str">
            <v>VS SIDE PANELS 9U, 360</v>
          </cell>
          <cell r="C1427" t="str">
            <v>2 nos.</v>
          </cell>
          <cell r="D1427">
            <v>249</v>
          </cell>
          <cell r="E1427">
            <v>56700</v>
          </cell>
          <cell r="F1427">
            <v>3</v>
          </cell>
          <cell r="G1427">
            <v>63800</v>
          </cell>
        </row>
        <row r="1428">
          <cell r="A1428" t="str">
            <v>3690040</v>
          </cell>
          <cell r="B1428" t="str">
            <v>VS SIDE PANELS 9U, 420</v>
          </cell>
          <cell r="C1428" t="str">
            <v>2 nos.</v>
          </cell>
          <cell r="D1428">
            <v>249</v>
          </cell>
          <cell r="E1428">
            <v>66100</v>
          </cell>
          <cell r="F1428">
            <v>3</v>
          </cell>
          <cell r="G1428">
            <v>73200</v>
          </cell>
        </row>
        <row r="1429">
          <cell r="A1429" t="str">
            <v>3690100</v>
          </cell>
          <cell r="B1429" t="str">
            <v>VS FLANGE 9U,WO.HOLES</v>
          </cell>
          <cell r="C1429" t="str">
            <v>2 nos.</v>
          </cell>
          <cell r="D1429">
            <v>249</v>
          </cell>
          <cell r="E1429">
            <v>19000</v>
          </cell>
          <cell r="F1429">
            <v>1</v>
          </cell>
          <cell r="G1429">
            <v>21400</v>
          </cell>
        </row>
        <row r="1430">
          <cell r="A1430" t="str">
            <v>3690110</v>
          </cell>
          <cell r="B1430" t="str">
            <v>VS FLANGE 9U,W.HOLES</v>
          </cell>
          <cell r="C1430" t="str">
            <v>2 nos.</v>
          </cell>
          <cell r="D1430">
            <v>249</v>
          </cell>
          <cell r="E1430">
            <v>21400</v>
          </cell>
          <cell r="F1430">
            <v>1</v>
          </cell>
          <cell r="G1430">
            <v>23800</v>
          </cell>
        </row>
        <row r="1431">
          <cell r="A1431" t="str">
            <v>3690360</v>
          </cell>
          <cell r="B1431" t="str">
            <v>VS CARD FRAME,9U,360,NEUTRAL,</v>
          </cell>
          <cell r="D1431">
            <v>249</v>
          </cell>
          <cell r="E1431">
            <v>160600</v>
          </cell>
          <cell r="F1431">
            <v>4</v>
          </cell>
          <cell r="G1431">
            <v>170100</v>
          </cell>
        </row>
        <row r="1432">
          <cell r="A1432" t="str">
            <v>3690361</v>
          </cell>
          <cell r="B1432" t="str">
            <v>VS CARD FRAME,9U,360,NEUTRAL,</v>
          </cell>
          <cell r="D1432">
            <v>228</v>
          </cell>
          <cell r="E1432">
            <v>160600</v>
          </cell>
          <cell r="F1432">
            <v>4</v>
          </cell>
          <cell r="G1432">
            <v>170100</v>
          </cell>
        </row>
        <row r="1433">
          <cell r="A1433" t="str">
            <v>3690370</v>
          </cell>
          <cell r="B1433" t="str">
            <v>VS CARD FRAME,9U,360,41612,1X3</v>
          </cell>
          <cell r="D1433">
            <v>228</v>
          </cell>
          <cell r="E1433">
            <v>170000</v>
          </cell>
          <cell r="F1433">
            <v>3</v>
          </cell>
          <cell r="G1433">
            <v>177100</v>
          </cell>
        </row>
        <row r="1434">
          <cell r="A1434" t="str">
            <v>3690371</v>
          </cell>
          <cell r="B1434" t="str">
            <v>VS CARD FRAME,9U,360,41612,1X3</v>
          </cell>
          <cell r="D1434">
            <v>228</v>
          </cell>
          <cell r="E1434">
            <v>170000</v>
          </cell>
          <cell r="F1434">
            <v>3</v>
          </cell>
          <cell r="G1434">
            <v>177100</v>
          </cell>
        </row>
        <row r="1435">
          <cell r="A1435" t="str">
            <v>3690380</v>
          </cell>
          <cell r="B1435" t="str">
            <v>VS CARD FRAME,9U,360,NEUTRAL,</v>
          </cell>
          <cell r="D1435">
            <v>228</v>
          </cell>
          <cell r="E1435">
            <v>187900</v>
          </cell>
          <cell r="F1435">
            <v>5</v>
          </cell>
          <cell r="G1435">
            <v>199700</v>
          </cell>
        </row>
        <row r="1436">
          <cell r="A1436" t="str">
            <v>3690381</v>
          </cell>
          <cell r="B1436" t="str">
            <v>VS CARD FRAME,9U,360,NEUTRAL,</v>
          </cell>
          <cell r="D1436">
            <v>228</v>
          </cell>
          <cell r="E1436">
            <v>187900</v>
          </cell>
          <cell r="F1436">
            <v>5</v>
          </cell>
          <cell r="G1436">
            <v>199700</v>
          </cell>
        </row>
        <row r="1437">
          <cell r="A1437" t="str">
            <v>3690390</v>
          </cell>
          <cell r="B1437" t="str">
            <v>VS CARD FRAME,9U,360,41612,3X3</v>
          </cell>
          <cell r="D1437">
            <v>228</v>
          </cell>
          <cell r="E1437">
            <v>197300</v>
          </cell>
          <cell r="F1437">
            <v>5</v>
          </cell>
          <cell r="G1437">
            <v>209100</v>
          </cell>
        </row>
        <row r="1438">
          <cell r="A1438" t="str">
            <v>3690391</v>
          </cell>
          <cell r="B1438" t="str">
            <v>VS CARD FRAME,9U,360,41612,3X3</v>
          </cell>
          <cell r="D1438">
            <v>228</v>
          </cell>
          <cell r="E1438">
            <v>197300</v>
          </cell>
          <cell r="F1438">
            <v>5</v>
          </cell>
          <cell r="G1438">
            <v>209100</v>
          </cell>
        </row>
        <row r="1439">
          <cell r="A1439" t="str">
            <v>3690400</v>
          </cell>
          <cell r="B1439" t="str">
            <v>VS CARD FRAME,9U,400,NEUTRAL</v>
          </cell>
          <cell r="D1439">
            <v>228</v>
          </cell>
          <cell r="E1439">
            <v>173500</v>
          </cell>
          <cell r="F1439">
            <v>5</v>
          </cell>
          <cell r="G1439">
            <v>185300</v>
          </cell>
        </row>
        <row r="1440">
          <cell r="A1440" t="str">
            <v>3690401</v>
          </cell>
          <cell r="B1440" t="str">
            <v>VS CARD FRAME,9U,400,NEUTRAL</v>
          </cell>
          <cell r="D1440">
            <v>228</v>
          </cell>
          <cell r="E1440">
            <v>173500</v>
          </cell>
          <cell r="F1440">
            <v>5</v>
          </cell>
          <cell r="G1440">
            <v>185300</v>
          </cell>
        </row>
        <row r="1441">
          <cell r="A1441" t="str">
            <v>3690410</v>
          </cell>
          <cell r="B1441" t="str">
            <v>VS CARD FRAME,9U,41612,1X3,1X6</v>
          </cell>
          <cell r="D1441">
            <v>228</v>
          </cell>
          <cell r="E1441">
            <v>181900</v>
          </cell>
          <cell r="F1441">
            <v>5</v>
          </cell>
          <cell r="G1441">
            <v>193700</v>
          </cell>
        </row>
        <row r="1442">
          <cell r="A1442" t="str">
            <v>3690411</v>
          </cell>
          <cell r="B1442" t="str">
            <v>VS CARD FRAME,9U,41612,1X3,1X6</v>
          </cell>
          <cell r="D1442">
            <v>228</v>
          </cell>
          <cell r="E1442">
            <v>181900</v>
          </cell>
          <cell r="F1442">
            <v>5</v>
          </cell>
          <cell r="G1442">
            <v>193700</v>
          </cell>
        </row>
        <row r="1443">
          <cell r="A1443" t="str">
            <v>3690420</v>
          </cell>
          <cell r="B1443" t="str">
            <v>VS CARD FRAME,9U,420,NEUTRAL</v>
          </cell>
          <cell r="D1443">
            <v>228</v>
          </cell>
          <cell r="E1443">
            <v>202100</v>
          </cell>
          <cell r="F1443">
            <v>5</v>
          </cell>
          <cell r="G1443">
            <v>213900</v>
          </cell>
        </row>
        <row r="1444">
          <cell r="A1444" t="str">
            <v>3690421</v>
          </cell>
          <cell r="B1444" t="str">
            <v>VS CARD FRAME,9U,420,NEUTRAL</v>
          </cell>
          <cell r="D1444">
            <v>228</v>
          </cell>
          <cell r="E1444">
            <v>202100</v>
          </cell>
          <cell r="F1444">
            <v>5</v>
          </cell>
          <cell r="G1444">
            <v>213900</v>
          </cell>
        </row>
        <row r="1445">
          <cell r="A1445" t="str">
            <v>3690430</v>
          </cell>
          <cell r="B1445" t="str">
            <v>VS CARD FRAMES, 9U,420,41612,</v>
          </cell>
          <cell r="D1445">
            <v>228</v>
          </cell>
          <cell r="E1445">
            <v>211500</v>
          </cell>
          <cell r="F1445">
            <v>5</v>
          </cell>
          <cell r="G1445">
            <v>223300</v>
          </cell>
        </row>
        <row r="1446">
          <cell r="A1446" t="str">
            <v>3690431</v>
          </cell>
          <cell r="B1446" t="str">
            <v>VS CARD FRAMES, 9U,420,41612,</v>
          </cell>
          <cell r="D1446">
            <v>228</v>
          </cell>
          <cell r="E1446">
            <v>211500</v>
          </cell>
          <cell r="F1446">
            <v>5</v>
          </cell>
          <cell r="G1446">
            <v>223300</v>
          </cell>
        </row>
        <row r="1447">
          <cell r="A1447" t="str">
            <v>3700000</v>
          </cell>
          <cell r="B1447" t="str">
            <v>PLEXIGLASS/ALUMINUM COVER</v>
          </cell>
          <cell r="D1447">
            <v>300</v>
          </cell>
          <cell r="E1447">
            <v>73900</v>
          </cell>
          <cell r="F1447">
            <v>1</v>
          </cell>
          <cell r="G1447">
            <v>76300</v>
          </cell>
        </row>
        <row r="1448">
          <cell r="A1448" t="str">
            <v>3701000</v>
          </cell>
          <cell r="B1448" t="str">
            <v>PLEXIGLASS/ALUMINUM COVER</v>
          </cell>
          <cell r="D1448">
            <v>300</v>
          </cell>
          <cell r="E1448">
            <v>79000</v>
          </cell>
          <cell r="F1448">
            <v>1</v>
          </cell>
          <cell r="G1448">
            <v>81400</v>
          </cell>
        </row>
        <row r="1449">
          <cell r="A1449" t="str">
            <v>3702000</v>
          </cell>
          <cell r="B1449" t="str">
            <v>PLEXIGLASS/ALUMINUM COVER</v>
          </cell>
          <cell r="D1449">
            <v>300</v>
          </cell>
          <cell r="E1449">
            <v>77000</v>
          </cell>
          <cell r="F1449">
            <v>2</v>
          </cell>
          <cell r="G1449">
            <v>81700</v>
          </cell>
        </row>
        <row r="1450">
          <cell r="A1450" t="str">
            <v>3703000</v>
          </cell>
          <cell r="B1450" t="str">
            <v>PLEXIGLASS/ALUMINUM COVER</v>
          </cell>
          <cell r="D1450">
            <v>300</v>
          </cell>
          <cell r="E1450">
            <v>84000</v>
          </cell>
          <cell r="F1450">
            <v>2</v>
          </cell>
          <cell r="G1450">
            <v>88700</v>
          </cell>
        </row>
        <row r="1451">
          <cell r="A1451" t="str">
            <v>3704000</v>
          </cell>
          <cell r="B1451" t="str">
            <v>PLEXIGLASS/ALUMINUM COVER</v>
          </cell>
          <cell r="D1451">
            <v>300</v>
          </cell>
          <cell r="E1451">
            <v>99000</v>
          </cell>
          <cell r="F1451">
            <v>2</v>
          </cell>
          <cell r="G1451">
            <v>103700</v>
          </cell>
        </row>
        <row r="1452">
          <cell r="A1452" t="str">
            <v>3705000</v>
          </cell>
          <cell r="B1452" t="str">
            <v>VC VIEWING WINDOW F.COMMAND</v>
          </cell>
          <cell r="D1452">
            <v>300</v>
          </cell>
          <cell r="E1452">
            <v>109400</v>
          </cell>
          <cell r="F1452">
            <v>2</v>
          </cell>
          <cell r="G1452">
            <v>114100</v>
          </cell>
        </row>
        <row r="1453">
          <cell r="A1453" t="str">
            <v>3707000</v>
          </cell>
          <cell r="B1453" t="str">
            <v xml:space="preserve">VC HINGED ALU. DOOR 3U </v>
          </cell>
          <cell r="D1453">
            <v>300</v>
          </cell>
          <cell r="E1453">
            <v>91900</v>
          </cell>
          <cell r="F1453">
            <v>2</v>
          </cell>
          <cell r="G1453">
            <v>96600</v>
          </cell>
        </row>
        <row r="1454">
          <cell r="A1454" t="str">
            <v>3708000</v>
          </cell>
          <cell r="B1454" t="str">
            <v>VC HINGED ALU.DOOR, 4 U</v>
          </cell>
          <cell r="D1454">
            <v>300</v>
          </cell>
          <cell r="E1454">
            <v>102800</v>
          </cell>
          <cell r="F1454">
            <v>2</v>
          </cell>
          <cell r="G1454">
            <v>107500</v>
          </cell>
        </row>
        <row r="1455">
          <cell r="A1455" t="str">
            <v>3709000</v>
          </cell>
          <cell r="B1455" t="str">
            <v>VC HINGED ALU.DOOR, 6U</v>
          </cell>
          <cell r="D1455">
            <v>300</v>
          </cell>
          <cell r="E1455">
            <v>125500</v>
          </cell>
          <cell r="F1455">
            <v>3</v>
          </cell>
          <cell r="G1455">
            <v>132600</v>
          </cell>
        </row>
        <row r="1456">
          <cell r="A1456" t="str">
            <v>3710000</v>
          </cell>
          <cell r="B1456" t="str">
            <v>PLASTIC/ALUMINUM ELECTRICAL</v>
          </cell>
          <cell r="D1456">
            <v>300</v>
          </cell>
          <cell r="E1456">
            <v>147000</v>
          </cell>
          <cell r="F1456">
            <v>5</v>
          </cell>
          <cell r="G1456">
            <v>158800</v>
          </cell>
        </row>
        <row r="1457">
          <cell r="A1457" t="str">
            <v>3713000</v>
          </cell>
          <cell r="B1457" t="str">
            <v>PLASTIC/ALUMINUM ELECTRICAL</v>
          </cell>
          <cell r="D1457">
            <v>300</v>
          </cell>
          <cell r="E1457">
            <v>161500</v>
          </cell>
          <cell r="F1457">
            <v>5</v>
          </cell>
          <cell r="G1457">
            <v>173300</v>
          </cell>
        </row>
        <row r="1458">
          <cell r="A1458" t="str">
            <v>3713200</v>
          </cell>
          <cell r="B1458" t="str">
            <v>PLASTIC/ALUMINUM ELECTRICAL</v>
          </cell>
          <cell r="D1458">
            <v>300</v>
          </cell>
          <cell r="E1458">
            <v>171000</v>
          </cell>
          <cell r="F1458">
            <v>5</v>
          </cell>
          <cell r="G1458">
            <v>182800</v>
          </cell>
        </row>
        <row r="1459">
          <cell r="A1459" t="str">
            <v>3714000</v>
          </cell>
          <cell r="B1459" t="str">
            <v>PLASTIC/ALUMINUM ELECTRICAL</v>
          </cell>
          <cell r="D1459">
            <v>300</v>
          </cell>
          <cell r="E1459">
            <v>194900</v>
          </cell>
          <cell r="F1459">
            <v>6</v>
          </cell>
          <cell r="G1459">
            <v>209100</v>
          </cell>
        </row>
        <row r="1460">
          <cell r="A1460" t="str">
            <v>3714200</v>
          </cell>
          <cell r="B1460" t="str">
            <v>PLASTIC/ALUMINUM ELECTRICAL</v>
          </cell>
          <cell r="D1460">
            <v>300</v>
          </cell>
          <cell r="E1460">
            <v>208500</v>
          </cell>
          <cell r="F1460">
            <v>6</v>
          </cell>
          <cell r="G1460">
            <v>222700</v>
          </cell>
        </row>
        <row r="1461">
          <cell r="A1461" t="str">
            <v>3716000</v>
          </cell>
          <cell r="B1461" t="str">
            <v>ALUMINUM MOUNTING HARDWARE</v>
          </cell>
          <cell r="C1461" t="str">
            <v>4 nos.</v>
          </cell>
          <cell r="D1461">
            <v>306</v>
          </cell>
          <cell r="E1461">
            <v>12200</v>
          </cell>
          <cell r="F1461">
            <v>1</v>
          </cell>
          <cell r="G1461">
            <v>14600</v>
          </cell>
        </row>
        <row r="1462">
          <cell r="A1462" t="str">
            <v>3717000</v>
          </cell>
          <cell r="B1462" t="str">
            <v>ALUNINUM MOUNTING HARDWARE</v>
          </cell>
          <cell r="C1462" t="str">
            <v>4 nos.</v>
          </cell>
          <cell r="D1462">
            <v>306</v>
          </cell>
          <cell r="E1462">
            <v>10400</v>
          </cell>
          <cell r="F1462">
            <v>1</v>
          </cell>
          <cell r="G1462">
            <v>12800</v>
          </cell>
        </row>
        <row r="1463">
          <cell r="A1463" t="str">
            <v>3718000</v>
          </cell>
          <cell r="B1463" t="str">
            <v>ALUMINUM MOUNTING HARDWARE</v>
          </cell>
          <cell r="C1463" t="str">
            <v>4 nos.</v>
          </cell>
          <cell r="D1463">
            <v>306</v>
          </cell>
          <cell r="E1463">
            <v>14700</v>
          </cell>
          <cell r="F1463">
            <v>1</v>
          </cell>
          <cell r="G1463">
            <v>17100</v>
          </cell>
        </row>
        <row r="1464">
          <cell r="A1464" t="str">
            <v>3719000</v>
          </cell>
          <cell r="B1464" t="str">
            <v>ALUMINUM MOUNTING HARDWARE</v>
          </cell>
          <cell r="C1464" t="str">
            <v>4 nos.</v>
          </cell>
          <cell r="D1464">
            <v>306</v>
          </cell>
          <cell r="E1464">
            <v>19200</v>
          </cell>
          <cell r="F1464">
            <v>1</v>
          </cell>
          <cell r="G1464">
            <v>21600</v>
          </cell>
        </row>
        <row r="1465">
          <cell r="A1465" t="str">
            <v>3720000</v>
          </cell>
          <cell r="B1465" t="str">
            <v>PLASTIC/ALUMINUM ELECTRICAL</v>
          </cell>
          <cell r="D1465">
            <v>306</v>
          </cell>
          <cell r="E1465">
            <v>150800</v>
          </cell>
          <cell r="F1465">
            <v>4</v>
          </cell>
          <cell r="G1465">
            <v>160300</v>
          </cell>
        </row>
        <row r="1466">
          <cell r="A1466" t="str">
            <v>3722000</v>
          </cell>
          <cell r="B1466" t="str">
            <v>VC KEYBOARD COVER 4U 19"</v>
          </cell>
          <cell r="D1466">
            <v>306</v>
          </cell>
          <cell r="E1466">
            <v>165800</v>
          </cell>
          <cell r="F1466">
            <v>3</v>
          </cell>
          <cell r="G1466">
            <v>172900</v>
          </cell>
        </row>
        <row r="1467">
          <cell r="A1467" t="str">
            <v>3723000</v>
          </cell>
          <cell r="B1467" t="str">
            <v>VC KEYBOARD COVER 6U 19"</v>
          </cell>
          <cell r="D1467">
            <v>306</v>
          </cell>
          <cell r="E1467">
            <v>184900</v>
          </cell>
          <cell r="F1467">
            <v>4</v>
          </cell>
          <cell r="G1467">
            <v>194400</v>
          </cell>
        </row>
        <row r="1468">
          <cell r="A1468" t="str">
            <v>3724000</v>
          </cell>
          <cell r="B1468" t="str">
            <v>VC FRONT-DOOR 3 U.1/2 19"</v>
          </cell>
          <cell r="D1468">
            <v>306</v>
          </cell>
          <cell r="E1468">
            <v>73500</v>
          </cell>
          <cell r="F1468">
            <v>1</v>
          </cell>
          <cell r="G1468">
            <v>75900</v>
          </cell>
        </row>
        <row r="1469">
          <cell r="A1469" t="str">
            <v>3725000</v>
          </cell>
          <cell r="B1469" t="str">
            <v>VC FRONT DOOR 4 U.1/2 19"</v>
          </cell>
          <cell r="D1469">
            <v>306</v>
          </cell>
          <cell r="E1469">
            <v>79300</v>
          </cell>
          <cell r="F1469">
            <v>2</v>
          </cell>
          <cell r="G1469">
            <v>84000</v>
          </cell>
        </row>
        <row r="1470">
          <cell r="A1470" t="str">
            <v>3726000</v>
          </cell>
          <cell r="B1470" t="str">
            <v>VC FRONT DOOR 3 U.19" HINGED</v>
          </cell>
          <cell r="D1470">
            <v>306</v>
          </cell>
          <cell r="E1470">
            <v>79300</v>
          </cell>
          <cell r="F1470">
            <v>2</v>
          </cell>
          <cell r="G1470">
            <v>84000</v>
          </cell>
        </row>
        <row r="1471">
          <cell r="A1471" t="str">
            <v>3727000</v>
          </cell>
          <cell r="B1471" t="str">
            <v>VC FRONT DOOR 4U. 19" HINGED</v>
          </cell>
          <cell r="D1471">
            <v>306</v>
          </cell>
          <cell r="E1471">
            <v>89800</v>
          </cell>
          <cell r="F1471">
            <v>2</v>
          </cell>
          <cell r="G1471">
            <v>94500</v>
          </cell>
        </row>
        <row r="1472">
          <cell r="A1472" t="str">
            <v>3728000</v>
          </cell>
          <cell r="B1472" t="str">
            <v>VC FRONT DOOR 6U. 19" HINGED</v>
          </cell>
          <cell r="D1472">
            <v>306</v>
          </cell>
          <cell r="E1472">
            <v>105200</v>
          </cell>
          <cell r="F1472">
            <v>2</v>
          </cell>
          <cell r="G1472">
            <v>109900</v>
          </cell>
        </row>
        <row r="1473">
          <cell r="A1473" t="str">
            <v>3729000</v>
          </cell>
          <cell r="B1473" t="str">
            <v>VC FRONT DOOR 7U. 19" HINGED</v>
          </cell>
          <cell r="D1473">
            <v>306</v>
          </cell>
          <cell r="E1473">
            <v>113900</v>
          </cell>
          <cell r="F1473">
            <v>2</v>
          </cell>
          <cell r="G1473">
            <v>118600</v>
          </cell>
        </row>
        <row r="1474">
          <cell r="A1474" t="str">
            <v>3730000</v>
          </cell>
          <cell r="B1474" t="str">
            <v>PLASTIC/ALUMINUM ELECTRICAL</v>
          </cell>
          <cell r="D1474">
            <v>298</v>
          </cell>
          <cell r="E1474">
            <v>155700</v>
          </cell>
          <cell r="F1474">
            <v>5</v>
          </cell>
          <cell r="G1474">
            <v>167500</v>
          </cell>
        </row>
        <row r="1475">
          <cell r="A1475" t="str">
            <v>3731000</v>
          </cell>
          <cell r="B1475" t="str">
            <v>PLASTIC/ALUMINUM ELECTRCIAL</v>
          </cell>
          <cell r="D1475">
            <v>298</v>
          </cell>
          <cell r="E1475">
            <v>187200</v>
          </cell>
          <cell r="F1475">
            <v>6</v>
          </cell>
          <cell r="G1475">
            <v>201400</v>
          </cell>
        </row>
        <row r="1476">
          <cell r="A1476" t="str">
            <v>3733000</v>
          </cell>
          <cell r="B1476" t="str">
            <v>PLASTIC/ALUMINUM ELECTRICAL</v>
          </cell>
          <cell r="D1476">
            <v>298</v>
          </cell>
          <cell r="E1476">
            <v>168300</v>
          </cell>
          <cell r="F1476">
            <v>7</v>
          </cell>
          <cell r="G1476">
            <v>184900</v>
          </cell>
        </row>
        <row r="1477">
          <cell r="A1477" t="str">
            <v>3733200</v>
          </cell>
          <cell r="B1477" t="str">
            <v>PLASTIC/ALUMINUM ELECTRICAL</v>
          </cell>
          <cell r="D1477">
            <v>302</v>
          </cell>
          <cell r="E1477">
            <v>178000</v>
          </cell>
          <cell r="F1477">
            <v>7</v>
          </cell>
          <cell r="G1477">
            <v>194600</v>
          </cell>
        </row>
        <row r="1478">
          <cell r="A1478" t="str">
            <v>3734000</v>
          </cell>
          <cell r="B1478" t="str">
            <v>PLASTIC/ALUMINUM ELECTRICAL</v>
          </cell>
          <cell r="D1478">
            <v>302</v>
          </cell>
          <cell r="E1478">
            <v>203600</v>
          </cell>
          <cell r="F1478">
            <v>8</v>
          </cell>
          <cell r="G1478">
            <v>222500</v>
          </cell>
        </row>
        <row r="1479">
          <cell r="A1479" t="str">
            <v>3734200</v>
          </cell>
          <cell r="B1479" t="str">
            <v>PLASTIC ALUMINUM ELECTRICAL</v>
          </cell>
          <cell r="D1479">
            <v>302</v>
          </cell>
          <cell r="E1479">
            <v>217500</v>
          </cell>
          <cell r="F1479">
            <v>8</v>
          </cell>
          <cell r="G1479">
            <v>236400</v>
          </cell>
        </row>
        <row r="1480">
          <cell r="A1480" t="str">
            <v>3735000</v>
          </cell>
          <cell r="B1480" t="str">
            <v>PLASTIC/ALUMINUM ELECTRICAL</v>
          </cell>
          <cell r="D1480">
            <v>302</v>
          </cell>
          <cell r="E1480">
            <v>249600</v>
          </cell>
          <cell r="F1480">
            <v>9</v>
          </cell>
          <cell r="G1480">
            <v>270900</v>
          </cell>
        </row>
        <row r="1481">
          <cell r="A1481" t="str">
            <v>3735200</v>
          </cell>
          <cell r="B1481" t="str">
            <v>PLASTIC/ALUMINUM ELECTRICAL</v>
          </cell>
          <cell r="D1481">
            <v>302</v>
          </cell>
          <cell r="E1481">
            <v>265700</v>
          </cell>
          <cell r="F1481">
            <v>9</v>
          </cell>
          <cell r="G1481">
            <v>287000</v>
          </cell>
        </row>
        <row r="1482">
          <cell r="A1482" t="str">
            <v>3736000</v>
          </cell>
          <cell r="B1482" t="str">
            <v>VC RUBLER CAP F.VC-FOOT</v>
          </cell>
          <cell r="C1482" t="str">
            <v>12 nos.</v>
          </cell>
          <cell r="D1482">
            <v>307</v>
          </cell>
          <cell r="E1482">
            <v>7800</v>
          </cell>
          <cell r="F1482">
            <v>1</v>
          </cell>
          <cell r="G1482">
            <v>10200</v>
          </cell>
        </row>
        <row r="1483">
          <cell r="A1483" t="str">
            <v>3737000</v>
          </cell>
          <cell r="B1483" t="str">
            <v>EXTENSION PANEL - DISCONTINUED</v>
          </cell>
          <cell r="D1483">
            <v>221</v>
          </cell>
          <cell r="E1483">
            <v>336400</v>
          </cell>
          <cell r="F1483">
            <v>8</v>
          </cell>
          <cell r="G1483">
            <v>355300</v>
          </cell>
        </row>
        <row r="1484">
          <cell r="A1484" t="str">
            <v>3740000</v>
          </cell>
          <cell r="B1484" t="str">
            <v xml:space="preserve">PLASTIC/ALUMINUM </v>
          </cell>
          <cell r="D1484">
            <v>298</v>
          </cell>
          <cell r="E1484">
            <v>191000</v>
          </cell>
          <cell r="F1484">
            <v>6</v>
          </cell>
          <cell r="G1484">
            <v>205200</v>
          </cell>
        </row>
        <row r="1485">
          <cell r="A1485" t="str">
            <v>3741000</v>
          </cell>
          <cell r="B1485" t="str">
            <v xml:space="preserve">PLASTIC/ALUMINUM </v>
          </cell>
          <cell r="D1485">
            <v>298</v>
          </cell>
          <cell r="E1485">
            <v>221300</v>
          </cell>
          <cell r="F1485">
            <v>7</v>
          </cell>
          <cell r="G1485">
            <v>237900</v>
          </cell>
        </row>
        <row r="1486">
          <cell r="A1486" t="str">
            <v>3743000</v>
          </cell>
          <cell r="B1486" t="str">
            <v xml:space="preserve">PLASTIC/ALUMINUM </v>
          </cell>
          <cell r="D1486">
            <v>300</v>
          </cell>
          <cell r="E1486">
            <v>208700</v>
          </cell>
          <cell r="F1486">
            <v>8</v>
          </cell>
          <cell r="G1486">
            <v>227600</v>
          </cell>
        </row>
        <row r="1487">
          <cell r="A1487" t="str">
            <v>3743200</v>
          </cell>
          <cell r="B1487" t="str">
            <v xml:space="preserve">PLASTIC/ALUMINUM </v>
          </cell>
          <cell r="D1487">
            <v>305</v>
          </cell>
          <cell r="E1487">
            <v>218700</v>
          </cell>
          <cell r="F1487">
            <v>8</v>
          </cell>
          <cell r="G1487">
            <v>237600</v>
          </cell>
        </row>
        <row r="1488">
          <cell r="A1488" t="str">
            <v>3744000</v>
          </cell>
          <cell r="B1488" t="str">
            <v xml:space="preserve">PLASTIC/ALUMINUM </v>
          </cell>
          <cell r="D1488">
            <v>305</v>
          </cell>
          <cell r="E1488">
            <v>249000</v>
          </cell>
          <cell r="F1488">
            <v>9</v>
          </cell>
          <cell r="G1488">
            <v>270300</v>
          </cell>
        </row>
        <row r="1489">
          <cell r="A1489" t="str">
            <v>3744200</v>
          </cell>
          <cell r="B1489" t="str">
            <v xml:space="preserve">PLASTIC/ALUMINUM </v>
          </cell>
          <cell r="D1489">
            <v>305</v>
          </cell>
          <cell r="E1489">
            <v>263300</v>
          </cell>
          <cell r="F1489">
            <v>9</v>
          </cell>
          <cell r="G1489">
            <v>284600</v>
          </cell>
        </row>
        <row r="1490">
          <cell r="A1490" t="str">
            <v>3745000</v>
          </cell>
          <cell r="B1490" t="str">
            <v xml:space="preserve">PLASTIC/ALUMINUM </v>
          </cell>
          <cell r="D1490">
            <v>305</v>
          </cell>
          <cell r="E1490">
            <v>294100</v>
          </cell>
          <cell r="F1490">
            <v>9</v>
          </cell>
          <cell r="G1490">
            <v>315400</v>
          </cell>
        </row>
        <row r="1491">
          <cell r="A1491" t="str">
            <v>3745200</v>
          </cell>
          <cell r="B1491" t="str">
            <v xml:space="preserve">PLASTIC/ALUMINUM </v>
          </cell>
          <cell r="D1491">
            <v>305</v>
          </cell>
          <cell r="E1491">
            <v>326900</v>
          </cell>
          <cell r="F1491">
            <v>9</v>
          </cell>
          <cell r="G1491">
            <v>348200</v>
          </cell>
        </row>
        <row r="1492">
          <cell r="A1492" t="str">
            <v>3746000</v>
          </cell>
          <cell r="B1492" t="str">
            <v>VC FRONT PANEL/BACK PANEL 1U.</v>
          </cell>
          <cell r="C1492" t="str">
            <v>3 nos.</v>
          </cell>
          <cell r="D1492">
            <v>305</v>
          </cell>
          <cell r="E1492">
            <v>25500</v>
          </cell>
          <cell r="F1492">
            <v>1</v>
          </cell>
          <cell r="G1492">
            <v>27900</v>
          </cell>
        </row>
        <row r="1493">
          <cell r="A1493" t="str">
            <v>3747000</v>
          </cell>
          <cell r="B1493" t="str">
            <v>VC FRONT PANEL/BACK PANEL 2U.</v>
          </cell>
          <cell r="C1493" t="str">
            <v>3 nos.</v>
          </cell>
          <cell r="D1493">
            <v>305</v>
          </cell>
          <cell r="E1493">
            <v>29100</v>
          </cell>
          <cell r="F1493">
            <v>1</v>
          </cell>
          <cell r="G1493">
            <v>31500</v>
          </cell>
        </row>
        <row r="1494">
          <cell r="A1494" t="str">
            <v>3748000</v>
          </cell>
          <cell r="B1494" t="str">
            <v>VC FRONT PANEL/BACK PANEL 3U.</v>
          </cell>
          <cell r="C1494" t="str">
            <v>3 nos.</v>
          </cell>
          <cell r="D1494">
            <v>305</v>
          </cell>
          <cell r="E1494">
            <v>33900</v>
          </cell>
          <cell r="F1494">
            <v>1</v>
          </cell>
          <cell r="G1494">
            <v>36300</v>
          </cell>
        </row>
        <row r="1495">
          <cell r="A1495" t="str">
            <v>3749000</v>
          </cell>
          <cell r="B1495" t="str">
            <v>VC FRONT PANEL/BACK PANEL 4U.</v>
          </cell>
          <cell r="C1495" t="str">
            <v>3 nos.</v>
          </cell>
          <cell r="D1495">
            <v>305</v>
          </cell>
          <cell r="E1495">
            <v>41900</v>
          </cell>
          <cell r="F1495">
            <v>2</v>
          </cell>
          <cell r="G1495">
            <v>46600</v>
          </cell>
        </row>
        <row r="1496">
          <cell r="A1496" t="str">
            <v>3757000</v>
          </cell>
          <cell r="B1496" t="str">
            <v>ALUMINUM TAPPED STRIPS</v>
          </cell>
          <cell r="C1496" t="str">
            <v>8 nos.</v>
          </cell>
          <cell r="D1496">
            <v>305</v>
          </cell>
          <cell r="E1496">
            <v>12300</v>
          </cell>
          <cell r="F1496">
            <v>1</v>
          </cell>
          <cell r="G1496">
            <v>14700</v>
          </cell>
        </row>
        <row r="1497">
          <cell r="A1497" t="str">
            <v>3758000</v>
          </cell>
          <cell r="B1497" t="str">
            <v>ALUMINUM TAPPED STRIPS</v>
          </cell>
          <cell r="C1497" t="str">
            <v>8 nos.</v>
          </cell>
          <cell r="D1497">
            <v>305</v>
          </cell>
          <cell r="E1497">
            <v>19900</v>
          </cell>
          <cell r="F1497">
            <v>1</v>
          </cell>
          <cell r="G1497">
            <v>22300</v>
          </cell>
        </row>
        <row r="1498">
          <cell r="A1498" t="str">
            <v>3759000</v>
          </cell>
          <cell r="B1498" t="str">
            <v>ALUMINUM TAPPED STRIPS</v>
          </cell>
          <cell r="C1498" t="str">
            <v>8 nos.</v>
          </cell>
          <cell r="D1498">
            <v>305</v>
          </cell>
          <cell r="E1498">
            <v>28100</v>
          </cell>
          <cell r="F1498">
            <v>1</v>
          </cell>
          <cell r="G1498">
            <v>30500</v>
          </cell>
        </row>
        <row r="1499">
          <cell r="A1499" t="str">
            <v>3763000</v>
          </cell>
          <cell r="B1499" t="str">
            <v xml:space="preserve">PLASTIC/ALUMINUM </v>
          </cell>
          <cell r="D1499">
            <v>305</v>
          </cell>
          <cell r="E1499">
            <v>234000</v>
          </cell>
          <cell r="F1499">
            <v>9</v>
          </cell>
          <cell r="G1499">
            <v>255300</v>
          </cell>
        </row>
        <row r="1500">
          <cell r="A1500" t="str">
            <v>3763200</v>
          </cell>
          <cell r="B1500" t="str">
            <v xml:space="preserve">PLASTIC/ALUMINUM </v>
          </cell>
          <cell r="D1500">
            <v>305</v>
          </cell>
          <cell r="E1500">
            <v>244200</v>
          </cell>
          <cell r="F1500">
            <v>9</v>
          </cell>
          <cell r="G1500">
            <v>265500</v>
          </cell>
        </row>
        <row r="1501">
          <cell r="A1501" t="str">
            <v>3764000</v>
          </cell>
          <cell r="B1501" t="str">
            <v xml:space="preserve">PLASTIC/ALUMINUM </v>
          </cell>
          <cell r="D1501">
            <v>305</v>
          </cell>
          <cell r="E1501">
            <v>274100</v>
          </cell>
          <cell r="F1501">
            <v>10</v>
          </cell>
          <cell r="G1501">
            <v>297800</v>
          </cell>
        </row>
        <row r="1502">
          <cell r="A1502" t="str">
            <v>3764200</v>
          </cell>
          <cell r="B1502" t="str">
            <v xml:space="preserve">PLASTIC/ALUMINUM </v>
          </cell>
          <cell r="D1502">
            <v>305</v>
          </cell>
          <cell r="E1502">
            <v>288600</v>
          </cell>
          <cell r="F1502">
            <v>10</v>
          </cell>
          <cell r="G1502">
            <v>312300</v>
          </cell>
        </row>
        <row r="1503">
          <cell r="A1503" t="str">
            <v>3765000</v>
          </cell>
          <cell r="B1503" t="str">
            <v xml:space="preserve">PLASTIC/ALUMINUM </v>
          </cell>
          <cell r="D1503">
            <v>305</v>
          </cell>
          <cell r="E1503">
            <v>334400</v>
          </cell>
          <cell r="F1503">
            <v>12</v>
          </cell>
          <cell r="G1503">
            <v>362800</v>
          </cell>
        </row>
        <row r="1504">
          <cell r="A1504" t="str">
            <v>3765200</v>
          </cell>
          <cell r="B1504" t="str">
            <v xml:space="preserve">PLASTIC/ALUMINUM </v>
          </cell>
          <cell r="D1504">
            <v>305</v>
          </cell>
          <cell r="E1504">
            <v>351600</v>
          </cell>
          <cell r="F1504">
            <v>12</v>
          </cell>
          <cell r="G1504">
            <v>380000</v>
          </cell>
        </row>
        <row r="1505">
          <cell r="A1505" t="str">
            <v>3766000</v>
          </cell>
          <cell r="B1505" t="str">
            <v>VC VARIO-CASE 6HE 400MM DEEP</v>
          </cell>
          <cell r="D1505">
            <v>305</v>
          </cell>
          <cell r="E1505">
            <v>479900</v>
          </cell>
          <cell r="F1505">
            <v>12</v>
          </cell>
          <cell r="G1505">
            <v>508300</v>
          </cell>
        </row>
        <row r="1506">
          <cell r="A1506" t="str">
            <v>3774000</v>
          </cell>
          <cell r="B1506" t="str">
            <v xml:space="preserve">PLASTIC/ALUMINUM </v>
          </cell>
          <cell r="D1506">
            <v>305</v>
          </cell>
          <cell r="E1506">
            <v>311700</v>
          </cell>
          <cell r="F1506">
            <v>12</v>
          </cell>
          <cell r="G1506">
            <v>340100</v>
          </cell>
        </row>
        <row r="1507">
          <cell r="A1507" t="str">
            <v>3774200</v>
          </cell>
          <cell r="B1507" t="str">
            <v xml:space="preserve">PLASTIC/ALUMINUM </v>
          </cell>
          <cell r="D1507">
            <v>305</v>
          </cell>
          <cell r="E1507">
            <v>327000</v>
          </cell>
          <cell r="F1507">
            <v>12</v>
          </cell>
          <cell r="G1507">
            <v>355400</v>
          </cell>
        </row>
        <row r="1508">
          <cell r="A1508" t="str">
            <v>3775000</v>
          </cell>
          <cell r="B1508" t="str">
            <v xml:space="preserve">PLASTIC/ALUMINUM </v>
          </cell>
          <cell r="D1508">
            <v>305</v>
          </cell>
          <cell r="E1508">
            <v>372200</v>
          </cell>
          <cell r="F1508">
            <v>14</v>
          </cell>
          <cell r="G1508">
            <v>405300</v>
          </cell>
        </row>
        <row r="1509">
          <cell r="A1509" t="str">
            <v>3775200</v>
          </cell>
          <cell r="B1509" t="str">
            <v xml:space="preserve">PLASTIC/ALUMINUM </v>
          </cell>
          <cell r="D1509">
            <v>305</v>
          </cell>
          <cell r="E1509">
            <v>390000</v>
          </cell>
          <cell r="F1509">
            <v>14</v>
          </cell>
          <cell r="G1509">
            <v>423100</v>
          </cell>
        </row>
        <row r="1510">
          <cell r="A1510" t="str">
            <v>3776000</v>
          </cell>
          <cell r="B1510" t="str">
            <v>ALUMINUM TAPPED STRIPS</v>
          </cell>
          <cell r="C1510" t="str">
            <v>8 nos.</v>
          </cell>
          <cell r="D1510">
            <v>305</v>
          </cell>
          <cell r="E1510">
            <v>14700</v>
          </cell>
          <cell r="F1510">
            <v>1</v>
          </cell>
          <cell r="G1510">
            <v>17100</v>
          </cell>
        </row>
        <row r="1511">
          <cell r="A1511" t="str">
            <v>3777000</v>
          </cell>
          <cell r="B1511" t="str">
            <v>ALUMINUM TAPPED STRIPS</v>
          </cell>
          <cell r="C1511" t="str">
            <v>8 nos.</v>
          </cell>
          <cell r="D1511">
            <v>305</v>
          </cell>
          <cell r="E1511">
            <v>17500</v>
          </cell>
          <cell r="F1511">
            <v>1</v>
          </cell>
          <cell r="G1511">
            <v>19900</v>
          </cell>
        </row>
        <row r="1512">
          <cell r="A1512" t="str">
            <v>3778000</v>
          </cell>
          <cell r="B1512" t="str">
            <v>ALUMINUM TAPPED STRIPS</v>
          </cell>
          <cell r="C1512" t="str">
            <v>8 nos.</v>
          </cell>
          <cell r="D1512">
            <v>305</v>
          </cell>
          <cell r="E1512">
            <v>22300</v>
          </cell>
          <cell r="F1512">
            <v>1</v>
          </cell>
          <cell r="G1512">
            <v>24700</v>
          </cell>
        </row>
        <row r="1513">
          <cell r="A1513" t="str">
            <v>3779000</v>
          </cell>
          <cell r="B1513" t="str">
            <v>ALUMINUM TAPPED STRIPS</v>
          </cell>
          <cell r="C1513" t="str">
            <v>8 nos.</v>
          </cell>
          <cell r="D1513">
            <v>305</v>
          </cell>
          <cell r="E1513">
            <v>33300</v>
          </cell>
          <cell r="F1513">
            <v>1</v>
          </cell>
          <cell r="G1513">
            <v>35700</v>
          </cell>
        </row>
        <row r="1514">
          <cell r="A1514" t="str">
            <v>3780000</v>
          </cell>
          <cell r="B1514" t="str">
            <v>EXPANSION KIT FOR ELECTRICAL</v>
          </cell>
          <cell r="D1514">
            <v>305</v>
          </cell>
          <cell r="E1514">
            <v>19300</v>
          </cell>
          <cell r="F1514">
            <v>1</v>
          </cell>
          <cell r="G1514">
            <v>21700</v>
          </cell>
        </row>
        <row r="1515">
          <cell r="A1515" t="str">
            <v>3781000</v>
          </cell>
          <cell r="B1515" t="str">
            <v>EXPANSION KIT FOR ELECTRICAL</v>
          </cell>
          <cell r="D1515">
            <v>305</v>
          </cell>
          <cell r="E1515">
            <v>28100</v>
          </cell>
          <cell r="F1515">
            <v>1</v>
          </cell>
          <cell r="G1515">
            <v>30500</v>
          </cell>
        </row>
        <row r="1516">
          <cell r="A1516" t="str">
            <v>3782000</v>
          </cell>
          <cell r="B1516" t="str">
            <v>CHROMIUM PLATED STEEL RAILS</v>
          </cell>
          <cell r="C1516" t="str">
            <v>4 nos.</v>
          </cell>
          <cell r="D1516">
            <v>305</v>
          </cell>
          <cell r="E1516">
            <v>12900</v>
          </cell>
          <cell r="F1516">
            <v>1</v>
          </cell>
          <cell r="G1516">
            <v>15300</v>
          </cell>
        </row>
        <row r="1517">
          <cell r="A1517" t="str">
            <v>3783000</v>
          </cell>
          <cell r="B1517" t="str">
            <v>CHROMIUM PLATED STEEL RAILS</v>
          </cell>
          <cell r="C1517" t="str">
            <v>4 nos.</v>
          </cell>
          <cell r="D1517">
            <v>305</v>
          </cell>
          <cell r="E1517">
            <v>16700</v>
          </cell>
          <cell r="F1517">
            <v>2</v>
          </cell>
          <cell r="G1517">
            <v>21400</v>
          </cell>
        </row>
        <row r="1518">
          <cell r="A1518" t="str">
            <v>3784000</v>
          </cell>
          <cell r="B1518" t="str">
            <v>CHROMIUM PLATED STEEL RAILS</v>
          </cell>
          <cell r="C1518" t="str">
            <v>4 nos.</v>
          </cell>
          <cell r="D1518">
            <v>305</v>
          </cell>
          <cell r="E1518">
            <v>20400</v>
          </cell>
          <cell r="F1518">
            <v>2</v>
          </cell>
          <cell r="G1518">
            <v>25100</v>
          </cell>
        </row>
        <row r="1519">
          <cell r="A1519" t="str">
            <v>3785000</v>
          </cell>
          <cell r="B1519" t="str">
            <v xml:space="preserve">ALUMINUM CARRYING HANDLE </v>
          </cell>
          <cell r="C1519" t="str">
            <v>2 nos.</v>
          </cell>
          <cell r="D1519">
            <v>307</v>
          </cell>
          <cell r="E1519">
            <v>18100</v>
          </cell>
          <cell r="F1519">
            <v>1</v>
          </cell>
          <cell r="G1519">
            <v>20500</v>
          </cell>
        </row>
        <row r="1520">
          <cell r="A1520" t="str">
            <v>3786000</v>
          </cell>
          <cell r="B1520" t="str">
            <v xml:space="preserve">ALUMINUM CARRYING HANDLE </v>
          </cell>
          <cell r="C1520" t="str">
            <v>2 nos.</v>
          </cell>
          <cell r="D1520">
            <v>307</v>
          </cell>
          <cell r="E1520">
            <v>21000</v>
          </cell>
          <cell r="F1520">
            <v>1</v>
          </cell>
          <cell r="G1520">
            <v>23400</v>
          </cell>
        </row>
        <row r="1521">
          <cell r="A1521" t="str">
            <v>3787000</v>
          </cell>
          <cell r="B1521" t="str">
            <v xml:space="preserve">ALUMINUM CARRYING HANDLE </v>
          </cell>
          <cell r="C1521" t="str">
            <v>2 nos.</v>
          </cell>
          <cell r="D1521">
            <v>307</v>
          </cell>
          <cell r="E1521">
            <v>19500</v>
          </cell>
          <cell r="F1521">
            <v>1</v>
          </cell>
          <cell r="G1521">
            <v>21900</v>
          </cell>
        </row>
        <row r="1522">
          <cell r="A1522" t="str">
            <v>3788000</v>
          </cell>
          <cell r="B1522" t="str">
            <v xml:space="preserve">ALUMINUM CARRYING HANDLE </v>
          </cell>
          <cell r="C1522" t="str">
            <v>2 nos.</v>
          </cell>
          <cell r="D1522">
            <v>307</v>
          </cell>
          <cell r="E1522">
            <v>23400</v>
          </cell>
          <cell r="F1522">
            <v>1</v>
          </cell>
          <cell r="G1522">
            <v>25800</v>
          </cell>
        </row>
        <row r="1523">
          <cell r="A1523" t="str">
            <v>3789000</v>
          </cell>
          <cell r="B1523" t="str">
            <v xml:space="preserve">ALUMINUM CARRYING HANDLE </v>
          </cell>
          <cell r="C1523" t="str">
            <v>2 nos.</v>
          </cell>
          <cell r="D1523">
            <v>307</v>
          </cell>
          <cell r="E1523">
            <v>24800</v>
          </cell>
          <cell r="F1523">
            <v>1</v>
          </cell>
          <cell r="G1523">
            <v>27200</v>
          </cell>
        </row>
        <row r="1524">
          <cell r="A1524" t="str">
            <v>3790000</v>
          </cell>
          <cell r="B1524" t="str">
            <v>ALUMINUM MOUNTING HARDWARE</v>
          </cell>
          <cell r="C1524" t="str">
            <v>4 nos.</v>
          </cell>
          <cell r="D1524">
            <v>307</v>
          </cell>
          <cell r="E1524">
            <v>13600</v>
          </cell>
          <cell r="F1524">
            <v>1</v>
          </cell>
          <cell r="G1524">
            <v>16000</v>
          </cell>
        </row>
        <row r="1525">
          <cell r="A1525" t="str">
            <v>3791000</v>
          </cell>
          <cell r="B1525" t="str">
            <v>ALUMINUM MOUNTING HARDWARE</v>
          </cell>
          <cell r="C1525" t="str">
            <v>4 nos.</v>
          </cell>
          <cell r="D1525">
            <v>307</v>
          </cell>
          <cell r="E1525">
            <v>17400</v>
          </cell>
          <cell r="F1525">
            <v>1</v>
          </cell>
          <cell r="G1525">
            <v>19800</v>
          </cell>
        </row>
        <row r="1526">
          <cell r="A1526" t="str">
            <v>3792000</v>
          </cell>
          <cell r="B1526" t="str">
            <v>ALUMINUM MOUNTING HARDWARE</v>
          </cell>
          <cell r="C1526" t="str">
            <v>4 nos.</v>
          </cell>
          <cell r="D1526">
            <v>307</v>
          </cell>
          <cell r="E1526">
            <v>21100</v>
          </cell>
          <cell r="F1526">
            <v>1</v>
          </cell>
          <cell r="G1526">
            <v>23500</v>
          </cell>
        </row>
        <row r="1527">
          <cell r="A1527" t="str">
            <v>3793000</v>
          </cell>
          <cell r="B1527" t="str">
            <v>VC INSTALLATION KIT</v>
          </cell>
          <cell r="C1527" t="str">
            <v>4 nos.</v>
          </cell>
          <cell r="D1527">
            <v>307</v>
          </cell>
          <cell r="E1527">
            <v>13400</v>
          </cell>
          <cell r="F1527">
            <v>1</v>
          </cell>
          <cell r="G1527">
            <v>15800</v>
          </cell>
        </row>
        <row r="1528">
          <cell r="A1528" t="str">
            <v>3794000</v>
          </cell>
          <cell r="B1528" t="str">
            <v>PLASTIC/ALUMINUM ELECTRICAL</v>
          </cell>
          <cell r="D1528">
            <v>307</v>
          </cell>
          <cell r="E1528">
            <v>336900</v>
          </cell>
          <cell r="F1528">
            <v>12</v>
          </cell>
          <cell r="G1528">
            <v>365300</v>
          </cell>
        </row>
        <row r="1529">
          <cell r="A1529" t="str">
            <v>3794200</v>
          </cell>
          <cell r="B1529" t="str">
            <v>PLASTIC/ALUMINUM ELECTRICAL</v>
          </cell>
          <cell r="D1529">
            <v>307</v>
          </cell>
          <cell r="E1529">
            <v>352500</v>
          </cell>
          <cell r="F1529">
            <v>12</v>
          </cell>
          <cell r="G1529">
            <v>380900</v>
          </cell>
        </row>
        <row r="1530">
          <cell r="A1530" t="str">
            <v>3795000</v>
          </cell>
          <cell r="B1530" t="str">
            <v>PLASTIC/ALUMINUM ELECTRICAL</v>
          </cell>
          <cell r="D1530">
            <v>307</v>
          </cell>
          <cell r="E1530">
            <v>399800</v>
          </cell>
          <cell r="F1530">
            <v>15</v>
          </cell>
          <cell r="G1530">
            <v>435300</v>
          </cell>
        </row>
        <row r="1531">
          <cell r="A1531" t="str">
            <v>3795200</v>
          </cell>
          <cell r="B1531" t="str">
            <v>PLASTIC/ALUMINUM ELECTRICAL</v>
          </cell>
          <cell r="D1531">
            <v>307</v>
          </cell>
          <cell r="E1531">
            <v>417700</v>
          </cell>
          <cell r="F1531">
            <v>15</v>
          </cell>
          <cell r="G1531">
            <v>453200</v>
          </cell>
        </row>
        <row r="1532">
          <cell r="A1532" t="str">
            <v>3796000</v>
          </cell>
          <cell r="B1532" t="str">
            <v>VC-CARRYING STRAP  1/2 19"</v>
          </cell>
          <cell r="D1532">
            <v>307</v>
          </cell>
          <cell r="E1532">
            <v>51500</v>
          </cell>
          <cell r="F1532">
            <v>2</v>
          </cell>
          <cell r="G1532">
            <v>56200</v>
          </cell>
        </row>
        <row r="1533">
          <cell r="A1533" t="str">
            <v>3797000</v>
          </cell>
          <cell r="B1533" t="str">
            <v>VC CARRYING STRAP 19"</v>
          </cell>
          <cell r="D1533">
            <v>307</v>
          </cell>
          <cell r="E1533">
            <v>57700</v>
          </cell>
          <cell r="F1533">
            <v>2</v>
          </cell>
          <cell r="G1533">
            <v>62400</v>
          </cell>
        </row>
        <row r="1534">
          <cell r="A1534" t="str">
            <v>3798000</v>
          </cell>
          <cell r="B1534" t="str">
            <v>GROUND STRAP CONNECTION</v>
          </cell>
          <cell r="C1534" t="str">
            <v>4 nos.</v>
          </cell>
          <cell r="D1534">
            <v>307</v>
          </cell>
          <cell r="E1534">
            <v>11600</v>
          </cell>
          <cell r="F1534">
            <v>1</v>
          </cell>
          <cell r="G1534">
            <v>14000</v>
          </cell>
        </row>
        <row r="1535">
          <cell r="A1535" t="str">
            <v>3799000</v>
          </cell>
          <cell r="B1535" t="str">
            <v>EXTENSION PANEL - DISCONTINUED</v>
          </cell>
          <cell r="D1535">
            <v>307</v>
          </cell>
          <cell r="E1535">
            <v>14400</v>
          </cell>
          <cell r="F1535">
            <v>1</v>
          </cell>
          <cell r="G1535">
            <v>16800</v>
          </cell>
        </row>
        <row r="1536">
          <cell r="A1536" t="str">
            <v>3800000</v>
          </cell>
          <cell r="B1536" t="str">
            <v>CHROME PLATED STEEL SLIDE</v>
          </cell>
          <cell r="D1536">
            <v>544</v>
          </cell>
          <cell r="E1536">
            <v>18800</v>
          </cell>
          <cell r="F1536">
            <v>1</v>
          </cell>
          <cell r="G1536">
            <v>21200</v>
          </cell>
        </row>
        <row r="1537">
          <cell r="A1537" t="str">
            <v>3800500</v>
          </cell>
          <cell r="B1537" t="str">
            <v>CHROME PLATED STEEL SLIDE</v>
          </cell>
          <cell r="D1537">
            <v>544</v>
          </cell>
          <cell r="E1537">
            <v>18800</v>
          </cell>
          <cell r="F1537">
            <v>1</v>
          </cell>
          <cell r="G1537">
            <v>21200</v>
          </cell>
        </row>
        <row r="1538">
          <cell r="A1538" t="str">
            <v>3801000</v>
          </cell>
          <cell r="B1538" t="str">
            <v>CHROME PLATED STEEL SLIDE</v>
          </cell>
          <cell r="D1538">
            <v>544</v>
          </cell>
          <cell r="E1538">
            <v>20000</v>
          </cell>
          <cell r="F1538">
            <v>2</v>
          </cell>
          <cell r="G1538">
            <v>24700</v>
          </cell>
        </row>
        <row r="1539">
          <cell r="A1539" t="str">
            <v>3801500</v>
          </cell>
          <cell r="B1539" t="str">
            <v>CHROME PLATED STEEL SLIDE</v>
          </cell>
          <cell r="C1539" t="str">
            <v>2 nos.</v>
          </cell>
          <cell r="D1539">
            <v>544</v>
          </cell>
          <cell r="E1539">
            <v>20000</v>
          </cell>
          <cell r="F1539">
            <v>2</v>
          </cell>
          <cell r="G1539">
            <v>24700</v>
          </cell>
        </row>
        <row r="1540">
          <cell r="A1540" t="str">
            <v>3802000</v>
          </cell>
          <cell r="B1540" t="str">
            <v>CHROME PLATED STEEL SLIDE</v>
          </cell>
          <cell r="C1540" t="str">
            <v>2 nos.</v>
          </cell>
          <cell r="D1540">
            <v>544</v>
          </cell>
          <cell r="E1540">
            <v>22400</v>
          </cell>
          <cell r="F1540">
            <v>2</v>
          </cell>
          <cell r="G1540">
            <v>27100</v>
          </cell>
        </row>
        <row r="1541">
          <cell r="A1541" t="str">
            <v>3802500</v>
          </cell>
          <cell r="B1541" t="str">
            <v>CHROME PLATED STEEL SLIDE</v>
          </cell>
          <cell r="C1541" t="str">
            <v>2 nos.</v>
          </cell>
          <cell r="D1541">
            <v>544</v>
          </cell>
          <cell r="E1541">
            <v>22400</v>
          </cell>
          <cell r="F1541">
            <v>2</v>
          </cell>
          <cell r="G1541">
            <v>27100</v>
          </cell>
        </row>
        <row r="1542">
          <cell r="A1542" t="str">
            <v>3803000</v>
          </cell>
          <cell r="B1542" t="str">
            <v>CHROME PLATED STEEL SLIDE</v>
          </cell>
          <cell r="C1542" t="str">
            <v>2 nos.</v>
          </cell>
          <cell r="D1542">
            <v>544</v>
          </cell>
          <cell r="E1542">
            <v>26000</v>
          </cell>
          <cell r="F1542">
            <v>3</v>
          </cell>
          <cell r="G1542">
            <v>33100</v>
          </cell>
        </row>
        <row r="1543">
          <cell r="A1543" t="str">
            <v>3803500</v>
          </cell>
          <cell r="B1543" t="str">
            <v>CHROME PLATED STEEL SLIDE</v>
          </cell>
          <cell r="C1543" t="str">
            <v>2 nos.</v>
          </cell>
          <cell r="D1543">
            <v>544</v>
          </cell>
          <cell r="E1543">
            <v>26000</v>
          </cell>
          <cell r="F1543">
            <v>3</v>
          </cell>
          <cell r="G1543">
            <v>33100</v>
          </cell>
        </row>
        <row r="1544">
          <cell r="A1544" t="str">
            <v>3804000</v>
          </cell>
          <cell r="B1544" t="str">
            <v>EXTENSION PANEL - DISCONTINUED</v>
          </cell>
          <cell r="D1544">
            <v>544</v>
          </cell>
          <cell r="E1544">
            <v>31900</v>
          </cell>
          <cell r="F1544">
            <v>1</v>
          </cell>
          <cell r="G1544">
            <v>34300</v>
          </cell>
        </row>
        <row r="1545">
          <cell r="A1545" t="str">
            <v>3805000</v>
          </cell>
          <cell r="B1545" t="str">
            <v>TWIN CASTORS FOR TRANSPORTING</v>
          </cell>
          <cell r="D1545">
            <v>544</v>
          </cell>
          <cell r="E1545">
            <v>69700</v>
          </cell>
          <cell r="F1545">
            <v>2</v>
          </cell>
          <cell r="G1545">
            <v>74400</v>
          </cell>
        </row>
        <row r="1546">
          <cell r="A1546" t="str">
            <v>3805500</v>
          </cell>
          <cell r="B1546" t="str">
            <v>TWIN CASTORS FOR TRANSPORTING</v>
          </cell>
          <cell r="C1546" t="str">
            <v>4 nos.</v>
          </cell>
          <cell r="D1546">
            <v>544</v>
          </cell>
          <cell r="E1546">
            <v>69700</v>
          </cell>
          <cell r="F1546">
            <v>2</v>
          </cell>
          <cell r="G1546">
            <v>74400</v>
          </cell>
        </row>
        <row r="1547">
          <cell r="A1547" t="str">
            <v>3806000</v>
          </cell>
          <cell r="B1547" t="str">
            <v>STEEL EYE BOLTS FOR TRANSPORT</v>
          </cell>
          <cell r="D1547">
            <v>394</v>
          </cell>
          <cell r="E1547">
            <v>18500</v>
          </cell>
          <cell r="F1547">
            <v>1</v>
          </cell>
          <cell r="G1547">
            <v>20900</v>
          </cell>
        </row>
        <row r="1548">
          <cell r="A1548" t="str">
            <v>3806500</v>
          </cell>
          <cell r="B1548" t="str">
            <v>STEEL EYE BOLTS FOR TRANSPORT</v>
          </cell>
          <cell r="D1548">
            <v>477</v>
          </cell>
          <cell r="E1548">
            <v>18500</v>
          </cell>
          <cell r="F1548">
            <v>2</v>
          </cell>
          <cell r="G1548">
            <v>23200</v>
          </cell>
        </row>
        <row r="1549">
          <cell r="A1549" t="str">
            <v>3807510</v>
          </cell>
          <cell r="B1549" t="str">
            <v>VR FOOTED CAB. 10 U. 650 DEEP</v>
          </cell>
          <cell r="D1549">
            <v>314</v>
          </cell>
          <cell r="E1549">
            <v>893900</v>
          </cell>
          <cell r="F1549">
            <v>47</v>
          </cell>
          <cell r="G1549">
            <v>1005100</v>
          </cell>
        </row>
        <row r="1550">
          <cell r="A1550" t="str">
            <v>3808510</v>
          </cell>
          <cell r="B1550" t="str">
            <v>VR FOOTED CAB.10 U,850MM DEEP</v>
          </cell>
          <cell r="D1550">
            <v>314</v>
          </cell>
          <cell r="E1550">
            <v>942200</v>
          </cell>
          <cell r="F1550">
            <v>55</v>
          </cell>
          <cell r="G1550">
            <v>1072300</v>
          </cell>
        </row>
        <row r="1551">
          <cell r="A1551" t="str">
            <v>3809510</v>
          </cell>
          <cell r="B1551" t="str">
            <v>VR STEEL ELCTRICAL CABINET</v>
          </cell>
          <cell r="D1551">
            <v>314</v>
          </cell>
          <cell r="E1551">
            <v>916400</v>
          </cell>
          <cell r="F1551">
            <v>65</v>
          </cell>
          <cell r="G1551">
            <v>1070100</v>
          </cell>
        </row>
        <row r="1552">
          <cell r="A1552" t="str">
            <v>3810510</v>
          </cell>
          <cell r="B1552" t="str">
            <v>VR STEEL ELECTRICAL CABINET</v>
          </cell>
          <cell r="D1552">
            <v>314</v>
          </cell>
          <cell r="E1552">
            <v>978100</v>
          </cell>
          <cell r="F1552">
            <v>65</v>
          </cell>
          <cell r="G1552">
            <v>1131800</v>
          </cell>
        </row>
        <row r="1553">
          <cell r="A1553" t="str">
            <v>3811510</v>
          </cell>
          <cell r="B1553" t="str">
            <v>VR STEEL ELECTRICAL CABINET</v>
          </cell>
          <cell r="D1553">
            <v>314</v>
          </cell>
          <cell r="E1553">
            <v>1041900</v>
          </cell>
          <cell r="F1553">
            <v>103</v>
          </cell>
          <cell r="G1553">
            <v>1285500</v>
          </cell>
        </row>
        <row r="1554">
          <cell r="A1554" t="str">
            <v>3813510</v>
          </cell>
          <cell r="B1554" t="str">
            <v>VR STEEL ELECTRICAL CABINET</v>
          </cell>
          <cell r="D1554">
            <v>314</v>
          </cell>
          <cell r="E1554">
            <v>1089000</v>
          </cell>
          <cell r="F1554">
            <v>103</v>
          </cell>
          <cell r="G1554">
            <v>1332600</v>
          </cell>
        </row>
        <row r="1555">
          <cell r="A1555" t="str">
            <v>3814510</v>
          </cell>
          <cell r="B1555" t="str">
            <v>STEEL ELECTR. CAB.</v>
          </cell>
          <cell r="D1555">
            <v>314</v>
          </cell>
          <cell r="E1555">
            <v>1169600</v>
          </cell>
          <cell r="F1555">
            <v>123</v>
          </cell>
          <cell r="G1555">
            <v>1460500</v>
          </cell>
        </row>
        <row r="1556">
          <cell r="A1556" t="str">
            <v>3815510</v>
          </cell>
          <cell r="B1556" t="str">
            <v>STEEL ELECTR. CAB.</v>
          </cell>
          <cell r="D1556">
            <v>314</v>
          </cell>
          <cell r="E1556">
            <v>1288400</v>
          </cell>
          <cell r="F1556">
            <v>158</v>
          </cell>
          <cell r="G1556">
            <v>1662100</v>
          </cell>
        </row>
        <row r="1557">
          <cell r="A1557" t="str">
            <v>3816510</v>
          </cell>
          <cell r="B1557" t="str">
            <v>STEEL ELECTR. CAB.</v>
          </cell>
          <cell r="D1557">
            <v>314</v>
          </cell>
          <cell r="E1557">
            <v>1116100</v>
          </cell>
          <cell r="F1557">
            <v>123</v>
          </cell>
          <cell r="G1557">
            <v>1407000</v>
          </cell>
        </row>
        <row r="1558">
          <cell r="A1558" t="str">
            <v>3817510</v>
          </cell>
          <cell r="B1558" t="str">
            <v>STEEL ELECTR. CAB.</v>
          </cell>
          <cell r="D1558">
            <v>314</v>
          </cell>
          <cell r="E1558">
            <v>1234900</v>
          </cell>
          <cell r="F1558">
            <v>158</v>
          </cell>
          <cell r="G1558">
            <v>1608600</v>
          </cell>
        </row>
        <row r="1559">
          <cell r="A1559" t="str">
            <v>3818510</v>
          </cell>
          <cell r="B1559" t="str">
            <v>STEEL ELECTRICAL CABINET</v>
          </cell>
          <cell r="D1559">
            <v>314</v>
          </cell>
          <cell r="E1559">
            <v>1268100</v>
          </cell>
          <cell r="F1559">
            <v>146</v>
          </cell>
          <cell r="G1559">
            <v>1613400</v>
          </cell>
        </row>
        <row r="1560">
          <cell r="A1560" t="str">
            <v>3819510</v>
          </cell>
          <cell r="B1560" t="str">
            <v>STEEL ELECTRICAL CABINET</v>
          </cell>
          <cell r="D1560">
            <v>314</v>
          </cell>
          <cell r="E1560">
            <v>1387700</v>
          </cell>
          <cell r="F1560">
            <v>188</v>
          </cell>
          <cell r="G1560">
            <v>1832300</v>
          </cell>
        </row>
        <row r="1561">
          <cell r="A1561" t="str">
            <v>3820510</v>
          </cell>
          <cell r="B1561" t="str">
            <v>STEEL ELECTRICAL CABINET</v>
          </cell>
          <cell r="D1561">
            <v>314</v>
          </cell>
          <cell r="E1561">
            <v>1363700</v>
          </cell>
          <cell r="F1561">
            <v>162</v>
          </cell>
          <cell r="G1561">
            <v>1746800</v>
          </cell>
        </row>
        <row r="1562">
          <cell r="A1562" t="str">
            <v>3821510</v>
          </cell>
          <cell r="B1562" t="str">
            <v>STEEL ELECTRICAL CABINET</v>
          </cell>
          <cell r="D1562">
            <v>314</v>
          </cell>
          <cell r="E1562">
            <v>1459500</v>
          </cell>
          <cell r="F1562">
            <v>209</v>
          </cell>
          <cell r="G1562">
            <v>1953800</v>
          </cell>
        </row>
        <row r="1563">
          <cell r="A1563" t="str">
            <v>3822510</v>
          </cell>
          <cell r="B1563" t="str">
            <v>STEEL ELECTRICAL CABINET</v>
          </cell>
          <cell r="D1563">
            <v>314</v>
          </cell>
          <cell r="E1563">
            <v>1316000</v>
          </cell>
          <cell r="F1563">
            <v>126</v>
          </cell>
          <cell r="G1563">
            <v>1614000</v>
          </cell>
        </row>
        <row r="1564">
          <cell r="A1564" t="str">
            <v>3823510</v>
          </cell>
          <cell r="B1564" t="str">
            <v>STEEL ELECTRICAL CABINET</v>
          </cell>
          <cell r="D1564">
            <v>314</v>
          </cell>
          <cell r="E1564">
            <v>1423500</v>
          </cell>
          <cell r="F1564">
            <v>163</v>
          </cell>
          <cell r="G1564">
            <v>1809000</v>
          </cell>
        </row>
        <row r="1565">
          <cell r="A1565" t="str">
            <v>3824510</v>
          </cell>
          <cell r="B1565" t="str">
            <v>STEEL ELECTRICAL CABINET</v>
          </cell>
          <cell r="D1565">
            <v>314</v>
          </cell>
          <cell r="E1565">
            <v>1411600</v>
          </cell>
          <cell r="F1565">
            <v>144</v>
          </cell>
          <cell r="G1565">
            <v>1752200</v>
          </cell>
        </row>
        <row r="1566">
          <cell r="A1566" t="str">
            <v>3825510</v>
          </cell>
          <cell r="B1566" t="str">
            <v>STEEL ELECTRICAL CABINET</v>
          </cell>
          <cell r="D1566">
            <v>314</v>
          </cell>
          <cell r="E1566">
            <v>1507400</v>
          </cell>
          <cell r="F1566">
            <v>209</v>
          </cell>
          <cell r="G1566">
            <v>2001700</v>
          </cell>
        </row>
        <row r="1567">
          <cell r="A1567" t="str">
            <v>3826510</v>
          </cell>
          <cell r="B1567" t="str">
            <v>STEEL ELECTRICAL CABINET</v>
          </cell>
          <cell r="D1567">
            <v>316</v>
          </cell>
          <cell r="E1567">
            <v>945000</v>
          </cell>
          <cell r="F1567">
            <v>130</v>
          </cell>
          <cell r="G1567">
            <v>1252500</v>
          </cell>
        </row>
        <row r="1568">
          <cell r="A1568" t="str">
            <v>3827510</v>
          </cell>
          <cell r="B1568" t="str">
            <v>STEEL ELECTR. CAB.</v>
          </cell>
          <cell r="D1568">
            <v>316</v>
          </cell>
          <cell r="E1568">
            <v>1056800</v>
          </cell>
          <cell r="F1568">
            <v>160</v>
          </cell>
          <cell r="G1568">
            <v>1435200</v>
          </cell>
        </row>
        <row r="1569">
          <cell r="A1569" t="str">
            <v>3828510</v>
          </cell>
          <cell r="B1569" t="str">
            <v>STEEL ELECTRICAL CABINET</v>
          </cell>
          <cell r="D1569">
            <v>316</v>
          </cell>
          <cell r="E1569">
            <v>975100</v>
          </cell>
          <cell r="F1569">
            <v>146</v>
          </cell>
          <cell r="G1569">
            <v>1320400</v>
          </cell>
        </row>
        <row r="1570">
          <cell r="A1570" t="str">
            <v>3829510</v>
          </cell>
          <cell r="B1570" t="str">
            <v>STEEL ELECTRICAL CABINET</v>
          </cell>
          <cell r="D1570">
            <v>316</v>
          </cell>
          <cell r="E1570">
            <v>1088700</v>
          </cell>
          <cell r="F1570">
            <v>188</v>
          </cell>
          <cell r="G1570">
            <v>1533300</v>
          </cell>
        </row>
        <row r="1571">
          <cell r="A1571" t="str">
            <v>3830510</v>
          </cell>
          <cell r="B1571" t="str">
            <v>STEEL ELECTRICAL CABINET</v>
          </cell>
          <cell r="D1571">
            <v>316</v>
          </cell>
          <cell r="E1571">
            <v>1040700</v>
          </cell>
          <cell r="F1571">
            <v>162</v>
          </cell>
          <cell r="G1571">
            <v>1423800</v>
          </cell>
        </row>
        <row r="1572">
          <cell r="A1572" t="str">
            <v>3831510</v>
          </cell>
          <cell r="B1572" t="str">
            <v>STEEL ELECTRICAL CABINET</v>
          </cell>
          <cell r="D1572">
            <v>316</v>
          </cell>
          <cell r="E1572">
            <v>1148500</v>
          </cell>
          <cell r="F1572">
            <v>209</v>
          </cell>
          <cell r="G1572">
            <v>1642800</v>
          </cell>
        </row>
        <row r="1573">
          <cell r="A1573" t="str">
            <v>3832510</v>
          </cell>
          <cell r="B1573" t="str">
            <v>VR STEEL ELECTRICAL CABINET</v>
          </cell>
          <cell r="D1573">
            <v>316</v>
          </cell>
          <cell r="E1573">
            <v>1118100</v>
          </cell>
          <cell r="F1573">
            <v>157</v>
          </cell>
          <cell r="G1573">
            <v>1489400</v>
          </cell>
        </row>
        <row r="1574">
          <cell r="A1574" t="str">
            <v>3833510</v>
          </cell>
          <cell r="B1574" t="str">
            <v>VR STEEL ELECTRICAL CABINET</v>
          </cell>
          <cell r="D1574">
            <v>314</v>
          </cell>
          <cell r="E1574">
            <v>1431800</v>
          </cell>
          <cell r="F1574">
            <v>157</v>
          </cell>
          <cell r="G1574">
            <v>1803100</v>
          </cell>
        </row>
        <row r="1575">
          <cell r="A1575" t="str">
            <v>3834510</v>
          </cell>
          <cell r="B1575" t="str">
            <v>VR STEEL ELECTRICAL CABINET</v>
          </cell>
          <cell r="D1575">
            <v>314</v>
          </cell>
          <cell r="E1575">
            <v>1431800</v>
          </cell>
          <cell r="F1575">
            <v>157</v>
          </cell>
          <cell r="G1575">
            <v>1803100</v>
          </cell>
        </row>
        <row r="1576">
          <cell r="A1576" t="str">
            <v>3835510</v>
          </cell>
          <cell r="B1576" t="str">
            <v>VR STEEL ELEC. CABINET 850MM/</v>
          </cell>
          <cell r="D1576">
            <v>316</v>
          </cell>
          <cell r="E1576">
            <v>1322000</v>
          </cell>
          <cell r="F1576">
            <v>209</v>
          </cell>
          <cell r="G1576">
            <v>1816300</v>
          </cell>
        </row>
        <row r="1577">
          <cell r="A1577" t="str">
            <v>3836210</v>
          </cell>
          <cell r="B1577" t="str">
            <v>STEEL ELECTRICAL CABINET</v>
          </cell>
          <cell r="D1577">
            <v>316</v>
          </cell>
          <cell r="E1577">
            <v>2332800</v>
          </cell>
          <cell r="F1577">
            <v>126</v>
          </cell>
          <cell r="G1577">
            <v>2630800</v>
          </cell>
        </row>
        <row r="1578">
          <cell r="A1578" t="str">
            <v>3836510</v>
          </cell>
          <cell r="B1578" t="str">
            <v>STEEL ELECTRICAL CABINET</v>
          </cell>
          <cell r="D1578">
            <v>316</v>
          </cell>
          <cell r="E1578">
            <v>2332800</v>
          </cell>
          <cell r="F1578">
            <v>126</v>
          </cell>
          <cell r="G1578">
            <v>2630800</v>
          </cell>
        </row>
        <row r="1579">
          <cell r="A1579" t="str">
            <v>3837510</v>
          </cell>
          <cell r="B1579" t="str">
            <v>VR STEEL ELEC. CABINET 850MM/</v>
          </cell>
          <cell r="D1579">
            <v>318</v>
          </cell>
          <cell r="E1579">
            <v>1770100</v>
          </cell>
          <cell r="F1579">
            <v>188</v>
          </cell>
          <cell r="G1579">
            <v>2214700</v>
          </cell>
        </row>
        <row r="1580">
          <cell r="A1580" t="str">
            <v>3838210</v>
          </cell>
          <cell r="B1580" t="str">
            <v>VR STEEL ELECTRICAL CABINET</v>
          </cell>
          <cell r="D1580">
            <v>316</v>
          </cell>
          <cell r="E1580">
            <v>895200</v>
          </cell>
          <cell r="F1580">
            <v>108</v>
          </cell>
          <cell r="G1580">
            <v>1150600</v>
          </cell>
        </row>
        <row r="1581">
          <cell r="A1581" t="str">
            <v>3838510</v>
          </cell>
          <cell r="B1581" t="str">
            <v>VR STEEL ELECTRICAL CABINET</v>
          </cell>
          <cell r="D1581">
            <v>221</v>
          </cell>
          <cell r="E1581">
            <v>895200</v>
          </cell>
          <cell r="F1581">
            <v>108</v>
          </cell>
          <cell r="G1581">
            <v>1150600</v>
          </cell>
        </row>
        <row r="1582">
          <cell r="A1582" t="str">
            <v>3839210</v>
          </cell>
          <cell r="B1582" t="str">
            <v>STEEL ELECTRICAL CABINET</v>
          </cell>
          <cell r="D1582">
            <v>221</v>
          </cell>
          <cell r="E1582">
            <v>2602100</v>
          </cell>
          <cell r="F1582">
            <v>209</v>
          </cell>
          <cell r="G1582">
            <v>3096400</v>
          </cell>
        </row>
        <row r="1583">
          <cell r="A1583" t="str">
            <v>3839510</v>
          </cell>
          <cell r="B1583" t="str">
            <v>STEEL ELECTRICAL CABINET</v>
          </cell>
          <cell r="D1583">
            <v>487</v>
          </cell>
          <cell r="E1583">
            <v>2602100</v>
          </cell>
          <cell r="F1583">
            <v>209</v>
          </cell>
          <cell r="G1583">
            <v>3096400</v>
          </cell>
        </row>
        <row r="1584">
          <cell r="A1584" t="str">
            <v>3840500</v>
          </cell>
          <cell r="B1584" t="str">
            <v>BAYING FRAME FOR VR</v>
          </cell>
          <cell r="D1584">
            <v>487</v>
          </cell>
          <cell r="E1584">
            <v>127700</v>
          </cell>
          <cell r="F1584">
            <v>6</v>
          </cell>
          <cell r="G1584">
            <v>141900</v>
          </cell>
        </row>
        <row r="1585">
          <cell r="A1585" t="str">
            <v>3841500</v>
          </cell>
          <cell r="B1585" t="str">
            <v>BAYING FRAME FOR VR</v>
          </cell>
          <cell r="D1585">
            <v>487</v>
          </cell>
          <cell r="E1585">
            <v>128800</v>
          </cell>
          <cell r="F1585">
            <v>17</v>
          </cell>
          <cell r="G1585">
            <v>169000</v>
          </cell>
        </row>
        <row r="1586">
          <cell r="A1586" t="str">
            <v>3842500</v>
          </cell>
          <cell r="B1586" t="str">
            <v>BAYING FRAME FOR VR</v>
          </cell>
          <cell r="D1586">
            <v>487</v>
          </cell>
          <cell r="E1586">
            <v>132200</v>
          </cell>
          <cell r="F1586">
            <v>7</v>
          </cell>
          <cell r="G1586">
            <v>148800</v>
          </cell>
        </row>
        <row r="1587">
          <cell r="A1587" t="str">
            <v>3843500</v>
          </cell>
          <cell r="B1587" t="str">
            <v>BAYING FRAME FOR VR</v>
          </cell>
          <cell r="D1587">
            <v>487</v>
          </cell>
          <cell r="E1587">
            <v>133300</v>
          </cell>
          <cell r="F1587">
            <v>7</v>
          </cell>
          <cell r="G1587">
            <v>149900</v>
          </cell>
        </row>
        <row r="1588">
          <cell r="A1588" t="str">
            <v>3844500</v>
          </cell>
          <cell r="B1588" t="str">
            <v>BAYING FRAME FOR VR</v>
          </cell>
          <cell r="D1588">
            <v>487</v>
          </cell>
          <cell r="E1588">
            <v>134400</v>
          </cell>
          <cell r="F1588">
            <v>7</v>
          </cell>
          <cell r="G1588">
            <v>151000</v>
          </cell>
        </row>
        <row r="1589">
          <cell r="A1589" t="str">
            <v>3845500</v>
          </cell>
          <cell r="B1589" t="str">
            <v>BAYING FRAME FOR VR</v>
          </cell>
          <cell r="D1589">
            <v>487</v>
          </cell>
          <cell r="E1589">
            <v>135600</v>
          </cell>
          <cell r="F1589">
            <v>8</v>
          </cell>
          <cell r="G1589">
            <v>154500</v>
          </cell>
        </row>
        <row r="1590">
          <cell r="A1590" t="str">
            <v>3846500</v>
          </cell>
          <cell r="B1590" t="str">
            <v>VR BAYING FRAME 18U/650</v>
          </cell>
          <cell r="D1590">
            <v>487</v>
          </cell>
          <cell r="E1590">
            <v>99700</v>
          </cell>
          <cell r="F1590">
            <v>9</v>
          </cell>
          <cell r="G1590">
            <v>121000</v>
          </cell>
        </row>
        <row r="1591">
          <cell r="A1591" t="str">
            <v>3847500</v>
          </cell>
          <cell r="B1591" t="str">
            <v>VR BAYING FRAME 27U/650</v>
          </cell>
          <cell r="D1591">
            <v>487</v>
          </cell>
          <cell r="E1591">
            <v>114300</v>
          </cell>
          <cell r="F1591">
            <v>15</v>
          </cell>
          <cell r="G1591">
            <v>149800</v>
          </cell>
        </row>
        <row r="1592">
          <cell r="A1592" t="str">
            <v>3848500</v>
          </cell>
          <cell r="B1592" t="str">
            <v>VR BAYING FRAME 42U/650</v>
          </cell>
          <cell r="D1592">
            <v>487</v>
          </cell>
          <cell r="E1592">
            <v>136700</v>
          </cell>
          <cell r="F1592">
            <v>13</v>
          </cell>
          <cell r="G1592">
            <v>167400</v>
          </cell>
        </row>
        <row r="1593">
          <cell r="A1593" t="str">
            <v>3849500</v>
          </cell>
          <cell r="B1593" t="str">
            <v>42U INTERCONNECTING KIT</v>
          </cell>
          <cell r="D1593">
            <v>487</v>
          </cell>
          <cell r="E1593">
            <v>137800</v>
          </cell>
          <cell r="F1593">
            <v>14</v>
          </cell>
          <cell r="G1593">
            <v>170900</v>
          </cell>
        </row>
        <row r="1594">
          <cell r="A1594" t="str">
            <v>3850000</v>
          </cell>
          <cell r="B1594" t="str">
            <v>SOCKET STRIPS</v>
          </cell>
          <cell r="D1594">
            <v>529</v>
          </cell>
          <cell r="E1594">
            <v>44300</v>
          </cell>
          <cell r="F1594">
            <v>2</v>
          </cell>
          <cell r="G1594">
            <v>49000</v>
          </cell>
        </row>
        <row r="1595">
          <cell r="A1595" t="str">
            <v>3850500</v>
          </cell>
          <cell r="B1595" t="str">
            <v>SOCKET STRIPS</v>
          </cell>
          <cell r="D1595">
            <v>529</v>
          </cell>
          <cell r="E1595">
            <v>44300</v>
          </cell>
          <cell r="F1595">
            <v>1</v>
          </cell>
          <cell r="G1595">
            <v>46700</v>
          </cell>
        </row>
        <row r="1596">
          <cell r="A1596" t="str">
            <v>3851000</v>
          </cell>
          <cell r="B1596" t="str">
            <v>SOCKET STRIPS</v>
          </cell>
          <cell r="D1596">
            <v>529</v>
          </cell>
          <cell r="E1596">
            <v>82500</v>
          </cell>
          <cell r="F1596">
            <v>2</v>
          </cell>
          <cell r="G1596">
            <v>87200</v>
          </cell>
        </row>
        <row r="1597">
          <cell r="A1597" t="str">
            <v>3851500</v>
          </cell>
          <cell r="B1597" t="str">
            <v>SOCKET STRIPS</v>
          </cell>
          <cell r="D1597">
            <v>529</v>
          </cell>
          <cell r="E1597">
            <v>82500</v>
          </cell>
          <cell r="F1597">
            <v>2</v>
          </cell>
          <cell r="G1597">
            <v>87200</v>
          </cell>
        </row>
        <row r="1598">
          <cell r="A1598" t="str">
            <v>3852000</v>
          </cell>
          <cell r="B1598" t="str">
            <v>SOCKET STRIPS</v>
          </cell>
          <cell r="D1598">
            <v>529</v>
          </cell>
          <cell r="E1598">
            <v>46600</v>
          </cell>
          <cell r="F1598">
            <v>2</v>
          </cell>
          <cell r="G1598">
            <v>51300</v>
          </cell>
        </row>
        <row r="1599">
          <cell r="A1599" t="str">
            <v>3852500</v>
          </cell>
          <cell r="B1599" t="str">
            <v>SOCKET STRIPS</v>
          </cell>
          <cell r="D1599">
            <v>529</v>
          </cell>
          <cell r="E1599">
            <v>46600</v>
          </cell>
          <cell r="F1599">
            <v>1</v>
          </cell>
          <cell r="G1599">
            <v>49000</v>
          </cell>
        </row>
        <row r="1600">
          <cell r="A1600" t="str">
            <v>3853000</v>
          </cell>
          <cell r="B1600" t="str">
            <v>SOCKET STRIPS</v>
          </cell>
          <cell r="D1600">
            <v>529</v>
          </cell>
          <cell r="E1600">
            <v>93300</v>
          </cell>
          <cell r="F1600">
            <v>2</v>
          </cell>
          <cell r="G1600">
            <v>98000</v>
          </cell>
        </row>
        <row r="1601">
          <cell r="A1601" t="str">
            <v>3853500</v>
          </cell>
          <cell r="B1601" t="str">
            <v>SOCKET STRIPS</v>
          </cell>
          <cell r="D1601">
            <v>529</v>
          </cell>
          <cell r="E1601">
            <v>93300</v>
          </cell>
          <cell r="F1601">
            <v>1</v>
          </cell>
          <cell r="G1601">
            <v>95700</v>
          </cell>
        </row>
        <row r="1602">
          <cell r="A1602" t="str">
            <v>3854000</v>
          </cell>
          <cell r="B1602" t="str">
            <v>SOCKET STRIPS</v>
          </cell>
          <cell r="D1602">
            <v>529</v>
          </cell>
          <cell r="E1602">
            <v>62200</v>
          </cell>
          <cell r="F1602">
            <v>1</v>
          </cell>
          <cell r="G1602">
            <v>64600</v>
          </cell>
        </row>
        <row r="1603">
          <cell r="A1603" t="str">
            <v>3854500</v>
          </cell>
          <cell r="B1603" t="str">
            <v>SOCKET STRIPS</v>
          </cell>
          <cell r="D1603">
            <v>529</v>
          </cell>
          <cell r="E1603">
            <v>62200</v>
          </cell>
          <cell r="F1603">
            <v>1</v>
          </cell>
          <cell r="G1603">
            <v>64600</v>
          </cell>
        </row>
        <row r="1604">
          <cell r="A1604" t="str">
            <v>3855000</v>
          </cell>
          <cell r="B1604" t="str">
            <v xml:space="preserve">PLASTIC BLANKING PLATES </v>
          </cell>
          <cell r="D1604">
            <v>529</v>
          </cell>
          <cell r="E1604">
            <v>22100</v>
          </cell>
          <cell r="F1604">
            <v>2</v>
          </cell>
          <cell r="G1604">
            <v>26800</v>
          </cell>
        </row>
        <row r="1605">
          <cell r="A1605" t="str">
            <v>3855500</v>
          </cell>
          <cell r="B1605" t="str">
            <v xml:space="preserve">PLASTIC BLANKING PLATES </v>
          </cell>
          <cell r="C1605" t="str">
            <v>5 nos.</v>
          </cell>
          <cell r="D1605">
            <v>529</v>
          </cell>
          <cell r="E1605">
            <v>22100</v>
          </cell>
          <cell r="F1605">
            <v>2</v>
          </cell>
          <cell r="G1605">
            <v>26800</v>
          </cell>
        </row>
        <row r="1606">
          <cell r="A1606" t="str">
            <v>3856000</v>
          </cell>
          <cell r="B1606" t="str">
            <v>10U VR 19" ANGLES</v>
          </cell>
          <cell r="C1606" t="str">
            <v>2 nos.</v>
          </cell>
          <cell r="D1606">
            <v>541</v>
          </cell>
          <cell r="E1606">
            <v>41200</v>
          </cell>
        </row>
        <row r="1607">
          <cell r="A1607" t="str">
            <v>3857000</v>
          </cell>
          <cell r="B1607" t="str">
            <v>13U VR 19" ANGLES</v>
          </cell>
          <cell r="C1607" t="str">
            <v>2 nos.</v>
          </cell>
          <cell r="D1607">
            <v>541</v>
          </cell>
          <cell r="E1607">
            <v>42600</v>
          </cell>
        </row>
        <row r="1608">
          <cell r="A1608" t="str">
            <v>3858000</v>
          </cell>
          <cell r="B1608" t="str">
            <v>18U VR 19" ANGLES</v>
          </cell>
          <cell r="C1608" t="str">
            <v>2 nos.</v>
          </cell>
          <cell r="D1608">
            <v>541</v>
          </cell>
          <cell r="E1608">
            <v>45800</v>
          </cell>
        </row>
        <row r="1609">
          <cell r="A1609" t="str">
            <v>3859000</v>
          </cell>
          <cell r="B1609" t="str">
            <v>27U VR 19" ANGLES</v>
          </cell>
          <cell r="C1609" t="str">
            <v>2 nos.</v>
          </cell>
          <cell r="D1609">
            <v>541</v>
          </cell>
          <cell r="E1609">
            <v>50100</v>
          </cell>
        </row>
        <row r="1610">
          <cell r="A1610" t="str">
            <v>3860000</v>
          </cell>
          <cell r="B1610" t="str">
            <v>ALUMINUM DRAWER MOUNTING KIT</v>
          </cell>
          <cell r="C1610" t="str">
            <v>2 nos.</v>
          </cell>
          <cell r="D1610">
            <v>545</v>
          </cell>
          <cell r="E1610">
            <v>22500</v>
          </cell>
          <cell r="F1610">
            <v>1</v>
          </cell>
          <cell r="G1610">
            <v>24900</v>
          </cell>
        </row>
        <row r="1611">
          <cell r="A1611" t="str">
            <v>3860500</v>
          </cell>
          <cell r="B1611" t="str">
            <v>ALUMINUM DRAWER MOUNTING KIT</v>
          </cell>
          <cell r="C1611" t="str">
            <v>2 nos.</v>
          </cell>
          <cell r="D1611">
            <v>545</v>
          </cell>
          <cell r="E1611">
            <v>22500</v>
          </cell>
          <cell r="F1611">
            <v>1</v>
          </cell>
          <cell r="G1611">
            <v>24900</v>
          </cell>
        </row>
        <row r="1612">
          <cell r="A1612" t="str">
            <v>3861000</v>
          </cell>
          <cell r="B1612" t="str">
            <v>ALUMINUM DRAWER MOUNTING KIT</v>
          </cell>
          <cell r="C1612" t="str">
            <v>2 nos.</v>
          </cell>
          <cell r="D1612">
            <v>545</v>
          </cell>
          <cell r="E1612">
            <v>24500</v>
          </cell>
          <cell r="F1612">
            <v>1</v>
          </cell>
          <cell r="G1612">
            <v>26900</v>
          </cell>
        </row>
        <row r="1613">
          <cell r="A1613" t="str">
            <v>3861500</v>
          </cell>
          <cell r="B1613" t="str">
            <v>ALUMINUM DRAWER MOUNTING KIT</v>
          </cell>
          <cell r="C1613" t="str">
            <v>2 nos.</v>
          </cell>
          <cell r="D1613">
            <v>545</v>
          </cell>
          <cell r="E1613">
            <v>24500</v>
          </cell>
          <cell r="F1613">
            <v>1</v>
          </cell>
          <cell r="G1613">
            <v>26900</v>
          </cell>
        </row>
        <row r="1614">
          <cell r="A1614" t="str">
            <v>3862000</v>
          </cell>
          <cell r="B1614" t="str">
            <v>31U VR 19" ANGLES</v>
          </cell>
          <cell r="C1614" t="str">
            <v>2 nos.</v>
          </cell>
          <cell r="D1614">
            <v>541</v>
          </cell>
          <cell r="E1614">
            <v>51500</v>
          </cell>
        </row>
        <row r="1615">
          <cell r="A1615" t="str">
            <v>3863000</v>
          </cell>
          <cell r="B1615" t="str">
            <v>36U VR 19" ANGLES</v>
          </cell>
          <cell r="C1615" t="str">
            <v>2 nos.</v>
          </cell>
          <cell r="D1615">
            <v>541</v>
          </cell>
          <cell r="E1615">
            <v>58300</v>
          </cell>
        </row>
        <row r="1616">
          <cell r="A1616" t="str">
            <v>3864000</v>
          </cell>
          <cell r="B1616" t="str">
            <v>40U VR 19" ANGLES</v>
          </cell>
          <cell r="C1616" t="str">
            <v>2 nos.</v>
          </cell>
          <cell r="D1616">
            <v>541</v>
          </cell>
          <cell r="E1616">
            <v>60200</v>
          </cell>
        </row>
        <row r="1617">
          <cell r="A1617" t="str">
            <v>3865000</v>
          </cell>
          <cell r="B1617" t="str">
            <v>42U VR 19" ANGLES</v>
          </cell>
          <cell r="C1617" t="str">
            <v>2 nos.</v>
          </cell>
          <cell r="D1617">
            <v>541</v>
          </cell>
          <cell r="E1617">
            <v>61500</v>
          </cell>
        </row>
        <row r="1618">
          <cell r="A1618" t="str">
            <v>3866500</v>
          </cell>
          <cell r="B1618" t="str">
            <v>ROOF FAN FOR VR 650(D) 4 FANS</v>
          </cell>
          <cell r="D1618">
            <v>394</v>
          </cell>
          <cell r="E1618">
            <v>309800</v>
          </cell>
          <cell r="F1618">
            <v>5</v>
          </cell>
          <cell r="G1618">
            <v>321600</v>
          </cell>
        </row>
        <row r="1619">
          <cell r="A1619" t="str">
            <v>3867500</v>
          </cell>
          <cell r="B1619" t="str">
            <v>ROOF FAN FOR VR 850(D) 4 FANS</v>
          </cell>
          <cell r="D1619">
            <v>394</v>
          </cell>
          <cell r="E1619">
            <v>316900</v>
          </cell>
          <cell r="F1619">
            <v>6</v>
          </cell>
          <cell r="G1619">
            <v>331100</v>
          </cell>
        </row>
        <row r="1620">
          <cell r="A1620" t="str">
            <v>3868500</v>
          </cell>
          <cell r="B1620" t="str">
            <v>ROOF FAN FOR VR 850(D) 6 FANS</v>
          </cell>
          <cell r="D1620">
            <v>394</v>
          </cell>
          <cell r="E1620">
            <v>447300</v>
          </cell>
          <cell r="F1620">
            <v>7</v>
          </cell>
          <cell r="G1620">
            <v>463900</v>
          </cell>
        </row>
        <row r="1621">
          <cell r="A1621" t="str">
            <v>3869500</v>
          </cell>
          <cell r="B1621" t="str">
            <v>ROOF FAN FOR VR 850(D) 8 FANS</v>
          </cell>
          <cell r="D1621">
            <v>394</v>
          </cell>
          <cell r="E1621">
            <v>595700</v>
          </cell>
          <cell r="F1621">
            <v>8</v>
          </cell>
          <cell r="G1621">
            <v>614600</v>
          </cell>
        </row>
        <row r="1622">
          <cell r="A1622" t="str">
            <v>3883500</v>
          </cell>
          <cell r="B1622" t="str">
            <v>MOUNTING BRACKETS F/NEW VR</v>
          </cell>
          <cell r="C1622" t="str">
            <v>8 nos.</v>
          </cell>
          <cell r="D1622">
            <v>541</v>
          </cell>
          <cell r="E1622">
            <v>13400</v>
          </cell>
          <cell r="F1622">
            <v>1</v>
          </cell>
          <cell r="G1622">
            <v>15800</v>
          </cell>
        </row>
        <row r="1623">
          <cell r="A1623" t="str">
            <v>3884500</v>
          </cell>
          <cell r="B1623" t="str">
            <v>NEW 2HE ANGLE SECTIONS, VR,</v>
          </cell>
          <cell r="C1623" t="str">
            <v>4 nos.</v>
          </cell>
          <cell r="D1623">
            <v>541</v>
          </cell>
          <cell r="E1623">
            <v>20300</v>
          </cell>
          <cell r="F1623">
            <v>1</v>
          </cell>
          <cell r="G1623">
            <v>22700</v>
          </cell>
        </row>
        <row r="1624">
          <cell r="A1624">
            <v>3885500</v>
          </cell>
          <cell r="B1624" t="str">
            <v>VR PLINTH F/100H X 650D</v>
          </cell>
          <cell r="D1624">
            <v>475</v>
          </cell>
          <cell r="E1624">
            <v>159600</v>
          </cell>
          <cell r="F1624">
            <v>8</v>
          </cell>
          <cell r="G1624">
            <v>178500</v>
          </cell>
        </row>
        <row r="1625">
          <cell r="A1625">
            <v>3886500</v>
          </cell>
          <cell r="B1625" t="str">
            <v>VR PLINTH F/100H X 850D</v>
          </cell>
          <cell r="D1625">
            <v>475</v>
          </cell>
          <cell r="E1625">
            <v>161900</v>
          </cell>
          <cell r="F1625">
            <v>9</v>
          </cell>
          <cell r="G1625">
            <v>183200</v>
          </cell>
        </row>
        <row r="1626">
          <cell r="A1626" t="str">
            <v>3887500</v>
          </cell>
          <cell r="B1626" t="str">
            <v>VR PLINTH F/200H X 650D</v>
          </cell>
          <cell r="D1626">
            <v>475</v>
          </cell>
          <cell r="E1626">
            <v>234200</v>
          </cell>
          <cell r="F1626">
            <v>12</v>
          </cell>
          <cell r="G1626">
            <v>262600</v>
          </cell>
        </row>
        <row r="1627">
          <cell r="A1627" t="str">
            <v>3888500</v>
          </cell>
          <cell r="B1627" t="str">
            <v>VR PLINTH F/200H X 850D</v>
          </cell>
          <cell r="D1627">
            <v>475</v>
          </cell>
          <cell r="E1627">
            <v>240900</v>
          </cell>
          <cell r="F1627">
            <v>16</v>
          </cell>
          <cell r="G1627">
            <v>278700</v>
          </cell>
        </row>
        <row r="1628">
          <cell r="A1628" t="str">
            <v>3891210</v>
          </cell>
          <cell r="B1628" t="str">
            <v>VR STEEL ELEC. CABINET 650MM/3</v>
          </cell>
          <cell r="D1628">
            <v>318</v>
          </cell>
          <cell r="E1628">
            <v>1254800</v>
          </cell>
          <cell r="F1628">
            <v>121</v>
          </cell>
          <cell r="G1628">
            <v>1541000</v>
          </cell>
        </row>
        <row r="1629">
          <cell r="A1629" t="str">
            <v>3891510</v>
          </cell>
          <cell r="B1629" t="str">
            <v>VR STEEL ELEC. CABINET 650MM/3</v>
          </cell>
          <cell r="D1629">
            <v>318</v>
          </cell>
          <cell r="E1629">
            <v>1254800</v>
          </cell>
          <cell r="F1629">
            <v>121</v>
          </cell>
          <cell r="G1629">
            <v>1541000</v>
          </cell>
        </row>
        <row r="1630">
          <cell r="A1630" t="str">
            <v>3892210</v>
          </cell>
          <cell r="B1630" t="str">
            <v>VR STEEL  ELEC. CABINET 850MM/</v>
          </cell>
          <cell r="D1630">
            <v>318</v>
          </cell>
          <cell r="E1630">
            <v>1380300</v>
          </cell>
          <cell r="F1630">
            <v>154</v>
          </cell>
          <cell r="G1630">
            <v>1744500</v>
          </cell>
        </row>
        <row r="1631">
          <cell r="A1631" t="str">
            <v>3892510</v>
          </cell>
          <cell r="B1631" t="str">
            <v>VR STEEL  ELEC. CABINET 850MM/</v>
          </cell>
          <cell r="D1631">
            <v>318</v>
          </cell>
          <cell r="E1631">
            <v>1380300</v>
          </cell>
          <cell r="F1631">
            <v>154</v>
          </cell>
          <cell r="G1631">
            <v>1744500</v>
          </cell>
        </row>
        <row r="1632">
          <cell r="A1632" t="str">
            <v>3893210</v>
          </cell>
          <cell r="B1632" t="str">
            <v>VR STEEL ELEC. CABINET 650MM/3</v>
          </cell>
          <cell r="D1632">
            <v>318</v>
          </cell>
          <cell r="E1632">
            <v>1443000</v>
          </cell>
          <cell r="F1632">
            <v>136</v>
          </cell>
          <cell r="G1632">
            <v>1764600</v>
          </cell>
        </row>
        <row r="1633">
          <cell r="A1633" t="str">
            <v>3893510</v>
          </cell>
          <cell r="B1633" t="str">
            <v>VR STEEL ELEC. CABINET 650MM/3</v>
          </cell>
          <cell r="D1633">
            <v>318</v>
          </cell>
          <cell r="E1633">
            <v>1443000</v>
          </cell>
          <cell r="F1633">
            <v>136</v>
          </cell>
          <cell r="G1633">
            <v>1764600</v>
          </cell>
        </row>
        <row r="1634">
          <cell r="A1634" t="str">
            <v>3894510</v>
          </cell>
          <cell r="B1634" t="str">
            <v>VR STEEL ELEC. CABINET 850MM/</v>
          </cell>
          <cell r="D1634">
            <v>318</v>
          </cell>
          <cell r="E1634">
            <v>1560600</v>
          </cell>
          <cell r="F1634">
            <v>173</v>
          </cell>
          <cell r="G1634">
            <v>1969700</v>
          </cell>
        </row>
        <row r="1635">
          <cell r="A1635" t="str">
            <v>3895510</v>
          </cell>
          <cell r="B1635" t="str">
            <v>VR STEEL ELEC. CABINET 650MM/</v>
          </cell>
          <cell r="D1635">
            <v>318</v>
          </cell>
          <cell r="E1635">
            <v>1548300</v>
          </cell>
          <cell r="F1635">
            <v>151</v>
          </cell>
          <cell r="G1635">
            <v>1905400</v>
          </cell>
        </row>
        <row r="1636">
          <cell r="A1636" t="str">
            <v>3896510</v>
          </cell>
          <cell r="B1636" t="str">
            <v>VR STEEL ELEC. CABINET 850MM/</v>
          </cell>
          <cell r="D1636">
            <v>318</v>
          </cell>
          <cell r="E1636">
            <v>1653600</v>
          </cell>
          <cell r="F1636">
            <v>194</v>
          </cell>
          <cell r="G1636">
            <v>2112400</v>
          </cell>
        </row>
        <row r="1637">
          <cell r="A1637" t="str">
            <v>3897510</v>
          </cell>
          <cell r="B1637" t="str">
            <v>VR STEEL ELEC.CABINET 650MM/42</v>
          </cell>
          <cell r="D1637">
            <v>318</v>
          </cell>
          <cell r="E1637">
            <v>1575200</v>
          </cell>
          <cell r="F1637">
            <v>157</v>
          </cell>
          <cell r="G1637">
            <v>1946500</v>
          </cell>
        </row>
        <row r="1638">
          <cell r="A1638" t="str">
            <v>3898500</v>
          </cell>
          <cell r="B1638" t="str">
            <v>VR SLIDE RAILS F/HEAVY DUTY</v>
          </cell>
          <cell r="C1638" t="str">
            <v>2 nos.</v>
          </cell>
          <cell r="D1638">
            <v>544</v>
          </cell>
          <cell r="E1638">
            <v>24600</v>
          </cell>
          <cell r="F1638">
            <v>1</v>
          </cell>
          <cell r="G1638">
            <v>27000</v>
          </cell>
        </row>
        <row r="1639">
          <cell r="A1639" t="str">
            <v>3900000</v>
          </cell>
          <cell r="B1639" t="str">
            <v>EARTHING SET</v>
          </cell>
          <cell r="C1639" t="str">
            <v>4 nos.</v>
          </cell>
          <cell r="D1639">
            <v>292</v>
          </cell>
          <cell r="E1639">
            <v>5000</v>
          </cell>
          <cell r="F1639">
            <v>1</v>
          </cell>
          <cell r="G1639">
            <v>7400</v>
          </cell>
        </row>
        <row r="1640">
          <cell r="A1640" t="str">
            <v>3901000</v>
          </cell>
          <cell r="B1640" t="str">
            <v>FEET/CABLE TIDY</v>
          </cell>
          <cell r="D1640">
            <v>292</v>
          </cell>
          <cell r="E1640">
            <v>17400</v>
          </cell>
          <cell r="F1640">
            <v>1</v>
          </cell>
          <cell r="G1640">
            <v>19800</v>
          </cell>
        </row>
        <row r="1641">
          <cell r="A1641" t="str">
            <v>3902000</v>
          </cell>
          <cell r="B1641" t="str">
            <v>CORNER TRIM PIECE FOR HANDLE</v>
          </cell>
          <cell r="C1641" t="str">
            <v>2 nos.</v>
          </cell>
          <cell r="D1641">
            <v>292</v>
          </cell>
          <cell r="E1641">
            <v>13400</v>
          </cell>
          <cell r="F1641">
            <v>1</v>
          </cell>
          <cell r="G1641">
            <v>15800</v>
          </cell>
        </row>
        <row r="1642">
          <cell r="A1642" t="str">
            <v>3903000</v>
          </cell>
          <cell r="B1642" t="str">
            <v>CORNER TRIM PIECE FOR HANDLE</v>
          </cell>
          <cell r="C1642" t="str">
            <v>2 nos.</v>
          </cell>
          <cell r="D1642">
            <v>292</v>
          </cell>
          <cell r="E1642">
            <v>14300</v>
          </cell>
          <cell r="F1642">
            <v>1</v>
          </cell>
          <cell r="G1642">
            <v>16700</v>
          </cell>
        </row>
        <row r="1643">
          <cell r="A1643" t="str">
            <v>3904000</v>
          </cell>
          <cell r="B1643" t="str">
            <v>VM BOTTOM STRIPS, 42TE</v>
          </cell>
          <cell r="C1643" t="str">
            <v>2 nos.</v>
          </cell>
          <cell r="D1643">
            <v>292</v>
          </cell>
          <cell r="E1643">
            <v>7400</v>
          </cell>
          <cell r="F1643">
            <v>1</v>
          </cell>
          <cell r="G1643">
            <v>9800</v>
          </cell>
        </row>
        <row r="1644">
          <cell r="A1644" t="str">
            <v>3905000</v>
          </cell>
          <cell r="B1644" t="str">
            <v>VM BOTTOM STRIPS, 63TE</v>
          </cell>
          <cell r="C1644" t="str">
            <v>2 nos.</v>
          </cell>
          <cell r="D1644">
            <v>292</v>
          </cell>
          <cell r="E1644">
            <v>8500</v>
          </cell>
          <cell r="F1644">
            <v>1</v>
          </cell>
          <cell r="G1644">
            <v>10900</v>
          </cell>
        </row>
        <row r="1645">
          <cell r="A1645" t="str">
            <v>3906000</v>
          </cell>
          <cell r="B1645" t="str">
            <v>VM BOTTOM STRIPS, 84TE</v>
          </cell>
          <cell r="C1645" t="str">
            <v>2 nos.</v>
          </cell>
          <cell r="D1645">
            <v>292</v>
          </cell>
          <cell r="E1645">
            <v>10900</v>
          </cell>
          <cell r="F1645">
            <v>1</v>
          </cell>
          <cell r="G1645">
            <v>13300</v>
          </cell>
        </row>
        <row r="1646">
          <cell r="A1646" t="str">
            <v>3907000</v>
          </cell>
          <cell r="B1646" t="str">
            <v>VM CROSS RAIL, FRONT, 42TE,</v>
          </cell>
          <cell r="C1646" t="str">
            <v>2 nos.</v>
          </cell>
          <cell r="D1646">
            <v>292</v>
          </cell>
          <cell r="E1646">
            <v>19700</v>
          </cell>
        </row>
        <row r="1647">
          <cell r="A1647" t="str">
            <v>3908000</v>
          </cell>
          <cell r="B1647" t="str">
            <v>VM CROSS RAIL, FRONT, 63TE,</v>
          </cell>
          <cell r="C1647" t="str">
            <v>2 nos.</v>
          </cell>
          <cell r="D1647">
            <v>292</v>
          </cell>
          <cell r="E1647">
            <v>23500</v>
          </cell>
          <cell r="F1647">
            <v>1</v>
          </cell>
          <cell r="G1647">
            <v>25900</v>
          </cell>
        </row>
        <row r="1648">
          <cell r="A1648" t="str">
            <v>3909000</v>
          </cell>
          <cell r="B1648" t="str">
            <v>VM CROSS RAIL, FRONT, 84 TE,</v>
          </cell>
          <cell r="C1648" t="str">
            <v>2 nos.</v>
          </cell>
          <cell r="D1648">
            <v>292</v>
          </cell>
          <cell r="E1648">
            <v>25200</v>
          </cell>
          <cell r="F1648">
            <v>1</v>
          </cell>
          <cell r="G1648">
            <v>27600</v>
          </cell>
        </row>
        <row r="1649">
          <cell r="A1649" t="str">
            <v>3910000</v>
          </cell>
          <cell r="B1649" t="str">
            <v>VM 19" FLANGES 3U W.O. HOLES</v>
          </cell>
          <cell r="C1649" t="str">
            <v>2 nos.</v>
          </cell>
          <cell r="D1649">
            <v>292</v>
          </cell>
          <cell r="E1649">
            <v>11200</v>
          </cell>
          <cell r="F1649">
            <v>1</v>
          </cell>
          <cell r="G1649">
            <v>13600</v>
          </cell>
        </row>
        <row r="1650">
          <cell r="A1650" t="str">
            <v>3911000</v>
          </cell>
          <cell r="B1650" t="str">
            <v>VM 19" FLANGES  3U WITH HOLES</v>
          </cell>
          <cell r="C1650" t="str">
            <v>2 nos.</v>
          </cell>
          <cell r="D1650">
            <v>292</v>
          </cell>
          <cell r="E1650">
            <v>11200</v>
          </cell>
          <cell r="F1650">
            <v>1</v>
          </cell>
          <cell r="G1650">
            <v>13600</v>
          </cell>
        </row>
        <row r="1651">
          <cell r="A1651" t="str">
            <v>3913000</v>
          </cell>
          <cell r="B1651" t="str">
            <v>VM 19" FLANGES 4U WITHOUT HOLES.</v>
          </cell>
          <cell r="C1651" t="str">
            <v>2 nos.</v>
          </cell>
          <cell r="D1651">
            <v>292</v>
          </cell>
          <cell r="E1651">
            <v>12000</v>
          </cell>
          <cell r="F1651">
            <v>1</v>
          </cell>
          <cell r="G1651">
            <v>14400</v>
          </cell>
        </row>
        <row r="1652">
          <cell r="A1652" t="str">
            <v>3914000</v>
          </cell>
          <cell r="B1652" t="str">
            <v>VM 19" FLANGES 4U  WITH HOLES</v>
          </cell>
          <cell r="C1652" t="str">
            <v>2 nos.</v>
          </cell>
          <cell r="D1652">
            <v>292</v>
          </cell>
          <cell r="E1652">
            <v>12000</v>
          </cell>
          <cell r="F1652">
            <v>1</v>
          </cell>
          <cell r="G1652">
            <v>14400</v>
          </cell>
        </row>
        <row r="1653">
          <cell r="A1653" t="str">
            <v>3915000</v>
          </cell>
          <cell r="B1653" t="str">
            <v>VM 19" FLANGES 6U WITHOUT</v>
          </cell>
          <cell r="C1653" t="str">
            <v>2 nos.</v>
          </cell>
          <cell r="D1653">
            <v>292</v>
          </cell>
          <cell r="E1653">
            <v>13200</v>
          </cell>
          <cell r="F1653">
            <v>1</v>
          </cell>
          <cell r="G1653">
            <v>15600</v>
          </cell>
        </row>
        <row r="1654">
          <cell r="A1654" t="str">
            <v>3916000</v>
          </cell>
          <cell r="B1654" t="str">
            <v>VM 19" FLANGES 6U WITH HOLES</v>
          </cell>
          <cell r="C1654" t="str">
            <v>2 nos.</v>
          </cell>
          <cell r="D1654">
            <v>292</v>
          </cell>
          <cell r="E1654">
            <v>13200</v>
          </cell>
          <cell r="F1654">
            <v>1</v>
          </cell>
          <cell r="G1654">
            <v>15600</v>
          </cell>
        </row>
        <row r="1655">
          <cell r="A1655" t="str">
            <v>3917000</v>
          </cell>
          <cell r="B1655" t="str">
            <v>VM 19" FLANGES 7U WITHOUT</v>
          </cell>
          <cell r="C1655" t="str">
            <v>2 nos.</v>
          </cell>
          <cell r="D1655">
            <v>292</v>
          </cell>
          <cell r="E1655">
            <v>14300</v>
          </cell>
          <cell r="F1655">
            <v>1</v>
          </cell>
          <cell r="G1655">
            <v>16700</v>
          </cell>
        </row>
        <row r="1656">
          <cell r="A1656" t="str">
            <v>3918000</v>
          </cell>
          <cell r="B1656" t="str">
            <v>VM 19" FLANGES 7U  WITH HOLES</v>
          </cell>
          <cell r="C1656" t="str">
            <v>2 nos.</v>
          </cell>
          <cell r="D1656">
            <v>292</v>
          </cell>
          <cell r="E1656">
            <v>14300</v>
          </cell>
          <cell r="F1656">
            <v>1</v>
          </cell>
          <cell r="G1656">
            <v>16700</v>
          </cell>
        </row>
        <row r="1657">
          <cell r="A1657" t="str">
            <v>3919000</v>
          </cell>
          <cell r="B1657" t="str">
            <v>VM FEET,PACKS OF 2</v>
          </cell>
          <cell r="C1657" t="str">
            <v>2 nos.</v>
          </cell>
          <cell r="D1657">
            <v>292</v>
          </cell>
          <cell r="E1657">
            <v>8800</v>
          </cell>
          <cell r="F1657">
            <v>1</v>
          </cell>
          <cell r="G1657">
            <v>11200</v>
          </cell>
        </row>
        <row r="1658">
          <cell r="A1658" t="str">
            <v>3920000</v>
          </cell>
          <cell r="B1658" t="str">
            <v>VM FRONT DOOR, HINGED, 3U,</v>
          </cell>
          <cell r="D1658">
            <v>293</v>
          </cell>
          <cell r="E1658">
            <v>83600</v>
          </cell>
        </row>
        <row r="1659">
          <cell r="A1659" t="str">
            <v>3921000</v>
          </cell>
          <cell r="B1659" t="str">
            <v>VM FRONT DOOR, HINGED, 3U,</v>
          </cell>
          <cell r="D1659">
            <v>293</v>
          </cell>
          <cell r="E1659">
            <v>84400</v>
          </cell>
        </row>
        <row r="1660">
          <cell r="A1660" t="str">
            <v>3922000</v>
          </cell>
          <cell r="B1660" t="str">
            <v>VM FRONT DOOR, HINGED, 3U,</v>
          </cell>
          <cell r="D1660">
            <v>293</v>
          </cell>
          <cell r="E1660">
            <v>89100</v>
          </cell>
        </row>
        <row r="1661">
          <cell r="A1661" t="str">
            <v>3923000</v>
          </cell>
          <cell r="B1661" t="str">
            <v>VM FRONT DOOR, HINGED, 4U,</v>
          </cell>
          <cell r="D1661">
            <v>293</v>
          </cell>
          <cell r="E1661">
            <v>94100</v>
          </cell>
        </row>
        <row r="1662">
          <cell r="A1662" t="str">
            <v>3924000</v>
          </cell>
          <cell r="B1662" t="str">
            <v>VM FRONT DOOR, HINGED, 4U,</v>
          </cell>
          <cell r="D1662">
            <v>293</v>
          </cell>
          <cell r="E1662">
            <v>90700</v>
          </cell>
        </row>
        <row r="1663">
          <cell r="A1663" t="str">
            <v>3925000</v>
          </cell>
          <cell r="B1663" t="str">
            <v>VM FRONT DOOR, HINGED, 4U,</v>
          </cell>
          <cell r="D1663">
            <v>293</v>
          </cell>
          <cell r="E1663">
            <v>95200</v>
          </cell>
          <cell r="F1663">
            <v>2</v>
          </cell>
          <cell r="G1663">
            <v>99900</v>
          </cell>
        </row>
        <row r="1664">
          <cell r="A1664" t="str">
            <v>3926000</v>
          </cell>
          <cell r="B1664" t="str">
            <v>VM FRONT DOOR, HINGED, 6U,</v>
          </cell>
          <cell r="D1664">
            <v>293</v>
          </cell>
          <cell r="E1664">
            <v>96300</v>
          </cell>
        </row>
        <row r="1665">
          <cell r="A1665" t="str">
            <v>3927000</v>
          </cell>
          <cell r="B1665" t="str">
            <v>VM FRONT DOOR, HINGED, 6U,</v>
          </cell>
          <cell r="D1665">
            <v>293</v>
          </cell>
          <cell r="E1665">
            <v>95200</v>
          </cell>
        </row>
        <row r="1666">
          <cell r="A1666" t="str">
            <v>3928000</v>
          </cell>
          <cell r="B1666" t="str">
            <v>VM FRONT DOOR, HINGED, 6U,</v>
          </cell>
          <cell r="D1666">
            <v>293</v>
          </cell>
          <cell r="E1666">
            <v>104200</v>
          </cell>
        </row>
        <row r="1667">
          <cell r="A1667" t="str">
            <v>3929000</v>
          </cell>
          <cell r="B1667" t="str">
            <v>VM FRONT DOOR, HINGED, 7U,</v>
          </cell>
          <cell r="D1667">
            <v>293</v>
          </cell>
          <cell r="E1667">
            <v>110400</v>
          </cell>
        </row>
        <row r="1668">
          <cell r="A1668" t="str">
            <v>3930000</v>
          </cell>
          <cell r="B1668" t="str">
            <v>VM CORNER TRIM PIECES  3U</v>
          </cell>
          <cell r="C1668" t="str">
            <v>2 nos.</v>
          </cell>
          <cell r="D1668">
            <v>291</v>
          </cell>
          <cell r="E1668">
            <v>8500</v>
          </cell>
          <cell r="F1668">
            <v>1</v>
          </cell>
          <cell r="G1668">
            <v>10900</v>
          </cell>
        </row>
        <row r="1669">
          <cell r="A1669" t="str">
            <v>3931200</v>
          </cell>
          <cell r="B1669" t="str">
            <v>VARIO-MODULE 3U, 42E 257, 5D</v>
          </cell>
          <cell r="D1669">
            <v>286</v>
          </cell>
          <cell r="E1669">
            <v>109100</v>
          </cell>
          <cell r="F1669">
            <v>3</v>
          </cell>
          <cell r="G1669">
            <v>116200</v>
          </cell>
        </row>
        <row r="1670">
          <cell r="A1670" t="str">
            <v>3932200</v>
          </cell>
          <cell r="B1670" t="str">
            <v>VARIO-MODULE 3U,42E 257, 5D</v>
          </cell>
          <cell r="D1670">
            <v>286</v>
          </cell>
          <cell r="E1670">
            <v>114300</v>
          </cell>
          <cell r="F1670">
            <v>3</v>
          </cell>
          <cell r="G1670">
            <v>121400</v>
          </cell>
        </row>
        <row r="1671">
          <cell r="A1671" t="str">
            <v>3934200</v>
          </cell>
          <cell r="B1671" t="str">
            <v>VARIO-MODULE 3U,42E 257,5D</v>
          </cell>
          <cell r="D1671">
            <v>286</v>
          </cell>
          <cell r="E1671">
            <v>124100</v>
          </cell>
          <cell r="F1671">
            <v>3</v>
          </cell>
          <cell r="G1671">
            <v>131200</v>
          </cell>
        </row>
        <row r="1672">
          <cell r="A1672" t="str">
            <v>3935200</v>
          </cell>
          <cell r="B1672" t="str">
            <v>VARIO-MODULE 3U,42 E 257,5D</v>
          </cell>
          <cell r="D1672">
            <v>286</v>
          </cell>
          <cell r="E1672">
            <v>133300</v>
          </cell>
          <cell r="F1672">
            <v>4</v>
          </cell>
          <cell r="G1672">
            <v>142800</v>
          </cell>
        </row>
        <row r="1673">
          <cell r="A1673" t="str">
            <v>3937200</v>
          </cell>
          <cell r="B1673" t="str">
            <v xml:space="preserve">VARIO-MODULE 3U,42E 257,5D </v>
          </cell>
          <cell r="D1673">
            <v>286</v>
          </cell>
          <cell r="E1673">
            <v>129800</v>
          </cell>
          <cell r="F1673">
            <v>4</v>
          </cell>
          <cell r="G1673">
            <v>139300</v>
          </cell>
        </row>
        <row r="1674">
          <cell r="A1674" t="str">
            <v>3938200</v>
          </cell>
          <cell r="B1674" t="str">
            <v xml:space="preserve">VARIO-MODULE 3U,42E 257,5D </v>
          </cell>
          <cell r="D1674">
            <v>286</v>
          </cell>
          <cell r="E1674">
            <v>142400</v>
          </cell>
          <cell r="F1674">
            <v>4</v>
          </cell>
          <cell r="G1674">
            <v>151900</v>
          </cell>
        </row>
        <row r="1675">
          <cell r="A1675" t="str">
            <v>3939200</v>
          </cell>
          <cell r="B1675" t="str">
            <v>VARIO-MODULE 3U,42E 257,5D</v>
          </cell>
          <cell r="D1675">
            <v>286</v>
          </cell>
          <cell r="E1675">
            <v>172300</v>
          </cell>
          <cell r="F1675">
            <v>5</v>
          </cell>
          <cell r="G1675">
            <v>184100</v>
          </cell>
        </row>
        <row r="1676">
          <cell r="A1676" t="str">
            <v>3940000</v>
          </cell>
          <cell r="B1676" t="str">
            <v>VM CORNER TRIM PIECES, 4U,</v>
          </cell>
          <cell r="C1676" t="str">
            <v>2 nos.</v>
          </cell>
          <cell r="D1676">
            <v>291</v>
          </cell>
          <cell r="E1676">
            <v>9700</v>
          </cell>
          <cell r="F1676">
            <v>1</v>
          </cell>
          <cell r="G1676">
            <v>12100</v>
          </cell>
        </row>
        <row r="1677">
          <cell r="A1677" t="str">
            <v>3941000</v>
          </cell>
          <cell r="B1677" t="str">
            <v xml:space="preserve">VARIO-MODULE 3U,42E 257,5D </v>
          </cell>
          <cell r="D1677">
            <v>288</v>
          </cell>
          <cell r="E1677">
            <v>114300</v>
          </cell>
          <cell r="F1677">
            <v>3</v>
          </cell>
          <cell r="G1677">
            <v>121400</v>
          </cell>
        </row>
        <row r="1678">
          <cell r="A1678" t="str">
            <v>3941200</v>
          </cell>
          <cell r="B1678" t="str">
            <v xml:space="preserve">VARIO-MODULE 3U,42E 257,5D </v>
          </cell>
          <cell r="D1678">
            <v>288</v>
          </cell>
          <cell r="E1678">
            <v>120600</v>
          </cell>
          <cell r="F1678">
            <v>3</v>
          </cell>
          <cell r="G1678">
            <v>127700</v>
          </cell>
        </row>
        <row r="1679">
          <cell r="A1679" t="str">
            <v>3942200</v>
          </cell>
          <cell r="B1679" t="str">
            <v>VARIO-MODULE 3U,42E 257,5D</v>
          </cell>
          <cell r="D1679">
            <v>288</v>
          </cell>
          <cell r="E1679">
            <v>128700</v>
          </cell>
          <cell r="F1679">
            <v>3</v>
          </cell>
          <cell r="G1679">
            <v>135800</v>
          </cell>
        </row>
        <row r="1680">
          <cell r="A1680" t="str">
            <v>3945200</v>
          </cell>
          <cell r="B1680" t="str">
            <v xml:space="preserve">VARIO-MODULE 3U,42E 257, 5D </v>
          </cell>
          <cell r="D1680">
            <v>288</v>
          </cell>
          <cell r="E1680">
            <v>144800</v>
          </cell>
          <cell r="F1680">
            <v>4</v>
          </cell>
          <cell r="G1680">
            <v>154300</v>
          </cell>
        </row>
        <row r="1681">
          <cell r="A1681" t="str">
            <v>3947200</v>
          </cell>
          <cell r="B1681" t="str">
            <v xml:space="preserve">VARIO-MODULE 3U,42E 257,5D </v>
          </cell>
          <cell r="D1681">
            <v>288</v>
          </cell>
          <cell r="E1681">
            <v>140200</v>
          </cell>
          <cell r="F1681">
            <v>4</v>
          </cell>
          <cell r="G1681">
            <v>149700</v>
          </cell>
        </row>
        <row r="1682">
          <cell r="A1682" t="str">
            <v>3948200</v>
          </cell>
          <cell r="B1682" t="str">
            <v>VARIO-MODULE 3U,42E 257,5D</v>
          </cell>
          <cell r="D1682">
            <v>288</v>
          </cell>
          <cell r="E1682">
            <v>157400</v>
          </cell>
          <cell r="F1682">
            <v>5</v>
          </cell>
          <cell r="G1682">
            <v>169200</v>
          </cell>
        </row>
        <row r="1683">
          <cell r="A1683" t="str">
            <v>3949200</v>
          </cell>
          <cell r="B1683" t="str">
            <v xml:space="preserve">VARIO-MODULE 3U,42E 257,5D </v>
          </cell>
          <cell r="D1683">
            <v>288</v>
          </cell>
          <cell r="E1683">
            <v>194100</v>
          </cell>
          <cell r="F1683">
            <v>6</v>
          </cell>
          <cell r="G1683">
            <v>208300</v>
          </cell>
        </row>
        <row r="1684">
          <cell r="A1684" t="str">
            <v>3950200</v>
          </cell>
          <cell r="B1684" t="str">
            <v>VARIO-MODULE 2U,42E 257,5D</v>
          </cell>
          <cell r="D1684">
            <v>288</v>
          </cell>
          <cell r="E1684">
            <v>106300</v>
          </cell>
          <cell r="F1684">
            <v>2</v>
          </cell>
          <cell r="G1684">
            <v>111000</v>
          </cell>
        </row>
        <row r="1685">
          <cell r="A1685" t="str">
            <v>3951200</v>
          </cell>
          <cell r="B1685" t="str">
            <v xml:space="preserve">VARIO-MODULE 2U,42E 257,5D </v>
          </cell>
          <cell r="D1685">
            <v>288</v>
          </cell>
          <cell r="E1685">
            <v>113200</v>
          </cell>
          <cell r="F1685">
            <v>3</v>
          </cell>
          <cell r="G1685">
            <v>120300</v>
          </cell>
        </row>
        <row r="1686">
          <cell r="A1686" t="str">
            <v>3955200</v>
          </cell>
          <cell r="B1686" t="str">
            <v xml:space="preserve">VARIO-MODULE 2U,84E 257,5D </v>
          </cell>
          <cell r="D1686">
            <v>288</v>
          </cell>
          <cell r="E1686">
            <v>133200</v>
          </cell>
          <cell r="F1686">
            <v>4</v>
          </cell>
          <cell r="G1686">
            <v>142700</v>
          </cell>
        </row>
        <row r="1687">
          <cell r="A1687" t="str">
            <v>3956200</v>
          </cell>
          <cell r="B1687" t="str">
            <v>VARIO-MODULE 2U,84E 257,5D</v>
          </cell>
          <cell r="D1687">
            <v>288</v>
          </cell>
          <cell r="E1687">
            <v>142400</v>
          </cell>
          <cell r="F1687">
            <v>3</v>
          </cell>
          <cell r="G1687">
            <v>149500</v>
          </cell>
        </row>
        <row r="1688">
          <cell r="A1688" t="str">
            <v>3960000</v>
          </cell>
          <cell r="B1688" t="str">
            <v>VM CORNER TRIM PIECES, 6U,</v>
          </cell>
          <cell r="C1688" t="str">
            <v>2 nos.</v>
          </cell>
          <cell r="D1688">
            <v>288</v>
          </cell>
          <cell r="E1688">
            <v>10800</v>
          </cell>
          <cell r="F1688">
            <v>1</v>
          </cell>
          <cell r="G1688">
            <v>13200</v>
          </cell>
        </row>
        <row r="1689">
          <cell r="A1689" t="str">
            <v>3962200</v>
          </cell>
          <cell r="B1689" t="str">
            <v xml:space="preserve">VARIO-MODULE 3U,42E 257,5D </v>
          </cell>
          <cell r="D1689">
            <v>286</v>
          </cell>
          <cell r="E1689">
            <v>157400</v>
          </cell>
          <cell r="F1689">
            <v>4</v>
          </cell>
          <cell r="G1689">
            <v>166900</v>
          </cell>
        </row>
        <row r="1690">
          <cell r="A1690" t="str">
            <v>3965200</v>
          </cell>
          <cell r="B1690" t="str">
            <v xml:space="preserve">VARIO-MODULE 3U,42E 257,5D </v>
          </cell>
          <cell r="D1690">
            <v>286</v>
          </cell>
          <cell r="E1690">
            <v>175800</v>
          </cell>
          <cell r="F1690">
            <v>5</v>
          </cell>
          <cell r="G1690">
            <v>187600</v>
          </cell>
        </row>
        <row r="1691">
          <cell r="A1691" t="str">
            <v>3967200</v>
          </cell>
          <cell r="B1691" t="str">
            <v>VARIO-MODULE 3U,42E 257,5D</v>
          </cell>
          <cell r="D1691">
            <v>286</v>
          </cell>
          <cell r="E1691">
            <v>170000</v>
          </cell>
          <cell r="F1691">
            <v>5</v>
          </cell>
          <cell r="G1691">
            <v>181800</v>
          </cell>
        </row>
        <row r="1692">
          <cell r="A1692" t="str">
            <v>3968200</v>
          </cell>
          <cell r="B1692" t="str">
            <v xml:space="preserve">VARIO-MODULE 3U,42E 257,5D </v>
          </cell>
          <cell r="D1692">
            <v>286</v>
          </cell>
          <cell r="E1692">
            <v>181500</v>
          </cell>
          <cell r="F1692">
            <v>5</v>
          </cell>
          <cell r="G1692">
            <v>193300</v>
          </cell>
        </row>
        <row r="1693">
          <cell r="A1693" t="str">
            <v>3969200</v>
          </cell>
          <cell r="B1693" t="str">
            <v xml:space="preserve">VARIO-MODULE 3U,42E 257,5D </v>
          </cell>
          <cell r="D1693">
            <v>286</v>
          </cell>
          <cell r="E1693">
            <v>218200</v>
          </cell>
          <cell r="F1693">
            <v>7</v>
          </cell>
          <cell r="G1693">
            <v>234800</v>
          </cell>
        </row>
        <row r="1694">
          <cell r="A1694" t="str">
            <v>3970000</v>
          </cell>
          <cell r="B1694" t="str">
            <v>VM CORNER TRIM PIECES, 7U,</v>
          </cell>
          <cell r="C1694" t="str">
            <v>2 nos.</v>
          </cell>
          <cell r="D1694">
            <v>291</v>
          </cell>
          <cell r="E1694">
            <v>12000</v>
          </cell>
          <cell r="F1694">
            <v>1</v>
          </cell>
          <cell r="G1694">
            <v>14400</v>
          </cell>
        </row>
        <row r="1695">
          <cell r="A1695" t="str">
            <v>3975000</v>
          </cell>
          <cell r="B1695" t="str">
            <v>FLANGE FRONT</v>
          </cell>
          <cell r="C1695" t="str">
            <v>2 nos.</v>
          </cell>
          <cell r="D1695">
            <v>291</v>
          </cell>
          <cell r="E1695">
            <v>12200</v>
          </cell>
          <cell r="F1695">
            <v>1</v>
          </cell>
          <cell r="G1695">
            <v>14600</v>
          </cell>
        </row>
        <row r="1696">
          <cell r="A1696" t="str">
            <v>3977200</v>
          </cell>
          <cell r="B1696" t="str">
            <v xml:space="preserve">VARIO-MODULE 3U,42E 257,5D </v>
          </cell>
          <cell r="D1696">
            <v>288</v>
          </cell>
          <cell r="E1696">
            <v>178000</v>
          </cell>
          <cell r="F1696">
            <v>5</v>
          </cell>
          <cell r="G1696">
            <v>189800</v>
          </cell>
        </row>
        <row r="1697">
          <cell r="A1697" t="str">
            <v>3978200</v>
          </cell>
          <cell r="B1697" t="str">
            <v xml:space="preserve">VARIO-MODULE 3U,42E 257,5D </v>
          </cell>
          <cell r="D1697">
            <v>288</v>
          </cell>
          <cell r="E1697">
            <v>193000</v>
          </cell>
          <cell r="F1697">
            <v>6</v>
          </cell>
          <cell r="G1697">
            <v>207200</v>
          </cell>
        </row>
        <row r="1698">
          <cell r="A1698" t="str">
            <v>3979200</v>
          </cell>
          <cell r="B1698" t="str">
            <v xml:space="preserve">VARIO-MODULE 3U,42E 257,5D </v>
          </cell>
          <cell r="D1698">
            <v>288</v>
          </cell>
          <cell r="E1698">
            <v>236700</v>
          </cell>
          <cell r="F1698">
            <v>7</v>
          </cell>
          <cell r="G1698">
            <v>253300</v>
          </cell>
        </row>
        <row r="1699">
          <cell r="A1699" t="str">
            <v>3980000</v>
          </cell>
          <cell r="B1699" t="str">
            <v>CORNER TRIM FRONT</v>
          </cell>
          <cell r="C1699" t="str">
            <v>2 nos.</v>
          </cell>
          <cell r="D1699">
            <v>291</v>
          </cell>
          <cell r="E1699">
            <v>8400</v>
          </cell>
          <cell r="F1699">
            <v>1</v>
          </cell>
          <cell r="G1699">
            <v>10800</v>
          </cell>
        </row>
        <row r="1700">
          <cell r="A1700" t="str">
            <v>3986000</v>
          </cell>
          <cell r="B1700" t="str">
            <v>PC VARIO W/O VENT SLOTS</v>
          </cell>
          <cell r="D1700">
            <v>280</v>
          </cell>
          <cell r="E1700">
            <v>434700</v>
          </cell>
          <cell r="F1700">
            <v>10</v>
          </cell>
          <cell r="G1700">
            <v>458400</v>
          </cell>
        </row>
        <row r="1701">
          <cell r="A1701" t="str">
            <v>3986200</v>
          </cell>
          <cell r="B1701" t="str">
            <v>PC VARIO W/ VENT SLOTS</v>
          </cell>
          <cell r="D1701">
            <v>280</v>
          </cell>
          <cell r="E1701">
            <v>443700</v>
          </cell>
          <cell r="F1701">
            <v>10</v>
          </cell>
          <cell r="G1701">
            <v>467400</v>
          </cell>
        </row>
        <row r="1702">
          <cell r="A1702" t="str">
            <v>3987000</v>
          </cell>
          <cell r="B1702" t="str">
            <v>VM CARRYING HANDLES 257, 5MM,</v>
          </cell>
          <cell r="C1702" t="str">
            <v>2 nos.</v>
          </cell>
          <cell r="D1702">
            <v>292</v>
          </cell>
          <cell r="E1702">
            <v>18300</v>
          </cell>
          <cell r="F1702">
            <v>10</v>
          </cell>
          <cell r="G1702">
            <v>42000</v>
          </cell>
        </row>
        <row r="1703">
          <cell r="A1703" t="str">
            <v>3988000</v>
          </cell>
          <cell r="B1703" t="str">
            <v>VM CARRYING HANDLES 317, 5MM,</v>
          </cell>
          <cell r="C1703" t="str">
            <v>2 nos.</v>
          </cell>
          <cell r="D1703">
            <v>292</v>
          </cell>
          <cell r="E1703">
            <v>19500</v>
          </cell>
          <cell r="F1703">
            <v>1</v>
          </cell>
          <cell r="G1703">
            <v>21900</v>
          </cell>
        </row>
        <row r="1704">
          <cell r="A1704" t="str">
            <v>3989000</v>
          </cell>
          <cell r="B1704" t="str">
            <v>VM CARRYING HANDLES 437, 5MM,</v>
          </cell>
          <cell r="C1704" t="str">
            <v>2 nos.</v>
          </cell>
          <cell r="D1704">
            <v>292</v>
          </cell>
          <cell r="E1704">
            <v>20600</v>
          </cell>
          <cell r="F1704">
            <v>1</v>
          </cell>
          <cell r="G1704">
            <v>23000</v>
          </cell>
        </row>
        <row r="1705">
          <cell r="A1705" t="str">
            <v>3990000</v>
          </cell>
          <cell r="B1705" t="str">
            <v>VM WALL MOUNTING, 3U,</v>
          </cell>
          <cell r="D1705">
            <v>293</v>
          </cell>
          <cell r="E1705">
            <v>66500</v>
          </cell>
          <cell r="F1705">
            <v>3</v>
          </cell>
          <cell r="G1705">
            <v>73600</v>
          </cell>
        </row>
        <row r="1706">
          <cell r="A1706" t="str">
            <v>3991000</v>
          </cell>
          <cell r="B1706" t="str">
            <v>VM WALL MOUNTING, 6U,</v>
          </cell>
          <cell r="D1706">
            <v>293</v>
          </cell>
          <cell r="E1706">
            <v>78000</v>
          </cell>
          <cell r="F1706">
            <v>5</v>
          </cell>
          <cell r="G1706">
            <v>89800</v>
          </cell>
        </row>
        <row r="1707">
          <cell r="A1707" t="str">
            <v>3994000</v>
          </cell>
          <cell r="B1707" t="str">
            <v>KEYBOARD LID 4U 84E</v>
          </cell>
          <cell r="D1707">
            <v>293</v>
          </cell>
          <cell r="E1707">
            <v>99700</v>
          </cell>
          <cell r="F1707">
            <v>3</v>
          </cell>
          <cell r="G1707">
            <v>106800</v>
          </cell>
        </row>
        <row r="1708">
          <cell r="A1708" t="str">
            <v>3996000</v>
          </cell>
          <cell r="B1708" t="str">
            <v>VM SUPPORT STAND/CARRY. HANDLE</v>
          </cell>
          <cell r="D1708">
            <v>293</v>
          </cell>
          <cell r="E1708">
            <v>59700</v>
          </cell>
          <cell r="F1708">
            <v>1</v>
          </cell>
          <cell r="G1708">
            <v>62100</v>
          </cell>
        </row>
        <row r="1709">
          <cell r="A1709" t="str">
            <v>3997000</v>
          </cell>
          <cell r="B1709" t="str">
            <v>VM SUPPORT STAND/CARRY. HANDLE</v>
          </cell>
          <cell r="D1709">
            <v>293</v>
          </cell>
          <cell r="E1709">
            <v>61900</v>
          </cell>
          <cell r="F1709">
            <v>1</v>
          </cell>
          <cell r="G1709">
            <v>64300</v>
          </cell>
        </row>
        <row r="1710">
          <cell r="A1710" t="str">
            <v>3998000</v>
          </cell>
          <cell r="B1710" t="str">
            <v>VM SUPPORT STAND/CARRY. HANDLE</v>
          </cell>
          <cell r="D1710">
            <v>293</v>
          </cell>
          <cell r="E1710">
            <v>64300</v>
          </cell>
          <cell r="F1710">
            <v>1</v>
          </cell>
          <cell r="G1710">
            <v>66700</v>
          </cell>
        </row>
        <row r="1711">
          <cell r="A1711" t="str">
            <v>4002210</v>
          </cell>
          <cell r="B1711" t="str">
            <v>IVS DIST. ENC. 1100 X 2000 X 400</v>
          </cell>
          <cell r="D1711">
            <v>134</v>
          </cell>
          <cell r="E1711">
            <v>807300</v>
          </cell>
          <cell r="F1711">
            <v>188</v>
          </cell>
          <cell r="G1711">
            <v>1251900</v>
          </cell>
        </row>
        <row r="1712">
          <cell r="A1712" t="str">
            <v>4005200</v>
          </cell>
          <cell r="B1712" t="str">
            <v>PS ENCLOSURE 1000 X 2000 X 500</v>
          </cell>
          <cell r="D1712">
            <v>100</v>
          </cell>
          <cell r="E1712">
            <v>904300</v>
          </cell>
          <cell r="F1712">
            <v>191</v>
          </cell>
          <cell r="G1712">
            <v>1356000</v>
          </cell>
        </row>
        <row r="1713">
          <cell r="A1713" t="str">
            <v>4006200</v>
          </cell>
          <cell r="B1713" t="str">
            <v>PS ENCLOSURE 1000 X 2000 X 600</v>
          </cell>
          <cell r="D1713">
            <v>102</v>
          </cell>
          <cell r="E1713">
            <v>919500</v>
          </cell>
          <cell r="F1713">
            <v>226</v>
          </cell>
          <cell r="G1713">
            <v>1454000</v>
          </cell>
        </row>
        <row r="1714">
          <cell r="A1714" t="str">
            <v>4015210</v>
          </cell>
          <cell r="B1714" t="str">
            <v>PS ENCLOSURE 1000 X 1800 X 500</v>
          </cell>
          <cell r="D1714">
            <v>112</v>
          </cell>
          <cell r="E1714">
            <v>1068000</v>
          </cell>
          <cell r="F1714">
            <v>149</v>
          </cell>
          <cell r="G1714">
            <v>1420400</v>
          </cell>
        </row>
        <row r="1715">
          <cell r="A1715" t="str">
            <v>4041210</v>
          </cell>
          <cell r="B1715" t="str">
            <v>PS ENCLOSURE 1000 X 1800 X 400</v>
          </cell>
          <cell r="D1715">
            <v>112</v>
          </cell>
          <cell r="E1715">
            <v>1068000</v>
          </cell>
          <cell r="F1715">
            <v>141</v>
          </cell>
          <cell r="G1715">
            <v>1401500</v>
          </cell>
        </row>
        <row r="1716">
          <cell r="A1716" t="str">
            <v>4042210</v>
          </cell>
          <cell r="B1716" t="str">
            <v>PS ENCLOSURE 1200 X 1800 X 400</v>
          </cell>
          <cell r="D1716">
            <v>112</v>
          </cell>
          <cell r="E1716">
            <v>1123700</v>
          </cell>
          <cell r="F1716">
            <v>168</v>
          </cell>
          <cell r="G1716">
            <v>1521000</v>
          </cell>
        </row>
        <row r="1717">
          <cell r="A1717" t="str">
            <v>4082210</v>
          </cell>
          <cell r="B1717" t="str">
            <v>PS ENCLOSURE 1100 X 1800 X 400</v>
          </cell>
          <cell r="D1717">
            <v>112</v>
          </cell>
          <cell r="E1717">
            <v>1187600</v>
          </cell>
          <cell r="F1717">
            <v>158</v>
          </cell>
          <cell r="G1717">
            <v>1561300</v>
          </cell>
        </row>
        <row r="1718">
          <cell r="A1718" t="str">
            <v>4084200</v>
          </cell>
          <cell r="B1718" t="str">
            <v>PS ENCLOSURE 1000 X 1800 X 400</v>
          </cell>
          <cell r="D1718">
            <v>112</v>
          </cell>
          <cell r="E1718">
            <v>770800</v>
          </cell>
          <cell r="F1718">
            <v>149</v>
          </cell>
          <cell r="G1718">
            <v>1123200</v>
          </cell>
        </row>
        <row r="1719">
          <cell r="A1719" t="str">
            <v>4102210</v>
          </cell>
          <cell r="B1719" t="str">
            <v>PS ENCLOSURE 1100 X 2000 X 400</v>
          </cell>
          <cell r="D1719">
            <v>138</v>
          </cell>
          <cell r="E1719">
            <v>1204400</v>
          </cell>
          <cell r="F1719">
            <v>171</v>
          </cell>
          <cell r="G1719">
            <v>1608800</v>
          </cell>
        </row>
        <row r="1720">
          <cell r="A1720" t="str">
            <v>4104200</v>
          </cell>
          <cell r="B1720" t="str">
            <v>SIDE PANELS 2000(H) X 400(W)</v>
          </cell>
          <cell r="C1720" t="str">
            <v>2 nos.</v>
          </cell>
          <cell r="D1720">
            <v>482</v>
          </cell>
          <cell r="E1720">
            <v>132500</v>
          </cell>
          <cell r="F1720">
            <v>21</v>
          </cell>
          <cell r="G1720">
            <v>182200</v>
          </cell>
        </row>
        <row r="1721">
          <cell r="A1721" t="str">
            <v>4105200</v>
          </cell>
          <cell r="B1721" t="str">
            <v>SIDE PANELS 2000(H) X 500(W)</v>
          </cell>
          <cell r="C1721" t="str">
            <v>2 nos.</v>
          </cell>
          <cell r="D1721">
            <v>482</v>
          </cell>
          <cell r="E1721">
            <v>145600</v>
          </cell>
          <cell r="F1721">
            <v>26</v>
          </cell>
          <cell r="G1721">
            <v>207100</v>
          </cell>
        </row>
        <row r="1722">
          <cell r="A1722" t="str">
            <v>4106200</v>
          </cell>
          <cell r="B1722" t="str">
            <v>SIDE PANELS 2000(H) X 600(W)</v>
          </cell>
          <cell r="C1722" t="str">
            <v>2 nos.</v>
          </cell>
          <cell r="D1722">
            <v>482</v>
          </cell>
          <cell r="E1722">
            <v>155700</v>
          </cell>
          <cell r="F1722">
            <v>31</v>
          </cell>
          <cell r="G1722">
            <v>229000</v>
          </cell>
        </row>
        <row r="1723">
          <cell r="A1723" t="str">
            <v>4107000</v>
          </cell>
          <cell r="B1723" t="str">
            <v>LIGHT 60W, 230VAC, 50Hz FILAMENT TYPE</v>
          </cell>
          <cell r="D1723">
            <v>528</v>
          </cell>
          <cell r="E1723">
            <v>52900</v>
          </cell>
          <cell r="F1723">
            <v>1</v>
          </cell>
          <cell r="G1723">
            <v>55300</v>
          </cell>
        </row>
        <row r="1724">
          <cell r="A1724" t="str">
            <v>4108200</v>
          </cell>
          <cell r="B1724" t="str">
            <v>SIDE PANELS 2000(H) X 800(W)</v>
          </cell>
          <cell r="C1724" t="str">
            <v>2 nos.</v>
          </cell>
          <cell r="D1724">
            <v>482</v>
          </cell>
          <cell r="E1724">
            <v>186700</v>
          </cell>
          <cell r="F1724">
            <v>40</v>
          </cell>
          <cell r="G1724">
            <v>281300</v>
          </cell>
        </row>
        <row r="1725">
          <cell r="A1725" t="str">
            <v>4109000</v>
          </cell>
          <cell r="B1725" t="str">
            <v>LIGHT 15W, 230VAC, 50Hz</v>
          </cell>
          <cell r="D1725">
            <v>527</v>
          </cell>
          <cell r="E1725">
            <v>54300</v>
          </cell>
          <cell r="F1725">
            <v>2</v>
          </cell>
          <cell r="G1725">
            <v>59000</v>
          </cell>
        </row>
        <row r="1726">
          <cell r="A1726" t="str">
            <v>4110000</v>
          </cell>
          <cell r="B1726" t="str">
            <v>LIGHT 20W, 230VAC, 50Hz</v>
          </cell>
          <cell r="D1726">
            <v>527</v>
          </cell>
          <cell r="E1726">
            <v>54300</v>
          </cell>
          <cell r="F1726">
            <v>2</v>
          </cell>
          <cell r="G1726">
            <v>59000</v>
          </cell>
        </row>
        <row r="1727">
          <cell r="A1727" t="str">
            <v>4111000</v>
          </cell>
          <cell r="B1727" t="str">
            <v>ENCLOSURE LIGHT 30W, 230VAC, 50Hz</v>
          </cell>
          <cell r="D1727">
            <v>527</v>
          </cell>
          <cell r="E1727">
            <v>58400</v>
          </cell>
          <cell r="F1727">
            <v>3</v>
          </cell>
          <cell r="G1727">
            <v>65500</v>
          </cell>
        </row>
        <row r="1728">
          <cell r="A1728" t="str">
            <v>4114000</v>
          </cell>
          <cell r="B1728" t="str">
            <v>STEEL PLAN POCKET FOR 400(W) DOOR</v>
          </cell>
          <cell r="D1728">
            <v>507</v>
          </cell>
          <cell r="E1728">
            <v>21400</v>
          </cell>
          <cell r="F1728">
            <v>2</v>
          </cell>
          <cell r="G1728">
            <v>26100</v>
          </cell>
        </row>
        <row r="1729">
          <cell r="A1729" t="str">
            <v>4115000</v>
          </cell>
          <cell r="B1729" t="str">
            <v>STEEL PLAN POCKET NEW</v>
          </cell>
          <cell r="D1729">
            <v>507</v>
          </cell>
          <cell r="E1729">
            <v>245100</v>
          </cell>
          <cell r="F1729">
            <v>2</v>
          </cell>
          <cell r="G1729">
            <v>249800</v>
          </cell>
        </row>
        <row r="1730">
          <cell r="A1730" t="str">
            <v>4116000</v>
          </cell>
          <cell r="B1730" t="str">
            <v>STEEL PLAN POCKET FOR 600(W) DOOR</v>
          </cell>
          <cell r="D1730">
            <v>507</v>
          </cell>
          <cell r="E1730">
            <v>25100</v>
          </cell>
          <cell r="F1730">
            <v>3</v>
          </cell>
          <cell r="G1730">
            <v>32200</v>
          </cell>
        </row>
        <row r="1731">
          <cell r="A1731" t="str">
            <v>4118000</v>
          </cell>
          <cell r="B1731" t="str">
            <v>STEEL PLAN POCKET FOR 800(W) DOOR</v>
          </cell>
          <cell r="D1731">
            <v>507</v>
          </cell>
          <cell r="E1731">
            <v>28800</v>
          </cell>
          <cell r="F1731">
            <v>3</v>
          </cell>
          <cell r="G1731">
            <v>35900</v>
          </cell>
        </row>
        <row r="1732">
          <cell r="A1732" t="str">
            <v>4119000</v>
          </cell>
          <cell r="B1732" t="str">
            <v>U NUT M4</v>
          </cell>
          <cell r="C1732" t="str">
            <v>20 nos.</v>
          </cell>
          <cell r="D1732">
            <v>518</v>
          </cell>
          <cell r="E1732">
            <v>20700</v>
          </cell>
          <cell r="F1732">
            <v>1</v>
          </cell>
          <cell r="G1732">
            <v>23100</v>
          </cell>
        </row>
        <row r="1733">
          <cell r="A1733" t="str">
            <v>4120000</v>
          </cell>
          <cell r="B1733" t="str">
            <v>PLASTIC  PLAN LECTERN FOR PS/ES</v>
          </cell>
          <cell r="D1733">
            <v>506</v>
          </cell>
          <cell r="E1733">
            <v>39500</v>
          </cell>
          <cell r="F1733">
            <v>1</v>
          </cell>
          <cell r="G1733">
            <v>41900</v>
          </cell>
        </row>
        <row r="1734">
          <cell r="A1734" t="str">
            <v>4123000</v>
          </cell>
          <cell r="B1734" t="str">
            <v>STEEL PLAN POCKET FOR 900(W) DOOR</v>
          </cell>
          <cell r="D1734">
            <v>507</v>
          </cell>
          <cell r="E1734">
            <v>33900</v>
          </cell>
          <cell r="F1734">
            <v>4</v>
          </cell>
          <cell r="G1734">
            <v>43400</v>
          </cell>
        </row>
        <row r="1735">
          <cell r="A1735" t="str">
            <v>4124000</v>
          </cell>
          <cell r="B1735" t="str">
            <v>STEEL PLAN POCKET FOR 1000(W) DOOR</v>
          </cell>
          <cell r="D1735">
            <v>507</v>
          </cell>
          <cell r="E1735">
            <v>37800</v>
          </cell>
          <cell r="F1735">
            <v>5</v>
          </cell>
          <cell r="G1735">
            <v>49600</v>
          </cell>
        </row>
        <row r="1736">
          <cell r="A1736" t="str">
            <v>4126200</v>
          </cell>
          <cell r="B1736" t="str">
            <v>SIDE PANELS 2200(H) X 600(W)</v>
          </cell>
          <cell r="C1736" t="str">
            <v>2 nos.</v>
          </cell>
          <cell r="D1736">
            <v>482</v>
          </cell>
          <cell r="E1736">
            <v>170200</v>
          </cell>
          <cell r="F1736">
            <v>34</v>
          </cell>
          <cell r="G1736">
            <v>250600</v>
          </cell>
        </row>
        <row r="1737">
          <cell r="A1737" t="str">
            <v>4127000</v>
          </cell>
          <cell r="B1737" t="str">
            <v>DOOR OPERATED SWITCH</v>
          </cell>
          <cell r="D1737">
            <v>528</v>
          </cell>
          <cell r="E1737">
            <v>28600</v>
          </cell>
          <cell r="F1737">
            <v>1</v>
          </cell>
          <cell r="G1737">
            <v>31000</v>
          </cell>
        </row>
        <row r="1738">
          <cell r="A1738" t="str">
            <v>4130300</v>
          </cell>
          <cell r="B1738" t="str">
            <v>PARTIAL MOUNTING PLATE 492 X 173mm</v>
          </cell>
          <cell r="C1738" t="str">
            <v>2 nos.</v>
          </cell>
          <cell r="D1738">
            <v>512</v>
          </cell>
          <cell r="E1738">
            <v>48500</v>
          </cell>
          <cell r="F1738">
            <v>6</v>
          </cell>
          <cell r="G1738">
            <v>62700</v>
          </cell>
        </row>
        <row r="1739">
          <cell r="A1739" t="str">
            <v>4131300</v>
          </cell>
          <cell r="B1739" t="str">
            <v>PARTIAL MOUNTING PLATE 492 X 373mm</v>
          </cell>
          <cell r="C1739" t="str">
            <v>2 nos.</v>
          </cell>
          <cell r="D1739">
            <v>512</v>
          </cell>
          <cell r="E1739">
            <v>71300</v>
          </cell>
          <cell r="F1739">
            <v>11</v>
          </cell>
          <cell r="G1739">
            <v>97300</v>
          </cell>
        </row>
        <row r="1740">
          <cell r="A1740" t="str">
            <v>4132300</v>
          </cell>
          <cell r="B1740" t="str">
            <v>PARTIAL MOUNTING PLATE 492 X 573mm</v>
          </cell>
          <cell r="C1740" t="str">
            <v>2 nos.</v>
          </cell>
          <cell r="D1740">
            <v>512</v>
          </cell>
          <cell r="E1740">
            <v>88500</v>
          </cell>
          <cell r="F1740">
            <v>15</v>
          </cell>
          <cell r="G1740">
            <v>124000</v>
          </cell>
        </row>
        <row r="1741">
          <cell r="A1741" t="str">
            <v>4133000</v>
          </cell>
          <cell r="B1741" t="str">
            <v>SMB QUICK ASSY. BLOCK</v>
          </cell>
          <cell r="C1741" t="str">
            <v>12 nos.</v>
          </cell>
          <cell r="D1741">
            <v>517</v>
          </cell>
          <cell r="E1741">
            <v>47600</v>
          </cell>
          <cell r="F1741">
            <v>2</v>
          </cell>
          <cell r="G1741">
            <v>52300</v>
          </cell>
        </row>
        <row r="1742">
          <cell r="A1742" t="str">
            <v>4134000</v>
          </cell>
          <cell r="B1742" t="str">
            <v>ANGLE PIECE</v>
          </cell>
          <cell r="C1742" t="str">
            <v>12 nos.</v>
          </cell>
          <cell r="D1742">
            <v>517</v>
          </cell>
          <cell r="E1742">
            <v>35900</v>
          </cell>
          <cell r="F1742">
            <v>1</v>
          </cell>
          <cell r="G1742">
            <v>38300</v>
          </cell>
        </row>
        <row r="1743">
          <cell r="A1743" t="str">
            <v>4135300</v>
          </cell>
          <cell r="B1743" t="str">
            <v>PARTIAL MOUNTING PLATE 692 X 173mm</v>
          </cell>
          <cell r="C1743" t="str">
            <v>2 nos.</v>
          </cell>
          <cell r="D1743">
            <v>512</v>
          </cell>
          <cell r="E1743">
            <v>59100</v>
          </cell>
          <cell r="F1743">
            <v>8</v>
          </cell>
          <cell r="G1743">
            <v>78000</v>
          </cell>
        </row>
        <row r="1744">
          <cell r="A1744" t="str">
            <v>4136300</v>
          </cell>
          <cell r="B1744" t="str">
            <v>PARTIAL MOUNTING PLATE 692 X 373mm</v>
          </cell>
          <cell r="C1744" t="str">
            <v>2 nos.</v>
          </cell>
          <cell r="D1744">
            <v>512</v>
          </cell>
          <cell r="E1744">
            <v>91700</v>
          </cell>
          <cell r="F1744">
            <v>14</v>
          </cell>
          <cell r="G1744">
            <v>124800</v>
          </cell>
        </row>
        <row r="1745">
          <cell r="A1745" t="str">
            <v>4137300</v>
          </cell>
          <cell r="B1745" t="str">
            <v>PARTIAL MOUNTING PLATE 692 X 573mm</v>
          </cell>
          <cell r="C1745" t="str">
            <v>2 nos.</v>
          </cell>
          <cell r="D1745">
            <v>512</v>
          </cell>
          <cell r="E1745">
            <v>113400</v>
          </cell>
          <cell r="F1745">
            <v>20</v>
          </cell>
          <cell r="G1745">
            <v>160700</v>
          </cell>
        </row>
        <row r="1746">
          <cell r="A1746" t="str">
            <v>4140300</v>
          </cell>
          <cell r="B1746" t="str">
            <v>PARTIAL MOUNTING PLATE 1092 X 173mm</v>
          </cell>
          <cell r="C1746" t="str">
            <v>2 nos.</v>
          </cell>
          <cell r="D1746">
            <v>512</v>
          </cell>
          <cell r="E1746">
            <v>76500</v>
          </cell>
          <cell r="F1746">
            <v>12</v>
          </cell>
          <cell r="G1746">
            <v>104900</v>
          </cell>
        </row>
        <row r="1747">
          <cell r="A1747" t="str">
            <v>4141300</v>
          </cell>
          <cell r="B1747" t="str">
            <v>PARTIAL MOUNTING PLATE 1092 X 373mm</v>
          </cell>
          <cell r="C1747" t="str">
            <v>2 nos.</v>
          </cell>
          <cell r="D1747">
            <v>512</v>
          </cell>
          <cell r="E1747">
            <v>124900</v>
          </cell>
          <cell r="F1747">
            <v>21</v>
          </cell>
          <cell r="G1747">
            <v>174600</v>
          </cell>
        </row>
        <row r="1748">
          <cell r="A1748" t="str">
            <v>4142300</v>
          </cell>
          <cell r="B1748" t="str">
            <v>PARTIAL MOUNTING PLATE 1092 X 573mm</v>
          </cell>
          <cell r="C1748" t="str">
            <v>2 nos.</v>
          </cell>
          <cell r="D1748">
            <v>512</v>
          </cell>
          <cell r="E1748">
            <v>164400</v>
          </cell>
          <cell r="F1748">
            <v>33</v>
          </cell>
          <cell r="G1748">
            <v>242400</v>
          </cell>
        </row>
        <row r="1749">
          <cell r="A1749" t="str">
            <v>4143000</v>
          </cell>
          <cell r="B1749" t="str">
            <v>ENC. COURTESY LIGHT 15W, 230V, 50Hz</v>
          </cell>
          <cell r="D1749">
            <v>527</v>
          </cell>
          <cell r="E1749">
            <v>107000</v>
          </cell>
          <cell r="F1749">
            <v>2</v>
          </cell>
          <cell r="G1749">
            <v>111700</v>
          </cell>
        </row>
        <row r="1750">
          <cell r="A1750" t="str">
            <v>4144000</v>
          </cell>
          <cell r="B1750" t="str">
            <v>ENC. COURTESY LIGHT 18W, 230V, 50Hz</v>
          </cell>
          <cell r="D1750">
            <v>527</v>
          </cell>
          <cell r="E1750">
            <v>109800</v>
          </cell>
          <cell r="F1750">
            <v>3</v>
          </cell>
          <cell r="G1750">
            <v>116900</v>
          </cell>
        </row>
        <row r="1751">
          <cell r="A1751" t="str">
            <v>4145000</v>
          </cell>
          <cell r="B1751" t="str">
            <v>ENC. COURTESY LIGHT 30W, 230V, 50Hz</v>
          </cell>
          <cell r="D1751">
            <v>527</v>
          </cell>
          <cell r="E1751">
            <v>125500</v>
          </cell>
          <cell r="F1751">
            <v>3</v>
          </cell>
          <cell r="G1751">
            <v>132600</v>
          </cell>
        </row>
        <row r="1752">
          <cell r="A1752" t="str">
            <v>4146200</v>
          </cell>
          <cell r="B1752" t="str">
            <v>SIDE DOOR FOR PS 1800(H) X 500(W)</v>
          </cell>
          <cell r="D1752">
            <v>485</v>
          </cell>
          <cell r="E1752">
            <v>391000</v>
          </cell>
          <cell r="F1752">
            <v>30</v>
          </cell>
          <cell r="G1752">
            <v>462000</v>
          </cell>
        </row>
        <row r="1753">
          <cell r="A1753" t="str">
            <v>4147200</v>
          </cell>
          <cell r="B1753" t="str">
            <v>SIDE DOOR FOR PS 2000(H) X 500(W)</v>
          </cell>
          <cell r="D1753">
            <v>485</v>
          </cell>
          <cell r="E1753">
            <v>415600</v>
          </cell>
          <cell r="F1753">
            <v>33</v>
          </cell>
          <cell r="G1753">
            <v>493600</v>
          </cell>
        </row>
        <row r="1754">
          <cell r="A1754" t="str">
            <v>4148200</v>
          </cell>
          <cell r="B1754" t="str">
            <v>SIDE DOOR FOR PS 2000(H) X 600(W)</v>
          </cell>
          <cell r="D1754">
            <v>485</v>
          </cell>
          <cell r="E1754">
            <v>432500</v>
          </cell>
          <cell r="F1754">
            <v>36</v>
          </cell>
          <cell r="G1754">
            <v>517600</v>
          </cell>
        </row>
        <row r="1755">
          <cell r="A1755" t="str">
            <v>4157000</v>
          </cell>
          <cell r="B1755" t="str">
            <v>U NUT M5</v>
          </cell>
          <cell r="C1755" t="str">
            <v>20 nos.</v>
          </cell>
          <cell r="D1755">
            <v>518</v>
          </cell>
          <cell r="E1755">
            <v>15000</v>
          </cell>
          <cell r="F1755">
            <v>1</v>
          </cell>
          <cell r="G1755">
            <v>17400</v>
          </cell>
        </row>
        <row r="1756">
          <cell r="A1756" t="str">
            <v>4161000</v>
          </cell>
          <cell r="B1756" t="str">
            <v>MOUNTING ADAPTOR FOR TERMOSTAT</v>
          </cell>
          <cell r="C1756" t="str">
            <v>3 nos.</v>
          </cell>
          <cell r="D1756">
            <v>395</v>
          </cell>
          <cell r="E1756">
            <v>12500</v>
          </cell>
          <cell r="F1756">
            <v>1</v>
          </cell>
          <cell r="G1756">
            <v>14900</v>
          </cell>
        </row>
        <row r="1757">
          <cell r="A1757" t="str">
            <v>4162000</v>
          </cell>
          <cell r="B1757" t="str">
            <v>THREADED BLOCKS M6</v>
          </cell>
          <cell r="C1757" t="str">
            <v>50 nos.</v>
          </cell>
          <cell r="D1757">
            <v>519</v>
          </cell>
          <cell r="E1757">
            <v>11900</v>
          </cell>
          <cell r="F1757">
            <v>1</v>
          </cell>
          <cell r="G1757">
            <v>14300</v>
          </cell>
        </row>
        <row r="1758">
          <cell r="A1758" t="str">
            <v>4163000</v>
          </cell>
          <cell r="B1758" t="str">
            <v>THREADED BLOCKS M8</v>
          </cell>
          <cell r="C1758" t="str">
            <v>50 nos.</v>
          </cell>
          <cell r="D1758">
            <v>519</v>
          </cell>
          <cell r="E1758">
            <v>11900</v>
          </cell>
          <cell r="F1758">
            <v>1</v>
          </cell>
          <cell r="G1758">
            <v>14300</v>
          </cell>
        </row>
        <row r="1759">
          <cell r="A1759" t="str">
            <v>4164000</v>
          </cell>
          <cell r="B1759" t="str">
            <v>CAPTIVE NUTS M6</v>
          </cell>
          <cell r="C1759" t="str">
            <v>50 nos.</v>
          </cell>
          <cell r="D1759">
            <v>519</v>
          </cell>
          <cell r="E1759">
            <v>29000</v>
          </cell>
          <cell r="F1759">
            <v>1</v>
          </cell>
          <cell r="G1759">
            <v>31400</v>
          </cell>
        </row>
        <row r="1760">
          <cell r="A1760" t="str">
            <v>4165000</v>
          </cell>
          <cell r="B1760" t="str">
            <v>CAPTIVE NUTS M8</v>
          </cell>
          <cell r="C1760" t="str">
            <v>50 nos.</v>
          </cell>
          <cell r="D1760">
            <v>519</v>
          </cell>
          <cell r="E1760">
            <v>29000</v>
          </cell>
          <cell r="F1760">
            <v>1</v>
          </cell>
          <cell r="G1760">
            <v>31400</v>
          </cell>
        </row>
        <row r="1761">
          <cell r="A1761" t="str">
            <v>4166200</v>
          </cell>
          <cell r="B1761" t="str">
            <v>SIDE PANELS 1600(H) X 600(W)</v>
          </cell>
          <cell r="C1761" t="str">
            <v>2 nos.</v>
          </cell>
          <cell r="D1761">
            <v>482</v>
          </cell>
          <cell r="E1761">
            <v>133500</v>
          </cell>
          <cell r="F1761">
            <v>26</v>
          </cell>
          <cell r="G1761">
            <v>195000</v>
          </cell>
        </row>
        <row r="1762">
          <cell r="A1762" t="str">
            <v>4168200</v>
          </cell>
          <cell r="B1762" t="str">
            <v>SIDE PANELS 1600(H) X 800(W)</v>
          </cell>
          <cell r="C1762" t="str">
            <v>2 nos.</v>
          </cell>
          <cell r="D1762">
            <v>482</v>
          </cell>
          <cell r="E1762">
            <v>171300</v>
          </cell>
          <cell r="F1762">
            <v>32</v>
          </cell>
          <cell r="G1762">
            <v>247000</v>
          </cell>
        </row>
        <row r="1763">
          <cell r="A1763" t="str">
            <v>4169000</v>
          </cell>
          <cell r="B1763" t="str">
            <v>PUNCHED RAILS  FOR 400(W/H/D)</v>
          </cell>
          <cell r="C1763" t="str">
            <v>12 nos.</v>
          </cell>
          <cell r="D1763">
            <v>515</v>
          </cell>
          <cell r="E1763">
            <v>33600</v>
          </cell>
          <cell r="F1763">
            <v>3</v>
          </cell>
          <cell r="G1763">
            <v>40700</v>
          </cell>
        </row>
        <row r="1764">
          <cell r="A1764" t="str">
            <v>4170000</v>
          </cell>
          <cell r="B1764" t="str">
            <v>PUNCHED RAILS  FOR 500(W/H/D)</v>
          </cell>
          <cell r="C1764" t="str">
            <v>12 nos.</v>
          </cell>
          <cell r="D1764">
            <v>515</v>
          </cell>
          <cell r="E1764">
            <v>38800</v>
          </cell>
          <cell r="F1764">
            <v>4</v>
          </cell>
          <cell r="G1764">
            <v>48300</v>
          </cell>
        </row>
        <row r="1765">
          <cell r="A1765" t="str">
            <v>4171000</v>
          </cell>
          <cell r="B1765" t="str">
            <v>PUNCHED RAILS  FOR 600(W/H/D)</v>
          </cell>
          <cell r="C1765" t="str">
            <v>12 nos.</v>
          </cell>
          <cell r="D1765">
            <v>515</v>
          </cell>
          <cell r="E1765">
            <v>47200</v>
          </cell>
          <cell r="F1765">
            <v>4</v>
          </cell>
          <cell r="G1765">
            <v>56700</v>
          </cell>
        </row>
        <row r="1766">
          <cell r="A1766" t="str">
            <v>4172000</v>
          </cell>
          <cell r="B1766" t="str">
            <v>PUNCHED RAILS  FOR 800(W/H/D)</v>
          </cell>
          <cell r="C1766" t="str">
            <v>12 nos.</v>
          </cell>
          <cell r="D1766">
            <v>515</v>
          </cell>
          <cell r="E1766">
            <v>62300</v>
          </cell>
          <cell r="F1766">
            <v>6</v>
          </cell>
          <cell r="G1766">
            <v>76500</v>
          </cell>
        </row>
        <row r="1767">
          <cell r="A1767" t="str">
            <v>4173000</v>
          </cell>
          <cell r="B1767" t="str">
            <v>PUNCHED RAILS  FOR 1000(W/H/D)</v>
          </cell>
          <cell r="C1767" t="str">
            <v>12 nos.</v>
          </cell>
          <cell r="D1767">
            <v>515</v>
          </cell>
          <cell r="E1767">
            <v>75300</v>
          </cell>
          <cell r="F1767">
            <v>7</v>
          </cell>
          <cell r="G1767">
            <v>91900</v>
          </cell>
        </row>
        <row r="1768">
          <cell r="A1768" t="str">
            <v>4174000</v>
          </cell>
          <cell r="B1768" t="str">
            <v>PUNCHED RAILS  FOR 1200(W/H/D)</v>
          </cell>
          <cell r="C1768" t="str">
            <v>6 nos.</v>
          </cell>
          <cell r="D1768">
            <v>515</v>
          </cell>
          <cell r="E1768">
            <v>53200</v>
          </cell>
          <cell r="F1768">
            <v>5</v>
          </cell>
          <cell r="G1768">
            <v>65000</v>
          </cell>
        </row>
        <row r="1769">
          <cell r="A1769" t="str">
            <v>4175000</v>
          </cell>
          <cell r="B1769" t="str">
            <v>PUNCHED RAILS  FOR 1600(W/H/D)</v>
          </cell>
          <cell r="C1769" t="str">
            <v>6 nos.</v>
          </cell>
          <cell r="D1769">
            <v>515</v>
          </cell>
          <cell r="E1769">
            <v>69900</v>
          </cell>
          <cell r="F1769">
            <v>6</v>
          </cell>
          <cell r="G1769">
            <v>84100</v>
          </cell>
        </row>
        <row r="1770">
          <cell r="A1770" t="str">
            <v>4176000</v>
          </cell>
          <cell r="B1770" t="str">
            <v>PUNCHED RAILS  FOR 1800(W/H/D)</v>
          </cell>
          <cell r="C1770" t="str">
            <v>6 nos.</v>
          </cell>
          <cell r="D1770">
            <v>515</v>
          </cell>
          <cell r="E1770">
            <v>77700</v>
          </cell>
          <cell r="F1770">
            <v>8</v>
          </cell>
          <cell r="G1770">
            <v>96600</v>
          </cell>
        </row>
        <row r="1771">
          <cell r="A1771" t="str">
            <v>4177000</v>
          </cell>
          <cell r="B1771" t="str">
            <v>PUNCHED RAILS  FOR 2000(W/H/D)</v>
          </cell>
          <cell r="C1771" t="str">
            <v>6 nos.</v>
          </cell>
          <cell r="D1771">
            <v>515</v>
          </cell>
          <cell r="E1771">
            <v>85600</v>
          </cell>
          <cell r="F1771">
            <v>8</v>
          </cell>
          <cell r="G1771">
            <v>104500</v>
          </cell>
        </row>
        <row r="1772">
          <cell r="A1772" t="str">
            <v>4178000</v>
          </cell>
          <cell r="B1772" t="str">
            <v>PUNCHED RAILS  FOR 2200(W/H/D)</v>
          </cell>
          <cell r="C1772" t="str">
            <v>6 nos.</v>
          </cell>
          <cell r="D1772">
            <v>515</v>
          </cell>
          <cell r="E1772">
            <v>93300</v>
          </cell>
          <cell r="F1772">
            <v>9</v>
          </cell>
          <cell r="G1772">
            <v>114600</v>
          </cell>
        </row>
        <row r="1773">
          <cell r="A1773" t="str">
            <v>4179000</v>
          </cell>
          <cell r="B1773" t="str">
            <v>U NUT M6</v>
          </cell>
          <cell r="C1773" t="str">
            <v>20 nos.</v>
          </cell>
          <cell r="D1773">
            <v>518</v>
          </cell>
          <cell r="E1773">
            <v>20200</v>
          </cell>
          <cell r="F1773">
            <v>1</v>
          </cell>
          <cell r="G1773">
            <v>22600</v>
          </cell>
        </row>
        <row r="1774">
          <cell r="A1774" t="str">
            <v>4180000</v>
          </cell>
          <cell r="B1774" t="str">
            <v>U NUTS M8</v>
          </cell>
          <cell r="C1774" t="str">
            <v>20 nos.</v>
          </cell>
          <cell r="D1774">
            <v>518</v>
          </cell>
          <cell r="E1774">
            <v>20200</v>
          </cell>
          <cell r="F1774">
            <v>1</v>
          </cell>
          <cell r="G1774">
            <v>22600</v>
          </cell>
        </row>
        <row r="1775">
          <cell r="A1775" t="str">
            <v>4181000</v>
          </cell>
          <cell r="B1775" t="str">
            <v xml:space="preserve">ANGLE BRACKETS </v>
          </cell>
          <cell r="C1775" t="str">
            <v>24 nos.</v>
          </cell>
          <cell r="D1775">
            <v>518</v>
          </cell>
          <cell r="E1775">
            <v>21400</v>
          </cell>
          <cell r="F1775">
            <v>2</v>
          </cell>
          <cell r="G1775">
            <v>26100</v>
          </cell>
        </row>
        <row r="1776">
          <cell r="A1776" t="str">
            <v>4182000</v>
          </cell>
          <cell r="B1776" t="str">
            <v>FIXING BRACKETS</v>
          </cell>
          <cell r="C1776" t="str">
            <v>24 nos.</v>
          </cell>
          <cell r="D1776">
            <v>518</v>
          </cell>
          <cell r="E1776">
            <v>33600</v>
          </cell>
          <cell r="F1776">
            <v>2</v>
          </cell>
          <cell r="G1776">
            <v>38300</v>
          </cell>
        </row>
        <row r="1777">
          <cell r="A1777" t="str">
            <v>4183000</v>
          </cell>
          <cell r="B1777" t="str">
            <v>SUPPORT BRACKETS</v>
          </cell>
          <cell r="C1777" t="str">
            <v>24 nos.</v>
          </cell>
          <cell r="D1777">
            <v>518</v>
          </cell>
          <cell r="E1777">
            <v>41500</v>
          </cell>
          <cell r="F1777">
            <v>3</v>
          </cell>
          <cell r="G1777">
            <v>48600</v>
          </cell>
        </row>
        <row r="1778">
          <cell r="A1778" t="str">
            <v>4184200</v>
          </cell>
          <cell r="B1778" t="str">
            <v>SIDE PANELS 1800(H) X 400(W)</v>
          </cell>
          <cell r="C1778" t="str">
            <v>2 nos.</v>
          </cell>
          <cell r="D1778">
            <v>482</v>
          </cell>
          <cell r="E1778">
            <v>122800</v>
          </cell>
          <cell r="F1778">
            <v>19</v>
          </cell>
          <cell r="G1778">
            <v>167700</v>
          </cell>
        </row>
        <row r="1779">
          <cell r="A1779" t="str">
            <v>4185200</v>
          </cell>
          <cell r="B1779" t="str">
            <v>SIDE PANELS 1800(H) X 500(W)</v>
          </cell>
          <cell r="C1779" t="str">
            <v>2 nos.</v>
          </cell>
          <cell r="D1779">
            <v>482</v>
          </cell>
          <cell r="E1779">
            <v>139900</v>
          </cell>
          <cell r="F1779">
            <v>23</v>
          </cell>
          <cell r="G1779">
            <v>194300</v>
          </cell>
        </row>
        <row r="1780">
          <cell r="A1780" t="str">
            <v>4186200</v>
          </cell>
          <cell r="B1780" t="str">
            <v>SIDE PANELS 1800(H) X 600(W)</v>
          </cell>
          <cell r="C1780" t="str">
            <v>2 nos.</v>
          </cell>
          <cell r="D1780">
            <v>482</v>
          </cell>
          <cell r="E1780">
            <v>153600</v>
          </cell>
          <cell r="F1780">
            <v>27</v>
          </cell>
          <cell r="G1780">
            <v>217500</v>
          </cell>
        </row>
        <row r="1781">
          <cell r="A1781" t="str">
            <v>4188200</v>
          </cell>
          <cell r="B1781" t="str">
            <v>SIDE PANELS 1800(H) X 800(W)</v>
          </cell>
          <cell r="C1781" t="str">
            <v>2 nos.</v>
          </cell>
          <cell r="D1781">
            <v>482</v>
          </cell>
          <cell r="E1781">
            <v>189100</v>
          </cell>
          <cell r="F1781">
            <v>37</v>
          </cell>
          <cell r="G1781">
            <v>276600</v>
          </cell>
        </row>
        <row r="1782">
          <cell r="A1782" t="str">
            <v>4189000</v>
          </cell>
          <cell r="B1782" t="str">
            <v>180 DEGREE HINGES FOR PS/ES</v>
          </cell>
          <cell r="C1782" t="str">
            <v>6 nos.</v>
          </cell>
          <cell r="D1782">
            <v>504</v>
          </cell>
          <cell r="E1782">
            <v>46400</v>
          </cell>
          <cell r="F1782">
            <v>2</v>
          </cell>
          <cell r="G1782">
            <v>51100</v>
          </cell>
        </row>
        <row r="1783">
          <cell r="A1783" t="str">
            <v>4190000</v>
          </cell>
          <cell r="B1783" t="str">
            <v>130 DEGREE HINGES FOR PS/ES</v>
          </cell>
          <cell r="C1783" t="str">
            <v>6 nos.</v>
          </cell>
          <cell r="D1783">
            <v>505</v>
          </cell>
          <cell r="E1783">
            <v>32200</v>
          </cell>
          <cell r="F1783">
            <v>1</v>
          </cell>
          <cell r="G1783">
            <v>34600</v>
          </cell>
        </row>
        <row r="1784">
          <cell r="A1784" t="str">
            <v>4191000</v>
          </cell>
          <cell r="B1784" t="str">
            <v>CABLE CLAMP RAILS FOR ENCL. 600(W)</v>
          </cell>
          <cell r="C1784" t="str">
            <v>2 nos.</v>
          </cell>
          <cell r="D1784">
            <v>480</v>
          </cell>
          <cell r="E1784">
            <v>34200</v>
          </cell>
          <cell r="F1784">
            <v>4</v>
          </cell>
          <cell r="G1784">
            <v>43700</v>
          </cell>
        </row>
        <row r="1785">
          <cell r="A1785" t="str">
            <v>4192000</v>
          </cell>
          <cell r="B1785" t="str">
            <v>CABLE CLAMP RAILS FOR ENCL. 800(W)</v>
          </cell>
          <cell r="C1785" t="str">
            <v>2 nos.</v>
          </cell>
          <cell r="D1785">
            <v>480</v>
          </cell>
          <cell r="E1785">
            <v>39100</v>
          </cell>
          <cell r="F1785">
            <v>5</v>
          </cell>
          <cell r="G1785">
            <v>50900</v>
          </cell>
        </row>
        <row r="1786">
          <cell r="A1786" t="str">
            <v>4193000</v>
          </cell>
          <cell r="B1786" t="str">
            <v>CABLE CLAMP RAILS FOR ENCL. 400(W)</v>
          </cell>
          <cell r="C1786" t="str">
            <v>2 nos.</v>
          </cell>
          <cell r="D1786">
            <v>480</v>
          </cell>
          <cell r="E1786">
            <v>30000</v>
          </cell>
          <cell r="F1786">
            <v>3</v>
          </cell>
          <cell r="G1786">
            <v>37100</v>
          </cell>
        </row>
        <row r="1787">
          <cell r="A1787" t="str">
            <v>4194000</v>
          </cell>
          <cell r="B1787" t="str">
            <v>LOCK RECEIVERS FOR PS/ES</v>
          </cell>
          <cell r="C1787" t="str">
            <v>2 nos.</v>
          </cell>
          <cell r="D1787">
            <v>480</v>
          </cell>
          <cell r="E1787">
            <v>34700</v>
          </cell>
          <cell r="F1787">
            <v>2</v>
          </cell>
          <cell r="G1787">
            <v>39400</v>
          </cell>
        </row>
        <row r="1788">
          <cell r="A1788" t="str">
            <v>4195000</v>
          </cell>
          <cell r="B1788" t="str">
            <v>CABLE CLAMP RAILS FOR ENCL. 850(W)</v>
          </cell>
          <cell r="C1788" t="str">
            <v>2 nos.</v>
          </cell>
          <cell r="D1788">
            <v>480</v>
          </cell>
          <cell r="E1788">
            <v>43100</v>
          </cell>
          <cell r="F1788">
            <v>5</v>
          </cell>
          <cell r="G1788">
            <v>54900</v>
          </cell>
        </row>
        <row r="1789">
          <cell r="A1789" t="str">
            <v>4196000</v>
          </cell>
          <cell r="B1789" t="str">
            <v>CABLE CLAMP RAILS FOR ENCL. 1200(W)</v>
          </cell>
          <cell r="C1789" t="str">
            <v>2 nos.</v>
          </cell>
          <cell r="D1789">
            <v>480</v>
          </cell>
          <cell r="E1789">
            <v>47900</v>
          </cell>
          <cell r="F1789">
            <v>7</v>
          </cell>
          <cell r="G1789">
            <v>64500</v>
          </cell>
        </row>
        <row r="1790">
          <cell r="A1790" t="str">
            <v>4197000</v>
          </cell>
          <cell r="B1790" t="str">
            <v>CABLE CLAMP RAILS FOR ENCL. 1100(W)</v>
          </cell>
          <cell r="C1790" t="str">
            <v>2 nos.</v>
          </cell>
          <cell r="D1790">
            <v>480</v>
          </cell>
          <cell r="E1790">
            <v>50100</v>
          </cell>
          <cell r="F1790">
            <v>7</v>
          </cell>
          <cell r="G1790">
            <v>66700</v>
          </cell>
        </row>
        <row r="1791">
          <cell r="A1791" t="str">
            <v>4198000</v>
          </cell>
          <cell r="B1791" t="str">
            <v>FIXING SCREWS FOR PS ROOF</v>
          </cell>
          <cell r="C1791" t="str">
            <v>20 nos.</v>
          </cell>
          <cell r="D1791">
            <v>509</v>
          </cell>
          <cell r="E1791">
            <v>28700</v>
          </cell>
          <cell r="F1791">
            <v>1</v>
          </cell>
          <cell r="G1791">
            <v>31100</v>
          </cell>
        </row>
        <row r="1792">
          <cell r="A1792" t="str">
            <v>4199000</v>
          </cell>
          <cell r="B1792" t="str">
            <v xml:space="preserve">SPACER BRACKETS </v>
          </cell>
          <cell r="C1792" t="str">
            <v>6 nos.</v>
          </cell>
          <cell r="D1792">
            <v>518</v>
          </cell>
          <cell r="E1792">
            <v>19600</v>
          </cell>
          <cell r="F1792">
            <v>2</v>
          </cell>
          <cell r="G1792">
            <v>24300</v>
          </cell>
        </row>
        <row r="1793">
          <cell r="A1793" t="str">
            <v>4204200</v>
          </cell>
          <cell r="B1793" t="str">
            <v>PS ENCLOSURE 1200 X 2000 X 400</v>
          </cell>
          <cell r="D1793">
            <v>100</v>
          </cell>
          <cell r="E1793">
            <v>990200</v>
          </cell>
          <cell r="F1793">
            <v>190</v>
          </cell>
          <cell r="G1793">
            <v>1439600</v>
          </cell>
        </row>
        <row r="1794">
          <cell r="A1794" t="str">
            <v>4205200</v>
          </cell>
          <cell r="B1794" t="str">
            <v>PS ENCLOSURE 1200 X 2000 X 500</v>
          </cell>
          <cell r="D1794">
            <v>100</v>
          </cell>
          <cell r="E1794">
            <v>995300</v>
          </cell>
          <cell r="F1794">
            <v>239</v>
          </cell>
          <cell r="G1794">
            <v>1560500</v>
          </cell>
        </row>
        <row r="1795">
          <cell r="A1795" t="str">
            <v>4206200</v>
          </cell>
          <cell r="B1795" t="str">
            <v>PS ENCLOSURE 1200 X 2000 X 600</v>
          </cell>
          <cell r="D1795">
            <v>102</v>
          </cell>
          <cell r="E1795">
            <v>1019100</v>
          </cell>
          <cell r="F1795">
            <v>281</v>
          </cell>
          <cell r="G1795">
            <v>1683700</v>
          </cell>
        </row>
        <row r="1796">
          <cell r="A1796" t="str">
            <v>4208200</v>
          </cell>
          <cell r="B1796" t="str">
            <v>PS ENCLOSURE 1200 X 2000 X 800</v>
          </cell>
          <cell r="D1796">
            <v>102</v>
          </cell>
          <cell r="E1796">
            <v>1125700</v>
          </cell>
          <cell r="F1796">
            <v>391</v>
          </cell>
          <cell r="G1796">
            <v>2050400</v>
          </cell>
        </row>
        <row r="1797">
          <cell r="A1797" t="str">
            <v>4215200</v>
          </cell>
          <cell r="B1797" t="str">
            <v>PS ENCL. 1200 X 2000 X 500 W/PLINTH</v>
          </cell>
          <cell r="D1797">
            <v>106</v>
          </cell>
          <cell r="E1797">
            <v>1075000</v>
          </cell>
          <cell r="F1797">
            <v>264</v>
          </cell>
          <cell r="G1797">
            <v>1699400</v>
          </cell>
        </row>
        <row r="1798">
          <cell r="A1798" t="str">
            <v>4216200</v>
          </cell>
          <cell r="B1798" t="str">
            <v>PS ENCL. 1200 X 2000 X 600 W/PLINTH</v>
          </cell>
          <cell r="D1798">
            <v>106</v>
          </cell>
          <cell r="E1798">
            <v>1142700</v>
          </cell>
          <cell r="F1798">
            <v>281</v>
          </cell>
          <cell r="G1798">
            <v>1807300</v>
          </cell>
        </row>
        <row r="1799">
          <cell r="A1799" t="str">
            <v>4226200</v>
          </cell>
          <cell r="B1799" t="str">
            <v>PS ENCLOSURE 1200 X 2200 X 600</v>
          </cell>
          <cell r="D1799">
            <v>104</v>
          </cell>
          <cell r="E1799">
            <v>1089300</v>
          </cell>
          <cell r="F1799">
            <v>315</v>
          </cell>
          <cell r="G1799">
            <v>1834300</v>
          </cell>
        </row>
        <row r="1800">
          <cell r="A1800" t="str">
            <v>4284200</v>
          </cell>
          <cell r="B1800" t="str">
            <v>PS ENCLOSURE 1200 X 1800 X 400</v>
          </cell>
          <cell r="D1800">
            <v>98</v>
          </cell>
          <cell r="E1800">
            <v>851000</v>
          </cell>
          <cell r="F1800">
            <v>193</v>
          </cell>
          <cell r="G1800">
            <v>1307400</v>
          </cell>
        </row>
        <row r="1801">
          <cell r="A1801" t="str">
            <v>4285200</v>
          </cell>
          <cell r="B1801" t="str">
            <v>PS ENCLOSURE 1200 X 1800 X 500</v>
          </cell>
          <cell r="D1801">
            <v>98</v>
          </cell>
          <cell r="E1801">
            <v>912500</v>
          </cell>
          <cell r="F1801">
            <v>229</v>
          </cell>
          <cell r="G1801">
            <v>1454100</v>
          </cell>
        </row>
        <row r="1802">
          <cell r="A1802" t="str">
            <v>4304200</v>
          </cell>
          <cell r="B1802" t="str">
            <v>DEVIDER PANEL 2000 X 400</v>
          </cell>
          <cell r="D1802">
            <v>485</v>
          </cell>
          <cell r="E1802">
            <v>80100</v>
          </cell>
        </row>
        <row r="1803">
          <cell r="A1803" t="str">
            <v>4305200</v>
          </cell>
          <cell r="B1803" t="str">
            <v>DEVIDER PANEL 2000 X 500</v>
          </cell>
          <cell r="D1803">
            <v>485</v>
          </cell>
          <cell r="E1803">
            <v>86700</v>
          </cell>
          <cell r="F1803">
            <v>15</v>
          </cell>
          <cell r="G1803">
            <v>122200</v>
          </cell>
        </row>
        <row r="1804">
          <cell r="A1804" t="str">
            <v>4306200</v>
          </cell>
          <cell r="B1804" t="str">
            <v>DEVIDER PANEL 2000 X 600</v>
          </cell>
          <cell r="D1804">
            <v>485</v>
          </cell>
          <cell r="E1804">
            <v>95400</v>
          </cell>
          <cell r="F1804">
            <v>20</v>
          </cell>
          <cell r="G1804">
            <v>142700</v>
          </cell>
        </row>
        <row r="1805">
          <cell r="A1805" t="str">
            <v>4308200</v>
          </cell>
          <cell r="B1805" t="str">
            <v>DEVIDER PANEL 2000 X 800</v>
          </cell>
          <cell r="D1805">
            <v>485</v>
          </cell>
          <cell r="E1805">
            <v>111800</v>
          </cell>
          <cell r="F1805">
            <v>21</v>
          </cell>
          <cell r="G1805">
            <v>161500</v>
          </cell>
        </row>
        <row r="1806">
          <cell r="A1806" t="str">
            <v>4309000</v>
          </cell>
          <cell r="B1806" t="str">
            <v>DOOR RAILS FOR PS/ES 500(W)</v>
          </cell>
          <cell r="C1806" t="str">
            <v>20 nos.</v>
          </cell>
          <cell r="D1806">
            <v>506</v>
          </cell>
          <cell r="E1806">
            <v>62200</v>
          </cell>
          <cell r="F1806">
            <v>5</v>
          </cell>
          <cell r="G1806">
            <v>74000</v>
          </cell>
        </row>
        <row r="1807">
          <cell r="A1807" t="str">
            <v>4316000</v>
          </cell>
          <cell r="B1807" t="str">
            <v>CABLE ENTRY GROMMETS 8/13 DIA.</v>
          </cell>
          <cell r="C1807" t="str">
            <v>25 nos.</v>
          </cell>
          <cell r="D1807">
            <v>478</v>
          </cell>
          <cell r="E1807">
            <v>42600</v>
          </cell>
          <cell r="F1807">
            <v>1</v>
          </cell>
          <cell r="G1807">
            <v>45000</v>
          </cell>
        </row>
        <row r="1808">
          <cell r="A1808" t="str">
            <v>4317000</v>
          </cell>
          <cell r="B1808" t="str">
            <v>CABLE ENTRY GROMMETS 3/21 DIA.</v>
          </cell>
          <cell r="C1808" t="str">
            <v>25 nos.</v>
          </cell>
          <cell r="D1808">
            <v>478</v>
          </cell>
          <cell r="E1808">
            <v>43100</v>
          </cell>
          <cell r="F1808">
            <v>1</v>
          </cell>
          <cell r="G1808">
            <v>45500</v>
          </cell>
        </row>
        <row r="1809">
          <cell r="A1809" t="str">
            <v>4318000</v>
          </cell>
          <cell r="B1809" t="str">
            <v xml:space="preserve">CABLE ENTRY GROMMETS 1/47 DIA. </v>
          </cell>
          <cell r="C1809" t="str">
            <v>25 nos.</v>
          </cell>
          <cell r="D1809">
            <v>478</v>
          </cell>
          <cell r="E1809">
            <v>43700</v>
          </cell>
          <cell r="F1809">
            <v>1</v>
          </cell>
          <cell r="G1809">
            <v>46100</v>
          </cell>
        </row>
        <row r="1810">
          <cell r="A1810" t="str">
            <v>4320000</v>
          </cell>
          <cell r="B1810" t="str">
            <v>CABLE ENTRY PLATES 600(W)</v>
          </cell>
          <cell r="C1810" t="str">
            <v>2 nos.</v>
          </cell>
          <cell r="D1810">
            <v>478</v>
          </cell>
          <cell r="E1810">
            <v>28000</v>
          </cell>
          <cell r="F1810">
            <v>2</v>
          </cell>
          <cell r="G1810">
            <v>32700</v>
          </cell>
        </row>
        <row r="1811">
          <cell r="A1811" t="str">
            <v>4321000</v>
          </cell>
          <cell r="B1811" t="str">
            <v>CABLE ENTRY PLATES 800(W)</v>
          </cell>
          <cell r="C1811" t="str">
            <v>2 nos.</v>
          </cell>
          <cell r="D1811">
            <v>478</v>
          </cell>
          <cell r="E1811">
            <v>35900</v>
          </cell>
          <cell r="F1811">
            <v>3</v>
          </cell>
          <cell r="G1811">
            <v>43000</v>
          </cell>
        </row>
        <row r="1812">
          <cell r="A1812" t="str">
            <v>4322000</v>
          </cell>
          <cell r="B1812" t="str">
            <v>CABLE ENTRY PLATES 850(W)</v>
          </cell>
          <cell r="C1812" t="str">
            <v>2 nos.</v>
          </cell>
          <cell r="D1812">
            <v>478</v>
          </cell>
          <cell r="E1812">
            <v>39200</v>
          </cell>
          <cell r="F1812">
            <v>3</v>
          </cell>
          <cell r="G1812">
            <v>46300</v>
          </cell>
        </row>
        <row r="1813">
          <cell r="A1813" t="str">
            <v>4323000</v>
          </cell>
          <cell r="B1813" t="str">
            <v>CABLE ENTRY PLATES 1000(W)</v>
          </cell>
          <cell r="C1813" t="str">
            <v>2 nos.</v>
          </cell>
          <cell r="D1813">
            <v>478</v>
          </cell>
          <cell r="E1813">
            <v>45900</v>
          </cell>
          <cell r="F1813">
            <v>3</v>
          </cell>
          <cell r="G1813">
            <v>53000</v>
          </cell>
        </row>
        <row r="1814">
          <cell r="A1814" t="str">
            <v>4324000</v>
          </cell>
          <cell r="B1814" t="str">
            <v>CABLE ENTRY PLATES 1100(W)</v>
          </cell>
          <cell r="C1814" t="str">
            <v>2 nos.</v>
          </cell>
          <cell r="D1814">
            <v>478</v>
          </cell>
          <cell r="E1814">
            <v>53800</v>
          </cell>
          <cell r="F1814">
            <v>3</v>
          </cell>
          <cell r="G1814">
            <v>60900</v>
          </cell>
        </row>
        <row r="1815">
          <cell r="A1815" t="str">
            <v>4325000</v>
          </cell>
          <cell r="B1815" t="str">
            <v>CABLE ENTRY PLATES 1200(W)</v>
          </cell>
          <cell r="C1815" t="str">
            <v>2 nos.</v>
          </cell>
          <cell r="D1815">
            <v>478</v>
          </cell>
          <cell r="E1815">
            <v>62700</v>
          </cell>
          <cell r="F1815">
            <v>3</v>
          </cell>
          <cell r="G1815">
            <v>69800</v>
          </cell>
        </row>
        <row r="1816">
          <cell r="A1816" t="str">
            <v>4326200</v>
          </cell>
          <cell r="B1816" t="str">
            <v>DEVIDER PANEL 2200 X 600</v>
          </cell>
          <cell r="D1816">
            <v>485</v>
          </cell>
          <cell r="E1816">
            <v>103100</v>
          </cell>
          <cell r="F1816">
            <v>21</v>
          </cell>
          <cell r="G1816">
            <v>152800</v>
          </cell>
        </row>
        <row r="1817">
          <cell r="A1817" t="str">
            <v>4329300</v>
          </cell>
          <cell r="B1817" t="str">
            <v>PARTIAL MOUNTING PLATE 892 X 173mm</v>
          </cell>
          <cell r="C1817" t="str">
            <v>2 nos.</v>
          </cell>
          <cell r="D1817">
            <v>512</v>
          </cell>
          <cell r="E1817">
            <v>82600</v>
          </cell>
          <cell r="F1817">
            <v>10</v>
          </cell>
          <cell r="G1817">
            <v>106300</v>
          </cell>
        </row>
        <row r="1818">
          <cell r="A1818" t="str">
            <v>4330300</v>
          </cell>
          <cell r="B1818" t="str">
            <v>PARTIAL MOUNTING PLATE 892 X 373mm</v>
          </cell>
          <cell r="C1818" t="str">
            <v>2 nos.</v>
          </cell>
          <cell r="D1818">
            <v>512</v>
          </cell>
          <cell r="E1818">
            <v>120000</v>
          </cell>
          <cell r="F1818">
            <v>18</v>
          </cell>
          <cell r="G1818">
            <v>162600</v>
          </cell>
        </row>
        <row r="1819">
          <cell r="A1819" t="str">
            <v>4331300</v>
          </cell>
          <cell r="B1819" t="str">
            <v>PARTIAL MOUNTING PLATE 892 X 573mm</v>
          </cell>
          <cell r="C1819" t="str">
            <v>2 nos.</v>
          </cell>
          <cell r="D1819">
            <v>512</v>
          </cell>
          <cell r="E1819">
            <v>160800</v>
          </cell>
          <cell r="F1819">
            <v>27</v>
          </cell>
          <cell r="G1819">
            <v>224700</v>
          </cell>
        </row>
        <row r="1820">
          <cell r="A1820" t="str">
            <v>4335000</v>
          </cell>
          <cell r="B1820" t="str">
            <v>GLAND PLATE (F3A-Form) Kr-Moeller</v>
          </cell>
          <cell r="C1820" t="str">
            <v>10 nos.</v>
          </cell>
          <cell r="D1820">
            <v>136</v>
          </cell>
          <cell r="E1820">
            <v>94900</v>
          </cell>
          <cell r="F1820">
            <v>6</v>
          </cell>
          <cell r="G1820">
            <v>109100</v>
          </cell>
        </row>
        <row r="1821">
          <cell r="A1821" t="str">
            <v>4336000</v>
          </cell>
          <cell r="B1821" t="str">
            <v>CABLE CLAMP RAILS FOR ENCL.1000(W)</v>
          </cell>
          <cell r="C1821" t="str">
            <v>2 nos.</v>
          </cell>
          <cell r="D1821">
            <v>480</v>
          </cell>
          <cell r="E1821">
            <v>49300</v>
          </cell>
          <cell r="F1821">
            <v>6</v>
          </cell>
          <cell r="G1821">
            <v>63500</v>
          </cell>
        </row>
        <row r="1822">
          <cell r="A1822" t="str">
            <v>4338000</v>
          </cell>
          <cell r="B1822" t="str">
            <v>CABLE CLAMP RAILS FOR ENCL.1600(W)</v>
          </cell>
          <cell r="C1822" t="str">
            <v>2 nos.</v>
          </cell>
          <cell r="D1822">
            <v>480</v>
          </cell>
          <cell r="E1822">
            <v>70300</v>
          </cell>
          <cell r="F1822">
            <v>9</v>
          </cell>
          <cell r="G1822">
            <v>91600</v>
          </cell>
        </row>
        <row r="1823">
          <cell r="A1823" t="str">
            <v>4339000</v>
          </cell>
          <cell r="B1823" t="str">
            <v>CABLE CLAMP RAILS FOR ENCL.1800(W)</v>
          </cell>
          <cell r="C1823" t="str">
            <v>2 nos.</v>
          </cell>
          <cell r="D1823">
            <v>480</v>
          </cell>
          <cell r="E1823">
            <v>83000</v>
          </cell>
          <cell r="F1823">
            <v>10</v>
          </cell>
          <cell r="G1823">
            <v>106700</v>
          </cell>
        </row>
        <row r="1824">
          <cell r="A1824" t="str">
            <v>4340000</v>
          </cell>
          <cell r="B1824" t="str">
            <v>PS MOUNTING SET FOR IVS 600(W)</v>
          </cell>
          <cell r="D1824">
            <v>136</v>
          </cell>
          <cell r="E1824">
            <v>139800</v>
          </cell>
          <cell r="F1824">
            <v>13</v>
          </cell>
          <cell r="G1824">
            <v>170500</v>
          </cell>
        </row>
        <row r="1825">
          <cell r="A1825" t="str">
            <v>4341000</v>
          </cell>
          <cell r="B1825" t="str">
            <v>PS MOUNTING SET FOR IVS 850(W)</v>
          </cell>
          <cell r="D1825">
            <v>136</v>
          </cell>
          <cell r="E1825">
            <v>145900</v>
          </cell>
          <cell r="F1825">
            <v>13</v>
          </cell>
          <cell r="G1825">
            <v>176600</v>
          </cell>
        </row>
        <row r="1826">
          <cell r="A1826" t="str">
            <v>4342000</v>
          </cell>
          <cell r="B1826" t="str">
            <v>PS MOUNTING SET FOR IVS 1100(W)</v>
          </cell>
          <cell r="D1826">
            <v>136</v>
          </cell>
          <cell r="E1826">
            <v>154300</v>
          </cell>
          <cell r="F1826">
            <v>14</v>
          </cell>
          <cell r="G1826">
            <v>187400</v>
          </cell>
        </row>
        <row r="1827">
          <cell r="A1827" t="str">
            <v>4343000</v>
          </cell>
          <cell r="B1827" t="str">
            <v>PS KL?KNER MOELLER MOUNTING K</v>
          </cell>
          <cell r="D1827">
            <v>514</v>
          </cell>
          <cell r="E1827">
            <v>30000</v>
          </cell>
          <cell r="F1827">
            <v>2</v>
          </cell>
          <cell r="G1827">
            <v>34700</v>
          </cell>
        </row>
        <row r="1828">
          <cell r="A1828" t="str">
            <v>4344000</v>
          </cell>
          <cell r="B1828" t="str">
            <v>PS KL?KNER MOELLER MOUNTING K</v>
          </cell>
          <cell r="D1828">
            <v>514</v>
          </cell>
          <cell r="E1828">
            <v>32800</v>
          </cell>
          <cell r="F1828">
            <v>2</v>
          </cell>
          <cell r="G1828">
            <v>37500</v>
          </cell>
        </row>
        <row r="1829">
          <cell r="A1829" t="str">
            <v>4345000</v>
          </cell>
          <cell r="B1829" t="str">
            <v>PS KL?KNER MOELLER MOUNTING K</v>
          </cell>
          <cell r="D1829">
            <v>514</v>
          </cell>
          <cell r="E1829">
            <v>35200</v>
          </cell>
          <cell r="F1829">
            <v>2</v>
          </cell>
          <cell r="G1829">
            <v>39900</v>
          </cell>
        </row>
        <row r="1830">
          <cell r="A1830" t="str">
            <v>4347000</v>
          </cell>
          <cell r="B1830" t="str">
            <v>SYSTEM SUPPORT RAILS 1000(W)</v>
          </cell>
          <cell r="C1830" t="str">
            <v>2 nos.</v>
          </cell>
          <cell r="D1830">
            <v>481</v>
          </cell>
          <cell r="E1830">
            <v>73500</v>
          </cell>
          <cell r="F1830">
            <v>5</v>
          </cell>
          <cell r="G1830">
            <v>85300</v>
          </cell>
        </row>
        <row r="1831">
          <cell r="A1831" t="str">
            <v>4357200</v>
          </cell>
          <cell r="B1831" t="str">
            <v>STEEL 19"MOUNTING ANGLES 1600(H)</v>
          </cell>
          <cell r="C1831" t="str">
            <v>4 nos.</v>
          </cell>
          <cell r="D1831">
            <v>540</v>
          </cell>
          <cell r="E1831">
            <v>49700</v>
          </cell>
          <cell r="F1831">
            <v>5</v>
          </cell>
          <cell r="G1831">
            <v>61500</v>
          </cell>
        </row>
        <row r="1832">
          <cell r="A1832" t="str">
            <v>4358200</v>
          </cell>
          <cell r="B1832" t="str">
            <v>STEEL 19"MOUNTING ANGLES 1600(H)</v>
          </cell>
          <cell r="C1832" t="str">
            <v>4 nos.</v>
          </cell>
          <cell r="D1832">
            <v>540</v>
          </cell>
          <cell r="E1832">
            <v>58000</v>
          </cell>
          <cell r="F1832">
            <v>6</v>
          </cell>
          <cell r="G1832">
            <v>72200</v>
          </cell>
        </row>
        <row r="1833">
          <cell r="A1833" t="str">
            <v>4359000</v>
          </cell>
          <cell r="B1833" t="str">
            <v>ALUMINUM TRIM FOR 1600/2000 (H)</v>
          </cell>
          <cell r="C1833" t="str">
            <v>2 nos.</v>
          </cell>
          <cell r="D1833">
            <v>540</v>
          </cell>
          <cell r="E1833">
            <v>31600</v>
          </cell>
          <cell r="F1833">
            <v>1</v>
          </cell>
          <cell r="G1833">
            <v>34000</v>
          </cell>
        </row>
        <row r="1834">
          <cell r="A1834" t="str">
            <v>4360000</v>
          </cell>
          <cell r="B1834" t="str">
            <v>ALUMINUM TRIM FOR 1800/2200(H)</v>
          </cell>
          <cell r="C1834" t="str">
            <v>2 nos.</v>
          </cell>
          <cell r="D1834">
            <v>540</v>
          </cell>
          <cell r="E1834">
            <v>39100</v>
          </cell>
          <cell r="F1834">
            <v>1</v>
          </cell>
          <cell r="G1834">
            <v>41500</v>
          </cell>
        </row>
        <row r="1835">
          <cell r="A1835" t="str">
            <v>4361000</v>
          </cell>
          <cell r="B1835" t="str">
            <v>SYSTEM SUPPORT RAILS 1000(W)</v>
          </cell>
          <cell r="C1835" t="str">
            <v>2 nos.</v>
          </cell>
          <cell r="D1835">
            <v>481</v>
          </cell>
          <cell r="E1835">
            <v>50600</v>
          </cell>
          <cell r="F1835">
            <v>4</v>
          </cell>
          <cell r="G1835">
            <v>60100</v>
          </cell>
        </row>
        <row r="1836">
          <cell r="A1836" t="str">
            <v>4362000</v>
          </cell>
          <cell r="B1836" t="str">
            <v>SYSTEM SUPPORT RAILS 600(W)</v>
          </cell>
          <cell r="C1836" t="str">
            <v>2 nos.</v>
          </cell>
          <cell r="D1836">
            <v>481</v>
          </cell>
          <cell r="E1836">
            <v>56000</v>
          </cell>
          <cell r="F1836">
            <v>5</v>
          </cell>
          <cell r="G1836">
            <v>67800</v>
          </cell>
        </row>
        <row r="1837">
          <cell r="A1837" t="str">
            <v>4363000</v>
          </cell>
          <cell r="B1837" t="str">
            <v>SYSTEM SUPPORT RAILS 800(W)</v>
          </cell>
          <cell r="C1837" t="str">
            <v>2 nos.</v>
          </cell>
          <cell r="D1837">
            <v>481</v>
          </cell>
          <cell r="E1837">
            <v>77900</v>
          </cell>
          <cell r="F1837">
            <v>7</v>
          </cell>
          <cell r="G1837">
            <v>94500</v>
          </cell>
        </row>
        <row r="1838">
          <cell r="A1838" t="str">
            <v>4364000</v>
          </cell>
          <cell r="B1838" t="str">
            <v>PUNCHED SECTION W/FLANGES 600(W)</v>
          </cell>
          <cell r="C1838" t="str">
            <v>4 nos.</v>
          </cell>
          <cell r="D1838">
            <v>515</v>
          </cell>
          <cell r="E1838">
            <v>53200</v>
          </cell>
          <cell r="F1838">
            <v>3</v>
          </cell>
          <cell r="G1838">
            <v>60300</v>
          </cell>
        </row>
        <row r="1839">
          <cell r="A1839" t="str">
            <v>4365000</v>
          </cell>
          <cell r="B1839" t="str">
            <v>PUNCHED SECTION W/FLANGES 800(W)</v>
          </cell>
          <cell r="C1839" t="str">
            <v>4 nos.</v>
          </cell>
          <cell r="D1839">
            <v>515</v>
          </cell>
          <cell r="E1839">
            <v>65500</v>
          </cell>
          <cell r="F1839">
            <v>4</v>
          </cell>
          <cell r="G1839">
            <v>75000</v>
          </cell>
        </row>
        <row r="1840">
          <cell r="A1840" t="str">
            <v>4366200</v>
          </cell>
          <cell r="B1840" t="str">
            <v>DEVIDER PANEL 1600 X 600</v>
          </cell>
          <cell r="C1840" t="str">
            <v>4 nos.</v>
          </cell>
          <cell r="D1840">
            <v>515</v>
          </cell>
          <cell r="E1840">
            <v>81500</v>
          </cell>
          <cell r="F1840">
            <v>15</v>
          </cell>
          <cell r="G1840">
            <v>117000</v>
          </cell>
        </row>
        <row r="1841">
          <cell r="A1841" t="str">
            <v>4367000</v>
          </cell>
          <cell r="B1841" t="str">
            <v>PUNCHED SECTION W/FLANGES 1200(W)</v>
          </cell>
          <cell r="D1841">
            <v>515</v>
          </cell>
          <cell r="E1841">
            <v>101100</v>
          </cell>
          <cell r="F1841">
            <v>6</v>
          </cell>
          <cell r="G1841">
            <v>115300</v>
          </cell>
        </row>
        <row r="1842">
          <cell r="A1842" t="str">
            <v>4368200</v>
          </cell>
          <cell r="B1842" t="str">
            <v>DEVIDER PANEL 1600 X 800</v>
          </cell>
          <cell r="D1842">
            <v>515</v>
          </cell>
          <cell r="E1842">
            <v>104500</v>
          </cell>
          <cell r="F1842">
            <v>18</v>
          </cell>
          <cell r="G1842">
            <v>147100</v>
          </cell>
        </row>
        <row r="1843">
          <cell r="A1843" t="str">
            <v>4369000</v>
          </cell>
          <cell r="B1843" t="str">
            <v>PUNCHED SECTION W/FLANGES 400(D)</v>
          </cell>
          <cell r="C1843" t="str">
            <v>4 nos.</v>
          </cell>
          <cell r="D1843">
            <v>515</v>
          </cell>
          <cell r="E1843">
            <v>35900</v>
          </cell>
          <cell r="F1843">
            <v>2</v>
          </cell>
          <cell r="G1843">
            <v>40600</v>
          </cell>
        </row>
        <row r="1844">
          <cell r="A1844" t="str">
            <v>4370000</v>
          </cell>
          <cell r="B1844" t="str">
            <v>PUNCHED SECTION W/FLANGES 500(D)</v>
          </cell>
          <cell r="C1844" t="str">
            <v>4 nos.</v>
          </cell>
          <cell r="D1844">
            <v>515</v>
          </cell>
          <cell r="E1844">
            <v>43300</v>
          </cell>
          <cell r="F1844">
            <v>2</v>
          </cell>
          <cell r="G1844">
            <v>48000</v>
          </cell>
        </row>
        <row r="1845">
          <cell r="A1845" t="str">
            <v>4371000</v>
          </cell>
          <cell r="B1845" t="str">
            <v>PUNCHED SECTION W/FLANGES 600(D)</v>
          </cell>
          <cell r="C1845" t="str">
            <v>4 nos.</v>
          </cell>
          <cell r="D1845">
            <v>515</v>
          </cell>
          <cell r="E1845">
            <v>62200</v>
          </cell>
          <cell r="F1845">
            <v>3</v>
          </cell>
          <cell r="G1845">
            <v>69300</v>
          </cell>
        </row>
        <row r="1846">
          <cell r="A1846" t="str">
            <v>4372000</v>
          </cell>
          <cell r="B1846" t="str">
            <v>PUNCHED SECTION W/FLANGES 800(D)</v>
          </cell>
          <cell r="C1846" t="str">
            <v>4 nos.</v>
          </cell>
          <cell r="D1846">
            <v>515</v>
          </cell>
          <cell r="E1846">
            <v>62200</v>
          </cell>
          <cell r="F1846">
            <v>4</v>
          </cell>
          <cell r="G1846">
            <v>71700</v>
          </cell>
        </row>
        <row r="1847">
          <cell r="A1847" t="str">
            <v>4373000</v>
          </cell>
          <cell r="B1847" t="str">
            <v>PUNCHED SECTION W/FLANGES 1000(W)</v>
          </cell>
          <cell r="C1847" t="str">
            <v>4 nos.</v>
          </cell>
          <cell r="D1847">
            <v>515</v>
          </cell>
          <cell r="E1847">
            <v>87800</v>
          </cell>
          <cell r="F1847">
            <v>6</v>
          </cell>
          <cell r="G1847">
            <v>102000</v>
          </cell>
        </row>
        <row r="1848">
          <cell r="A1848" t="str">
            <v>4374000</v>
          </cell>
          <cell r="B1848" t="str">
            <v>P/ SECTION W/O FLANGES 400 (W/H/D)</v>
          </cell>
          <cell r="C1848" t="str">
            <v>4 nos.</v>
          </cell>
          <cell r="D1848">
            <v>515</v>
          </cell>
          <cell r="E1848">
            <v>31500</v>
          </cell>
          <cell r="F1848">
            <v>2</v>
          </cell>
          <cell r="G1848">
            <v>36200</v>
          </cell>
        </row>
        <row r="1849">
          <cell r="A1849" t="str">
            <v>4375000</v>
          </cell>
          <cell r="B1849" t="str">
            <v>P/ SECTION W/O FLANGES 500 (W/H/D)</v>
          </cell>
          <cell r="C1849" t="str">
            <v>4 nos.</v>
          </cell>
          <cell r="D1849">
            <v>515</v>
          </cell>
          <cell r="E1849">
            <v>38700</v>
          </cell>
          <cell r="F1849">
            <v>2</v>
          </cell>
          <cell r="G1849">
            <v>43400</v>
          </cell>
        </row>
        <row r="1850">
          <cell r="A1850" t="str">
            <v>4376000</v>
          </cell>
          <cell r="B1850" t="str">
            <v>P/ SECTION W/O FLANGES 600 (W/H/D)</v>
          </cell>
          <cell r="C1850" t="str">
            <v>4 nos.</v>
          </cell>
          <cell r="D1850">
            <v>515</v>
          </cell>
          <cell r="E1850">
            <v>46100</v>
          </cell>
          <cell r="F1850">
            <v>3</v>
          </cell>
          <cell r="G1850">
            <v>53200</v>
          </cell>
        </row>
        <row r="1851">
          <cell r="A1851" t="str">
            <v>4377000</v>
          </cell>
          <cell r="B1851" t="str">
            <v>P/ SECTION W/O FLANGES 800 (W/H/D)</v>
          </cell>
          <cell r="C1851" t="str">
            <v>4 nos.</v>
          </cell>
          <cell r="D1851">
            <v>515</v>
          </cell>
          <cell r="E1851">
            <v>57800</v>
          </cell>
          <cell r="F1851">
            <v>3</v>
          </cell>
          <cell r="G1851">
            <v>64900</v>
          </cell>
        </row>
        <row r="1852">
          <cell r="A1852" t="str">
            <v>4378000</v>
          </cell>
          <cell r="B1852" t="str">
            <v>P/ SECTION W/O FLANGES 1200 (W/H/D)</v>
          </cell>
          <cell r="C1852" t="str">
            <v>4 nos.</v>
          </cell>
          <cell r="D1852">
            <v>515</v>
          </cell>
          <cell r="E1852">
            <v>76200</v>
          </cell>
          <cell r="F1852">
            <v>5</v>
          </cell>
          <cell r="G1852">
            <v>88000</v>
          </cell>
        </row>
        <row r="1853">
          <cell r="A1853" t="str">
            <v>4379000</v>
          </cell>
          <cell r="B1853" t="str">
            <v>P/ SECTION W/O FLANGES 1800 (W/H/D)</v>
          </cell>
          <cell r="C1853" t="str">
            <v>4 nos.</v>
          </cell>
          <cell r="D1853">
            <v>515</v>
          </cell>
          <cell r="E1853">
            <v>104500</v>
          </cell>
          <cell r="F1853">
            <v>8</v>
          </cell>
          <cell r="G1853">
            <v>123400</v>
          </cell>
        </row>
        <row r="1854">
          <cell r="A1854" t="str">
            <v>4380000</v>
          </cell>
          <cell r="B1854" t="str">
            <v>P/ SECTION W/O FLANGES 2000 (W/H/D)</v>
          </cell>
          <cell r="C1854" t="str">
            <v>4 nos.</v>
          </cell>
          <cell r="D1854">
            <v>515</v>
          </cell>
          <cell r="E1854">
            <v>120000</v>
          </cell>
          <cell r="F1854">
            <v>8</v>
          </cell>
          <cell r="G1854">
            <v>138900</v>
          </cell>
        </row>
        <row r="1855">
          <cell r="A1855" t="str">
            <v>4381000</v>
          </cell>
          <cell r="B1855" t="str">
            <v>P/ SECTION W/O FLANGES 2200 (W/H/D)</v>
          </cell>
          <cell r="C1855" t="str">
            <v>4 nos.</v>
          </cell>
          <cell r="D1855">
            <v>515</v>
          </cell>
          <cell r="E1855">
            <v>130000</v>
          </cell>
          <cell r="F1855">
            <v>4</v>
          </cell>
          <cell r="G1855">
            <v>139500</v>
          </cell>
        </row>
        <row r="1856">
          <cell r="A1856" t="str">
            <v>4382000</v>
          </cell>
          <cell r="B1856" t="str">
            <v>P/ SECTION W/O FLANGES 1000 (W/H/D)</v>
          </cell>
          <cell r="C1856" t="str">
            <v>4 nos.</v>
          </cell>
          <cell r="D1856">
            <v>515</v>
          </cell>
          <cell r="E1856">
            <v>68800</v>
          </cell>
          <cell r="F1856">
            <v>4</v>
          </cell>
          <cell r="G1856">
            <v>78300</v>
          </cell>
        </row>
        <row r="1857">
          <cell r="A1857" t="str">
            <v>4383000</v>
          </cell>
          <cell r="B1857" t="str">
            <v>ADAPTOR ANGLE</v>
          </cell>
          <cell r="C1857" t="str">
            <v>2 nos.</v>
          </cell>
          <cell r="D1857">
            <v>514</v>
          </cell>
          <cell r="E1857">
            <v>30200</v>
          </cell>
          <cell r="F1857">
            <v>1</v>
          </cell>
          <cell r="G1857">
            <v>32600</v>
          </cell>
        </row>
        <row r="1858">
          <cell r="A1858" t="str">
            <v>4384200</v>
          </cell>
          <cell r="B1858" t="str">
            <v>DEVIDER PANEL 1800 X 400</v>
          </cell>
          <cell r="C1858" t="str">
            <v>4 nos.</v>
          </cell>
          <cell r="D1858">
            <v>485</v>
          </cell>
          <cell r="E1858">
            <v>61800</v>
          </cell>
          <cell r="F1858">
            <v>11</v>
          </cell>
          <cell r="G1858">
            <v>87800</v>
          </cell>
        </row>
        <row r="1859">
          <cell r="A1859" t="str">
            <v>4385200</v>
          </cell>
          <cell r="B1859" t="str">
            <v>DEVIDER PANEL 1800 X 500</v>
          </cell>
          <cell r="C1859" t="str">
            <v>4 nos.</v>
          </cell>
          <cell r="D1859">
            <v>485</v>
          </cell>
          <cell r="E1859">
            <v>74400</v>
          </cell>
          <cell r="F1859">
            <v>14</v>
          </cell>
          <cell r="G1859">
            <v>107500</v>
          </cell>
        </row>
        <row r="1860">
          <cell r="A1860" t="str">
            <v>4386200</v>
          </cell>
          <cell r="B1860" t="str">
            <v>DEVIDER PANEL 1800 X 600</v>
          </cell>
          <cell r="C1860" t="str">
            <v>4 nos.</v>
          </cell>
          <cell r="D1860">
            <v>485</v>
          </cell>
          <cell r="E1860">
            <v>87000</v>
          </cell>
          <cell r="F1860">
            <v>14</v>
          </cell>
          <cell r="G1860">
            <v>120100</v>
          </cell>
        </row>
        <row r="1861">
          <cell r="A1861" t="str">
            <v>4387000</v>
          </cell>
          <cell r="B1861" t="str">
            <v>P/ SECTION W/O FLANGES 1600 (W/H/D)</v>
          </cell>
          <cell r="C1861" t="str">
            <v>4 nos.</v>
          </cell>
          <cell r="D1861">
            <v>515</v>
          </cell>
          <cell r="E1861">
            <v>94800</v>
          </cell>
          <cell r="F1861">
            <v>7</v>
          </cell>
          <cell r="G1861">
            <v>111400</v>
          </cell>
        </row>
        <row r="1862">
          <cell r="A1862" t="str">
            <v>4389000</v>
          </cell>
          <cell r="B1862" t="str">
            <v xml:space="preserve"> 19"MOUNTING ANGLE 1600(H) 33U</v>
          </cell>
          <cell r="C1862" t="str">
            <v>4 nos.</v>
          </cell>
          <cell r="D1862">
            <v>540</v>
          </cell>
          <cell r="E1862">
            <v>132900</v>
          </cell>
          <cell r="F1862">
            <v>6</v>
          </cell>
          <cell r="G1862">
            <v>147100</v>
          </cell>
        </row>
        <row r="1863">
          <cell r="A1863" t="str">
            <v>4390000</v>
          </cell>
          <cell r="B1863" t="str">
            <v xml:space="preserve"> 19"MOUNTING ANGLE 1800(H) 37U</v>
          </cell>
          <cell r="C1863" t="str">
            <v>4 nos.</v>
          </cell>
          <cell r="D1863">
            <v>540</v>
          </cell>
          <cell r="E1863">
            <v>156100</v>
          </cell>
          <cell r="F1863">
            <v>6</v>
          </cell>
          <cell r="G1863">
            <v>170300</v>
          </cell>
        </row>
        <row r="1864">
          <cell r="A1864" t="str">
            <v>4391000</v>
          </cell>
          <cell r="B1864" t="str">
            <v xml:space="preserve"> 19"MOUNTING ANGLE 2000(H) 42U</v>
          </cell>
          <cell r="C1864" t="str">
            <v>4 nos.</v>
          </cell>
          <cell r="D1864">
            <v>540</v>
          </cell>
          <cell r="E1864">
            <v>179100</v>
          </cell>
          <cell r="F1864">
            <v>7</v>
          </cell>
          <cell r="G1864">
            <v>195700</v>
          </cell>
        </row>
        <row r="1865">
          <cell r="A1865" t="str">
            <v>4392000</v>
          </cell>
          <cell r="B1865" t="str">
            <v xml:space="preserve"> 19"MOUNTING ANGLE 2200(H) 46U</v>
          </cell>
          <cell r="C1865" t="str">
            <v>4 nos.</v>
          </cell>
          <cell r="D1865">
            <v>540</v>
          </cell>
          <cell r="E1865">
            <v>202200</v>
          </cell>
          <cell r="F1865">
            <v>8</v>
          </cell>
          <cell r="G1865">
            <v>221100</v>
          </cell>
        </row>
        <row r="1866">
          <cell r="A1866" t="str">
            <v>4394000</v>
          </cell>
          <cell r="B1866" t="str">
            <v>INSULATOR BRACKET FOR PS/ES 400(D)</v>
          </cell>
          <cell r="C1866" t="str">
            <v>4 nos.</v>
          </cell>
          <cell r="D1866">
            <v>481</v>
          </cell>
          <cell r="E1866">
            <v>37700</v>
          </cell>
          <cell r="F1866">
            <v>5</v>
          </cell>
          <cell r="G1866">
            <v>49500</v>
          </cell>
        </row>
        <row r="1867">
          <cell r="A1867" t="str">
            <v>4395000</v>
          </cell>
          <cell r="B1867" t="str">
            <v>INSULATOR BRACKET FOR PS/ES 500(D)</v>
          </cell>
          <cell r="C1867" t="str">
            <v>4 nos.</v>
          </cell>
          <cell r="D1867">
            <v>481</v>
          </cell>
          <cell r="E1867">
            <v>44800</v>
          </cell>
          <cell r="F1867">
            <v>6</v>
          </cell>
          <cell r="G1867">
            <v>59000</v>
          </cell>
        </row>
        <row r="1868">
          <cell r="A1868" t="str">
            <v>4396000</v>
          </cell>
          <cell r="B1868" t="str">
            <v>INSULATOR BRACKET FOR PS/ES 600(D)</v>
          </cell>
          <cell r="C1868" t="str">
            <v>4 nos.</v>
          </cell>
          <cell r="D1868">
            <v>481</v>
          </cell>
          <cell r="E1868">
            <v>51800</v>
          </cell>
          <cell r="F1868">
            <v>7</v>
          </cell>
          <cell r="G1868">
            <v>68400</v>
          </cell>
        </row>
        <row r="1869">
          <cell r="A1869" t="str">
            <v>4398000</v>
          </cell>
          <cell r="B1869" t="str">
            <v>INSULATOR BRACKET FOR PS/ES 800(D)</v>
          </cell>
          <cell r="C1869" t="str">
            <v>4 nos.</v>
          </cell>
          <cell r="D1869">
            <v>481</v>
          </cell>
          <cell r="E1869">
            <v>69700</v>
          </cell>
          <cell r="F1869">
            <v>9</v>
          </cell>
          <cell r="G1869">
            <v>91000</v>
          </cell>
        </row>
        <row r="1870">
          <cell r="A1870" t="str">
            <v>4405210</v>
          </cell>
          <cell r="B1870" t="str">
            <v>PS ENCLOSURE 400 X 2000 X 500</v>
          </cell>
          <cell r="D1870">
            <v>100</v>
          </cell>
          <cell r="E1870">
            <v>436200</v>
          </cell>
          <cell r="F1870">
            <v>131</v>
          </cell>
          <cell r="G1870">
            <v>746000</v>
          </cell>
        </row>
        <row r="1871">
          <cell r="A1871" t="str">
            <v>4406210</v>
          </cell>
          <cell r="B1871" t="str">
            <v>PS ENCLOSURE 400 X 2000 X 600</v>
          </cell>
          <cell r="D1871">
            <v>102</v>
          </cell>
          <cell r="E1871">
            <v>455000</v>
          </cell>
          <cell r="F1871">
            <v>148</v>
          </cell>
          <cell r="G1871">
            <v>805000</v>
          </cell>
        </row>
        <row r="1872">
          <cell r="A1872" t="str">
            <v>4410210</v>
          </cell>
          <cell r="B1872" t="str">
            <v>PS ELEC.ENCLOSURE 600 X 1600 X 610</v>
          </cell>
          <cell r="D1872">
            <v>110</v>
          </cell>
          <cell r="E1872">
            <v>537800</v>
          </cell>
          <cell r="F1872">
            <v>118</v>
          </cell>
          <cell r="G1872">
            <v>816900</v>
          </cell>
        </row>
        <row r="1873">
          <cell r="A1873" t="str">
            <v>4415210</v>
          </cell>
          <cell r="B1873" t="str">
            <v>PS ENCL. 400 X 2000 X 500 W/PLINTH</v>
          </cell>
          <cell r="D1873">
            <v>106</v>
          </cell>
          <cell r="E1873">
            <v>523900</v>
          </cell>
          <cell r="F1873">
            <v>127</v>
          </cell>
          <cell r="G1873">
            <v>824300</v>
          </cell>
        </row>
        <row r="1874">
          <cell r="A1874" t="str">
            <v>4416210</v>
          </cell>
          <cell r="B1874" t="str">
            <v>PS ENCL. 400 X 2000 X 600 W/PLINTH</v>
          </cell>
          <cell r="D1874">
            <v>106</v>
          </cell>
          <cell r="E1874">
            <v>560000</v>
          </cell>
          <cell r="F1874">
            <v>127</v>
          </cell>
          <cell r="G1874">
            <v>860400</v>
          </cell>
        </row>
        <row r="1875">
          <cell r="A1875" t="str">
            <v>4418210</v>
          </cell>
          <cell r="B1875" t="str">
            <v>PS ENCLOSURE 600 X 1600 X 810</v>
          </cell>
          <cell r="D1875">
            <v>110</v>
          </cell>
          <cell r="E1875">
            <v>658100</v>
          </cell>
          <cell r="F1875">
            <v>147</v>
          </cell>
          <cell r="G1875">
            <v>1005800</v>
          </cell>
        </row>
        <row r="1876">
          <cell r="A1876" t="str">
            <v>4430210</v>
          </cell>
          <cell r="B1876" t="str">
            <v>PS ENCLOSURE 600 X 2000 X 610</v>
          </cell>
          <cell r="D1876">
            <v>110</v>
          </cell>
          <cell r="E1876">
            <v>688200</v>
          </cell>
          <cell r="F1876">
            <v>147</v>
          </cell>
          <cell r="G1876">
            <v>1035900</v>
          </cell>
        </row>
        <row r="1877">
          <cell r="A1877" t="str">
            <v>4438210</v>
          </cell>
          <cell r="B1877" t="str">
            <v>PS ENCLOSURE 600 X 2000 X 810</v>
          </cell>
          <cell r="D1877">
            <v>110</v>
          </cell>
          <cell r="E1877">
            <v>813500</v>
          </cell>
          <cell r="F1877">
            <v>147</v>
          </cell>
          <cell r="G1877">
            <v>1161200</v>
          </cell>
        </row>
        <row r="1878">
          <cell r="A1878" t="str">
            <v>4450000</v>
          </cell>
          <cell r="B1878" t="str">
            <v>PS ENCLOSURE S/S 800 X 2000 X 600</v>
          </cell>
          <cell r="D1878">
            <v>204</v>
          </cell>
          <cell r="E1878">
            <v>2976600</v>
          </cell>
          <cell r="F1878">
            <v>191</v>
          </cell>
          <cell r="G1878">
            <v>3428300</v>
          </cell>
        </row>
        <row r="1879">
          <cell r="A1879" t="str">
            <v>4451000</v>
          </cell>
          <cell r="B1879" t="str">
            <v>PS ENCLOSURE S/S 1200 X 2000 X 600</v>
          </cell>
          <cell r="D1879">
            <v>204</v>
          </cell>
          <cell r="E1879">
            <v>4002300</v>
          </cell>
          <cell r="F1879">
            <v>301</v>
          </cell>
          <cell r="G1879">
            <v>4714200</v>
          </cell>
        </row>
        <row r="1880">
          <cell r="A1880" t="str">
            <v>4452000</v>
          </cell>
          <cell r="B1880" t="str">
            <v>PS ENCLOSURE S/S 600 X 2000 X 600</v>
          </cell>
          <cell r="D1880">
            <v>204</v>
          </cell>
          <cell r="E1880">
            <v>2584900</v>
          </cell>
          <cell r="F1880">
            <v>147</v>
          </cell>
          <cell r="G1880">
            <v>2932600</v>
          </cell>
        </row>
        <row r="1881">
          <cell r="A1881" t="str">
            <v>4453000</v>
          </cell>
          <cell r="B1881" t="str">
            <v>PS ENCLOSURE S/S 1200 X 1800 X 500</v>
          </cell>
          <cell r="D1881">
            <v>204</v>
          </cell>
          <cell r="E1881">
            <v>3745300</v>
          </cell>
          <cell r="F1881">
            <v>228</v>
          </cell>
          <cell r="G1881">
            <v>4284500</v>
          </cell>
        </row>
        <row r="1882">
          <cell r="A1882" t="str">
            <v>4454000</v>
          </cell>
          <cell r="B1882" t="str">
            <v>PS ENCLOSURE S/S 800 X 1800 X 400</v>
          </cell>
          <cell r="D1882">
            <v>204</v>
          </cell>
          <cell r="E1882">
            <v>2529700</v>
          </cell>
          <cell r="F1882">
            <v>117</v>
          </cell>
          <cell r="G1882">
            <v>2806400</v>
          </cell>
        </row>
        <row r="1883">
          <cell r="A1883" t="str">
            <v>4455000</v>
          </cell>
          <cell r="B1883" t="str">
            <v>PS ENCLOSURE S/S 800 X 1800 X 500</v>
          </cell>
          <cell r="D1883">
            <v>204</v>
          </cell>
          <cell r="E1883">
            <v>2535200</v>
          </cell>
          <cell r="F1883">
            <v>143</v>
          </cell>
          <cell r="G1883">
            <v>2873400</v>
          </cell>
        </row>
        <row r="1884">
          <cell r="A1884" t="str">
            <v>4456000</v>
          </cell>
          <cell r="B1884" t="str">
            <v>PS ENCLOSURE S/S 1200 X 1800 X 400</v>
          </cell>
          <cell r="D1884">
            <v>204</v>
          </cell>
          <cell r="E1884">
            <v>3363700</v>
          </cell>
          <cell r="F1884">
            <v>172</v>
          </cell>
          <cell r="G1884">
            <v>3770500</v>
          </cell>
        </row>
        <row r="1885">
          <cell r="A1885" t="str">
            <v>4457000</v>
          </cell>
          <cell r="B1885" t="str">
            <v>PS ENCLOSURE S/S 600 X 1800 X 500</v>
          </cell>
          <cell r="D1885">
            <v>204</v>
          </cell>
          <cell r="E1885">
            <v>2129800</v>
          </cell>
          <cell r="F1885">
            <v>110</v>
          </cell>
          <cell r="G1885">
            <v>2390000</v>
          </cell>
        </row>
        <row r="1886">
          <cell r="A1886" t="str">
            <v>4465000</v>
          </cell>
          <cell r="B1886" t="str">
            <v>SIDE PANELS S/STEEL 1800 X 500</v>
          </cell>
          <cell r="C1886" t="str">
            <v>2 nos.</v>
          </cell>
          <cell r="D1886">
            <v>482</v>
          </cell>
          <cell r="E1886">
            <v>373400</v>
          </cell>
          <cell r="F1886">
            <v>21</v>
          </cell>
          <cell r="G1886">
            <v>423100</v>
          </cell>
        </row>
        <row r="1887">
          <cell r="A1887" t="str">
            <v>4466000</v>
          </cell>
          <cell r="B1887" t="str">
            <v>SIDE PANELS S/STEEL 2000 X 600</v>
          </cell>
          <cell r="C1887" t="str">
            <v>2 nos.</v>
          </cell>
          <cell r="D1887">
            <v>482</v>
          </cell>
          <cell r="E1887">
            <v>485100</v>
          </cell>
          <cell r="F1887">
            <v>24</v>
          </cell>
          <cell r="G1887">
            <v>541900</v>
          </cell>
        </row>
        <row r="1888">
          <cell r="A1888" t="str">
            <v>4467000</v>
          </cell>
          <cell r="B1888" t="str">
            <v>SIDE PANELS S/STEEL 1800 X 400</v>
          </cell>
          <cell r="C1888" t="str">
            <v>2 nos.</v>
          </cell>
          <cell r="D1888">
            <v>482</v>
          </cell>
          <cell r="E1888">
            <v>330400</v>
          </cell>
          <cell r="F1888">
            <v>15</v>
          </cell>
          <cell r="G1888">
            <v>365900</v>
          </cell>
        </row>
        <row r="1889">
          <cell r="A1889" t="str">
            <v>4502210</v>
          </cell>
          <cell r="B1889" t="str">
            <v>IVS DIST. ENCL. 600 X 2000 X 400</v>
          </cell>
          <cell r="D1889">
            <v>138</v>
          </cell>
          <cell r="E1889">
            <v>832400</v>
          </cell>
          <cell r="F1889">
            <v>99</v>
          </cell>
          <cell r="G1889">
            <v>1066500</v>
          </cell>
        </row>
        <row r="1890">
          <cell r="A1890" t="str">
            <v>4503000</v>
          </cell>
          <cell r="B1890" t="str">
            <v xml:space="preserve">GLAZED DOOR FOR PS/ES 1600 X 600 </v>
          </cell>
          <cell r="D1890">
            <v>488</v>
          </cell>
          <cell r="E1890">
            <v>327000</v>
          </cell>
          <cell r="F1890">
            <v>14</v>
          </cell>
          <cell r="G1890">
            <v>360100</v>
          </cell>
        </row>
        <row r="1891">
          <cell r="A1891" t="str">
            <v>4504000</v>
          </cell>
          <cell r="B1891" t="str">
            <v xml:space="preserve">GLAZED DOOR FOR PS/ES 1800 X 600 </v>
          </cell>
          <cell r="D1891">
            <v>488</v>
          </cell>
          <cell r="E1891">
            <v>376400</v>
          </cell>
          <cell r="F1891">
            <v>15</v>
          </cell>
          <cell r="G1891">
            <v>411900</v>
          </cell>
        </row>
        <row r="1892">
          <cell r="A1892" t="str">
            <v>4505000</v>
          </cell>
          <cell r="B1892" t="str">
            <v>GLAZED DOOR FOR PS/ES 2000 X 600</v>
          </cell>
          <cell r="D1892">
            <v>488</v>
          </cell>
          <cell r="E1892">
            <v>419100</v>
          </cell>
          <cell r="F1892">
            <v>17</v>
          </cell>
          <cell r="G1892">
            <v>459300</v>
          </cell>
        </row>
        <row r="1893">
          <cell r="A1893" t="str">
            <v>4506000</v>
          </cell>
          <cell r="B1893" t="str">
            <v>GLAZED DOOR FOR PS/ES 2200 X 600</v>
          </cell>
          <cell r="D1893">
            <v>488</v>
          </cell>
          <cell r="E1893">
            <v>475900</v>
          </cell>
          <cell r="F1893">
            <v>19</v>
          </cell>
          <cell r="G1893">
            <v>520800</v>
          </cell>
        </row>
        <row r="1894">
          <cell r="A1894" t="str">
            <v>4507000</v>
          </cell>
          <cell r="B1894" t="str">
            <v xml:space="preserve">GLAZED DOOR FOR PS/ES 1600 X 800 </v>
          </cell>
          <cell r="D1894">
            <v>488</v>
          </cell>
          <cell r="E1894">
            <v>335100</v>
          </cell>
          <cell r="F1894">
            <v>18</v>
          </cell>
          <cell r="G1894">
            <v>377700</v>
          </cell>
        </row>
        <row r="1895">
          <cell r="A1895" t="str">
            <v>4508000</v>
          </cell>
          <cell r="B1895" t="str">
            <v xml:space="preserve">GLAZED DOOR FOR PS/ES 1800 X 800 </v>
          </cell>
          <cell r="D1895">
            <v>488</v>
          </cell>
          <cell r="E1895">
            <v>401800</v>
          </cell>
          <cell r="F1895">
            <v>20</v>
          </cell>
          <cell r="G1895">
            <v>449100</v>
          </cell>
        </row>
        <row r="1896">
          <cell r="A1896" t="str">
            <v>4509000</v>
          </cell>
          <cell r="B1896" t="str">
            <v xml:space="preserve">GLAZED DOOR FOR PS/ES 2000 X 800 </v>
          </cell>
          <cell r="D1896">
            <v>488</v>
          </cell>
          <cell r="E1896">
            <v>457400</v>
          </cell>
          <cell r="F1896">
            <v>22</v>
          </cell>
          <cell r="G1896">
            <v>509400</v>
          </cell>
        </row>
        <row r="1897">
          <cell r="A1897" t="str">
            <v>4510000</v>
          </cell>
          <cell r="B1897" t="str">
            <v xml:space="preserve">GLAZED DOOR FOR PS/ES 1600 X 600 </v>
          </cell>
          <cell r="D1897">
            <v>489</v>
          </cell>
          <cell r="E1897">
            <v>327000</v>
          </cell>
          <cell r="F1897">
            <v>13</v>
          </cell>
          <cell r="G1897">
            <v>357700</v>
          </cell>
        </row>
        <row r="1898">
          <cell r="A1898" t="str">
            <v>4511000</v>
          </cell>
          <cell r="B1898" t="str">
            <v xml:space="preserve">GLAZED DOOR FOR PS/ES 1800 X 600 </v>
          </cell>
          <cell r="D1898">
            <v>489</v>
          </cell>
          <cell r="E1898">
            <v>384000</v>
          </cell>
          <cell r="F1898">
            <v>14</v>
          </cell>
          <cell r="G1898">
            <v>417100</v>
          </cell>
        </row>
        <row r="1899">
          <cell r="A1899" t="str">
            <v>4512000</v>
          </cell>
          <cell r="B1899" t="str">
            <v xml:space="preserve">GLAZED DOOR FOR PS/ES 2000 X 600 </v>
          </cell>
          <cell r="D1899">
            <v>489</v>
          </cell>
          <cell r="E1899">
            <v>440700</v>
          </cell>
          <cell r="F1899">
            <v>16</v>
          </cell>
          <cell r="G1899">
            <v>478500</v>
          </cell>
        </row>
        <row r="1900">
          <cell r="A1900" t="str">
            <v>4513000</v>
          </cell>
          <cell r="B1900" t="str">
            <v xml:space="preserve">GLAZED DOOR FOR PS/ES 2200 X 600 </v>
          </cell>
          <cell r="D1900">
            <v>489</v>
          </cell>
          <cell r="E1900">
            <v>497600</v>
          </cell>
          <cell r="F1900">
            <v>17</v>
          </cell>
          <cell r="G1900">
            <v>537800</v>
          </cell>
        </row>
        <row r="1901">
          <cell r="A1901" t="str">
            <v>4514000</v>
          </cell>
          <cell r="B1901" t="str">
            <v xml:space="preserve">GLAZED DOOR FOR PS/ES 1600 X 800 </v>
          </cell>
          <cell r="D1901">
            <v>489</v>
          </cell>
          <cell r="E1901">
            <v>335100</v>
          </cell>
          <cell r="F1901">
            <v>18</v>
          </cell>
          <cell r="G1901">
            <v>377700</v>
          </cell>
        </row>
        <row r="1902">
          <cell r="A1902" t="str">
            <v>4515000</v>
          </cell>
          <cell r="B1902" t="str">
            <v xml:space="preserve">GLAZED DOOR FOR PS/ES 1800 X 800 </v>
          </cell>
          <cell r="D1902">
            <v>489</v>
          </cell>
          <cell r="E1902">
            <v>419100</v>
          </cell>
          <cell r="F1902">
            <v>13</v>
          </cell>
          <cell r="G1902">
            <v>449800</v>
          </cell>
        </row>
        <row r="1903">
          <cell r="A1903" t="str">
            <v>4516000</v>
          </cell>
          <cell r="B1903" t="str">
            <v xml:space="preserve">GLAZED DOOR FOR PS/ES 2000 X 800 </v>
          </cell>
          <cell r="D1903">
            <v>489</v>
          </cell>
          <cell r="E1903">
            <v>475900</v>
          </cell>
          <cell r="F1903">
            <v>21</v>
          </cell>
          <cell r="G1903">
            <v>525600</v>
          </cell>
        </row>
        <row r="1904">
          <cell r="A1904" t="str">
            <v>4517000</v>
          </cell>
          <cell r="B1904" t="str">
            <v xml:space="preserve">GLAZED DOOR FOR PS/ES 2200 X 800 </v>
          </cell>
          <cell r="D1904">
            <v>489</v>
          </cell>
          <cell r="E1904">
            <v>532600</v>
          </cell>
          <cell r="F1904">
            <v>23</v>
          </cell>
          <cell r="G1904">
            <v>587000</v>
          </cell>
        </row>
        <row r="1905">
          <cell r="A1905" t="str">
            <v>4518000</v>
          </cell>
          <cell r="B1905" t="str">
            <v xml:space="preserve">GLAZED DOOR FOR PS/ES 1600 X 600 </v>
          </cell>
          <cell r="D1905">
            <v>489</v>
          </cell>
          <cell r="E1905">
            <v>347400</v>
          </cell>
          <cell r="F1905">
            <v>13</v>
          </cell>
          <cell r="G1905">
            <v>378100</v>
          </cell>
        </row>
        <row r="1906">
          <cell r="A1906" t="str">
            <v>4519000</v>
          </cell>
          <cell r="B1906" t="str">
            <v xml:space="preserve">GLAZED DOOR FOR PS/ES 1800 X 600 </v>
          </cell>
          <cell r="D1906">
            <v>489</v>
          </cell>
          <cell r="E1906">
            <v>404000</v>
          </cell>
          <cell r="F1906">
            <v>14</v>
          </cell>
          <cell r="G1906">
            <v>437100</v>
          </cell>
        </row>
        <row r="1907">
          <cell r="A1907" t="str">
            <v>4520000</v>
          </cell>
          <cell r="B1907" t="str">
            <v>GLAZED DOOR FOR PS ELEC. 1600 X 600</v>
          </cell>
          <cell r="D1907">
            <v>505</v>
          </cell>
          <cell r="E1907">
            <v>255700</v>
          </cell>
          <cell r="F1907">
            <v>8</v>
          </cell>
          <cell r="G1907">
            <v>274600</v>
          </cell>
        </row>
        <row r="1908">
          <cell r="A1908" t="str">
            <v>4521000</v>
          </cell>
          <cell r="B1908" t="str">
            <v>GLAZED DOOR FOR PS ELEC. 2000 X 600</v>
          </cell>
          <cell r="D1908">
            <v>505</v>
          </cell>
          <cell r="E1908">
            <v>327300</v>
          </cell>
          <cell r="F1908">
            <v>10</v>
          </cell>
          <cell r="G1908">
            <v>351000</v>
          </cell>
        </row>
        <row r="1909">
          <cell r="A1909" t="str">
            <v>4522000</v>
          </cell>
          <cell r="B1909" t="str">
            <v>ALUMINUM CROSS RAIL FOR PS ELEC.</v>
          </cell>
          <cell r="D1909">
            <v>505</v>
          </cell>
          <cell r="E1909">
            <v>34300</v>
          </cell>
          <cell r="F1909">
            <v>1</v>
          </cell>
          <cell r="G1909">
            <v>36700</v>
          </cell>
        </row>
        <row r="1910">
          <cell r="A1910" t="str">
            <v>4523000</v>
          </cell>
          <cell r="B1910" t="str">
            <v xml:space="preserve"> LOCK FOR PS ELEC. GLAZED DOOR</v>
          </cell>
          <cell r="C1910" t="str">
            <v>2 nos.</v>
          </cell>
          <cell r="D1910">
            <v>505</v>
          </cell>
          <cell r="E1910">
            <v>27600</v>
          </cell>
          <cell r="F1910">
            <v>1</v>
          </cell>
          <cell r="G1910">
            <v>30000</v>
          </cell>
        </row>
        <row r="1911">
          <cell r="A1911" t="str">
            <v>4524000</v>
          </cell>
          <cell r="B1911" t="str">
            <v xml:space="preserve">GLAZED DOOR FOR PS/ES 2000 X 600 </v>
          </cell>
          <cell r="D1911">
            <v>489</v>
          </cell>
          <cell r="E1911">
            <v>469000</v>
          </cell>
          <cell r="F1911">
            <v>16</v>
          </cell>
          <cell r="G1911">
            <v>506800</v>
          </cell>
        </row>
        <row r="1912">
          <cell r="A1912" t="str">
            <v>4525000</v>
          </cell>
          <cell r="B1912" t="str">
            <v xml:space="preserve">GLAZED DOOR FOR PS/ES 2200 X 600 </v>
          </cell>
          <cell r="D1912">
            <v>489</v>
          </cell>
          <cell r="E1912">
            <v>524600</v>
          </cell>
          <cell r="F1912">
            <v>17</v>
          </cell>
          <cell r="G1912">
            <v>564800</v>
          </cell>
        </row>
        <row r="1913">
          <cell r="A1913" t="str">
            <v>4526000</v>
          </cell>
          <cell r="B1913" t="str">
            <v xml:space="preserve">GLAZED DOOR FOR PS/ES 2000 X 800 </v>
          </cell>
          <cell r="D1913">
            <v>489</v>
          </cell>
          <cell r="E1913">
            <v>502900</v>
          </cell>
          <cell r="F1913">
            <v>21</v>
          </cell>
          <cell r="G1913">
            <v>552600</v>
          </cell>
        </row>
        <row r="1914">
          <cell r="A1914" t="str">
            <v>4527000</v>
          </cell>
          <cell r="B1914" t="str">
            <v xml:space="preserve">GLAZED DOOR FOR PS/ES 2200 X 800 </v>
          </cell>
          <cell r="D1914">
            <v>489</v>
          </cell>
          <cell r="E1914">
            <v>562400</v>
          </cell>
          <cell r="F1914">
            <v>23</v>
          </cell>
          <cell r="G1914">
            <v>616800</v>
          </cell>
        </row>
        <row r="1915">
          <cell r="A1915" t="str">
            <v>4528000</v>
          </cell>
          <cell r="B1915" t="str">
            <v>GLAZED DOOR FOR PS/ES 1800 X 800</v>
          </cell>
          <cell r="D1915">
            <v>489</v>
          </cell>
          <cell r="E1915">
            <v>441800</v>
          </cell>
          <cell r="F1915">
            <v>18</v>
          </cell>
          <cell r="G1915">
            <v>484400</v>
          </cell>
        </row>
        <row r="1916">
          <cell r="A1916" t="str">
            <v>4529000</v>
          </cell>
          <cell r="B1916" t="str">
            <v>GLAZED DOOR FOR PS ELEC. 1600 X 600</v>
          </cell>
          <cell r="D1916">
            <v>505</v>
          </cell>
          <cell r="E1916">
            <v>273400</v>
          </cell>
          <cell r="F1916">
            <v>8</v>
          </cell>
          <cell r="G1916">
            <v>292300</v>
          </cell>
        </row>
        <row r="1917">
          <cell r="A1917" t="str">
            <v>4530000</v>
          </cell>
          <cell r="B1917" t="str">
            <v>CHASSIS GUIDE FOR C/ FRAME 185(D)</v>
          </cell>
          <cell r="C1917" t="str">
            <v>10 nos.</v>
          </cell>
          <cell r="D1917">
            <v>544</v>
          </cell>
          <cell r="E1917">
            <v>53400</v>
          </cell>
          <cell r="F1917">
            <v>4</v>
          </cell>
          <cell r="G1917">
            <v>62900</v>
          </cell>
        </row>
        <row r="1918">
          <cell r="A1918" t="str">
            <v>4531000</v>
          </cell>
          <cell r="B1918" t="str">
            <v>CHASSIS GUIDE FOR C/ FRAME 270(D)</v>
          </cell>
          <cell r="C1918" t="str">
            <v>10 nos.</v>
          </cell>
          <cell r="D1918">
            <v>544</v>
          </cell>
          <cell r="E1918">
            <v>57400</v>
          </cell>
          <cell r="F1918">
            <v>5</v>
          </cell>
          <cell r="G1918">
            <v>69200</v>
          </cell>
        </row>
        <row r="1919">
          <cell r="A1919" t="str">
            <v>4533000</v>
          </cell>
          <cell r="B1919" t="str">
            <v>GLAZED DOOR FOR PS ELEC. 2000 X 600</v>
          </cell>
          <cell r="D1919">
            <v>505</v>
          </cell>
          <cell r="E1919">
            <v>346700</v>
          </cell>
          <cell r="F1919">
            <v>10</v>
          </cell>
          <cell r="G1919">
            <v>370400</v>
          </cell>
        </row>
        <row r="1920">
          <cell r="A1920" t="str">
            <v>4534000</v>
          </cell>
          <cell r="B1920" t="str">
            <v xml:space="preserve">GLAZED DOOR FOR PS/ES 1600 X 800 </v>
          </cell>
          <cell r="D1920">
            <v>489</v>
          </cell>
          <cell r="E1920">
            <v>352300</v>
          </cell>
          <cell r="F1920">
            <v>11</v>
          </cell>
          <cell r="G1920">
            <v>378300</v>
          </cell>
        </row>
        <row r="1921">
          <cell r="A1921" t="str">
            <v>4536200</v>
          </cell>
          <cell r="B1921" t="str">
            <v>SIDE PANEL FOR CABLE PLINTH 600(D)</v>
          </cell>
          <cell r="C1921" t="str">
            <v>2 nos.</v>
          </cell>
          <cell r="D1921">
            <v>482</v>
          </cell>
          <cell r="E1921">
            <v>34500</v>
          </cell>
          <cell r="F1921">
            <v>4</v>
          </cell>
          <cell r="G1921">
            <v>44000</v>
          </cell>
        </row>
        <row r="1922">
          <cell r="A1922" t="str">
            <v>4538000</v>
          </cell>
          <cell r="B1922" t="str">
            <v>RIDE-UP ROLLER FOR PS/ES</v>
          </cell>
          <cell r="C1922" t="str">
            <v>10 nos.</v>
          </cell>
          <cell r="D1922">
            <v>507</v>
          </cell>
          <cell r="E1922">
            <v>54900</v>
          </cell>
        </row>
        <row r="1923">
          <cell r="A1923" t="str">
            <v>4539200</v>
          </cell>
          <cell r="B1923" t="str">
            <v>SIDE PANEL FOR CABLE PLINTH 500(D)</v>
          </cell>
          <cell r="C1923" t="str">
            <v>2 nos.</v>
          </cell>
          <cell r="D1923">
            <v>482</v>
          </cell>
          <cell r="E1923">
            <v>28100</v>
          </cell>
          <cell r="F1923">
            <v>4</v>
          </cell>
          <cell r="G1923">
            <v>37600</v>
          </cell>
        </row>
        <row r="1924">
          <cell r="A1924" t="str">
            <v>4540000</v>
          </cell>
          <cell r="B1924" t="str">
            <v xml:space="preserve">COMBINATION ANGLES FOR PS </v>
          </cell>
          <cell r="C1924" t="str">
            <v>4 nos.</v>
          </cell>
          <cell r="D1924">
            <v>487</v>
          </cell>
          <cell r="E1924">
            <v>21400</v>
          </cell>
          <cell r="F1924">
            <v>3</v>
          </cell>
          <cell r="G1924">
            <v>28500</v>
          </cell>
        </row>
        <row r="1925">
          <cell r="A1925" t="str">
            <v>4541000</v>
          </cell>
          <cell r="B1925" t="str">
            <v>ALUMINUM 19"DRAWER 1U</v>
          </cell>
          <cell r="D1925">
            <v>545</v>
          </cell>
          <cell r="E1925">
            <v>147900</v>
          </cell>
          <cell r="F1925">
            <v>3</v>
          </cell>
          <cell r="G1925">
            <v>155000</v>
          </cell>
        </row>
        <row r="1926">
          <cell r="A1926" t="str">
            <v>4542000</v>
          </cell>
          <cell r="B1926" t="str">
            <v>ALUMINUM 19"DRAWER 3U</v>
          </cell>
          <cell r="D1926">
            <v>545</v>
          </cell>
          <cell r="E1926">
            <v>154900</v>
          </cell>
          <cell r="F1926">
            <v>3</v>
          </cell>
          <cell r="G1926">
            <v>162000</v>
          </cell>
        </row>
        <row r="1927">
          <cell r="A1927" t="str">
            <v>4543000</v>
          </cell>
          <cell r="B1927" t="str">
            <v>DRAWER KIT FOR 500(D)</v>
          </cell>
          <cell r="D1927">
            <v>545</v>
          </cell>
          <cell r="E1927">
            <v>21400</v>
          </cell>
          <cell r="F1927">
            <v>1</v>
          </cell>
          <cell r="G1927">
            <v>23800</v>
          </cell>
        </row>
        <row r="1928">
          <cell r="A1928" t="str">
            <v>4544000</v>
          </cell>
          <cell r="B1928" t="str">
            <v>DRAWER KIT FOR 600(D)</v>
          </cell>
          <cell r="C1928" t="str">
            <v xml:space="preserve"> </v>
          </cell>
          <cell r="D1928">
            <v>545</v>
          </cell>
          <cell r="E1928">
            <v>23500</v>
          </cell>
          <cell r="F1928">
            <v>1</v>
          </cell>
          <cell r="G1928">
            <v>25900</v>
          </cell>
        </row>
        <row r="1929">
          <cell r="A1929" t="str">
            <v>4545000</v>
          </cell>
          <cell r="B1929" t="str">
            <v>CHASSIS GUIDE FOR PS/ES 500(D)</v>
          </cell>
          <cell r="C1929" t="str">
            <v>10 nos.</v>
          </cell>
          <cell r="D1929">
            <v>544</v>
          </cell>
          <cell r="E1929">
            <v>59100</v>
          </cell>
          <cell r="F1929">
            <v>4</v>
          </cell>
          <cell r="G1929">
            <v>68600</v>
          </cell>
        </row>
        <row r="1930">
          <cell r="A1930" t="str">
            <v>4546000</v>
          </cell>
          <cell r="B1930" t="str">
            <v>CHASSIS GUIDE FOR PS/ES 600(D)</v>
          </cell>
          <cell r="C1930" t="str">
            <v>10 nos.</v>
          </cell>
          <cell r="D1930">
            <v>544</v>
          </cell>
          <cell r="E1930">
            <v>61900</v>
          </cell>
          <cell r="F1930">
            <v>5</v>
          </cell>
          <cell r="G1930">
            <v>73700</v>
          </cell>
        </row>
        <row r="1931">
          <cell r="A1931" t="str">
            <v>4547000</v>
          </cell>
          <cell r="B1931" t="str">
            <v>ALUMINIUM 19" ADAPTOR KIT</v>
          </cell>
          <cell r="C1931" t="str">
            <v>8 nos.</v>
          </cell>
          <cell r="D1931">
            <v>540</v>
          </cell>
          <cell r="E1931">
            <v>24600</v>
          </cell>
          <cell r="F1931">
            <v>1</v>
          </cell>
          <cell r="G1931">
            <v>27000</v>
          </cell>
        </row>
        <row r="1932">
          <cell r="A1932" t="str">
            <v>4548000</v>
          </cell>
          <cell r="B1932" t="str">
            <v>KEYBOARD DRAWER FOR 19"</v>
          </cell>
          <cell r="D1932">
            <v>545</v>
          </cell>
          <cell r="E1932">
            <v>225900</v>
          </cell>
          <cell r="F1932">
            <v>3</v>
          </cell>
          <cell r="G1932">
            <v>233000</v>
          </cell>
        </row>
        <row r="1933">
          <cell r="A1933" t="str">
            <v>4549000</v>
          </cell>
          <cell r="B1933" t="str">
            <v>CHASSIS GUIDE FOR PS/ES 800(D)</v>
          </cell>
          <cell r="C1933" t="str">
            <v>10 nos.</v>
          </cell>
          <cell r="D1933">
            <v>544</v>
          </cell>
          <cell r="E1933">
            <v>66900</v>
          </cell>
          <cell r="F1933">
            <v>7</v>
          </cell>
          <cell r="G1933">
            <v>83500</v>
          </cell>
        </row>
        <row r="1934">
          <cell r="A1934" t="str">
            <v>4550000</v>
          </cell>
          <cell r="B1934" t="str">
            <v>TELESCOPIC SLIDE FOR 19" C/ FRAMES</v>
          </cell>
          <cell r="C1934" t="str">
            <v>2 nos.</v>
          </cell>
          <cell r="D1934">
            <v>545</v>
          </cell>
          <cell r="E1934">
            <v>84700</v>
          </cell>
          <cell r="F1934">
            <v>3</v>
          </cell>
          <cell r="G1934">
            <v>91800</v>
          </cell>
        </row>
        <row r="1935">
          <cell r="A1935" t="str">
            <v>4551000</v>
          </cell>
          <cell r="B1935" t="str">
            <v>TELESCOPIC SLIDE FOR 19" C/ FRAMES</v>
          </cell>
          <cell r="C1935" t="str">
            <v>2 nos.</v>
          </cell>
          <cell r="D1935">
            <v>545</v>
          </cell>
          <cell r="E1935">
            <v>87900</v>
          </cell>
          <cell r="F1935">
            <v>3</v>
          </cell>
          <cell r="G1935">
            <v>95000</v>
          </cell>
        </row>
        <row r="1936">
          <cell r="A1936" t="str">
            <v>4554000</v>
          </cell>
          <cell r="B1936" t="str">
            <v>PS DRAWER INSERT KIT 800MM</v>
          </cell>
          <cell r="D1936">
            <v>545</v>
          </cell>
          <cell r="E1936">
            <v>44100</v>
          </cell>
          <cell r="F1936">
            <v>2</v>
          </cell>
          <cell r="G1936">
            <v>48800</v>
          </cell>
        </row>
        <row r="1937">
          <cell r="A1937" t="str">
            <v>4556200</v>
          </cell>
          <cell r="B1937" t="str">
            <v>MARSHALLING PLATE FOR PS</v>
          </cell>
          <cell r="D1937">
            <v>483</v>
          </cell>
          <cell r="E1937">
            <v>158200</v>
          </cell>
          <cell r="F1937">
            <v>15</v>
          </cell>
          <cell r="G1937">
            <v>193700</v>
          </cell>
        </row>
        <row r="1938">
          <cell r="A1938" t="str">
            <v>4557200</v>
          </cell>
          <cell r="B1938" t="str">
            <v>MARSHALLING PLATE FOR PS</v>
          </cell>
          <cell r="D1938">
            <v>483</v>
          </cell>
          <cell r="E1938">
            <v>170900</v>
          </cell>
          <cell r="F1938">
            <v>13</v>
          </cell>
          <cell r="G1938">
            <v>201600</v>
          </cell>
        </row>
        <row r="1939">
          <cell r="A1939" t="str">
            <v>4558200</v>
          </cell>
          <cell r="B1939" t="str">
            <v>MARSHALLING PLATE FOR PS</v>
          </cell>
          <cell r="D1939">
            <v>483</v>
          </cell>
          <cell r="E1939">
            <v>189900</v>
          </cell>
          <cell r="F1939">
            <v>16</v>
          </cell>
          <cell r="G1939">
            <v>227700</v>
          </cell>
        </row>
        <row r="1940">
          <cell r="A1940" t="str">
            <v>4559200</v>
          </cell>
          <cell r="B1940" t="str">
            <v>CONNECTOR COVER FOR PS 600 X 2000</v>
          </cell>
          <cell r="D1940">
            <v>483</v>
          </cell>
          <cell r="E1940">
            <v>431800</v>
          </cell>
          <cell r="F1940">
            <v>48</v>
          </cell>
          <cell r="G1940">
            <v>545300</v>
          </cell>
        </row>
        <row r="1941">
          <cell r="A1941" t="str">
            <v>4560200</v>
          </cell>
          <cell r="B1941" t="str">
            <v>MARSHALLING PLATE FOR PS</v>
          </cell>
          <cell r="D1941">
            <v>483</v>
          </cell>
          <cell r="E1941">
            <v>158200</v>
          </cell>
          <cell r="F1941">
            <v>15</v>
          </cell>
          <cell r="G1941">
            <v>193700</v>
          </cell>
        </row>
        <row r="1942">
          <cell r="A1942" t="str">
            <v>4561200</v>
          </cell>
          <cell r="B1942" t="str">
            <v>MARSHALLING PLATE FOR PS</v>
          </cell>
          <cell r="D1942">
            <v>483</v>
          </cell>
          <cell r="E1942">
            <v>170900</v>
          </cell>
          <cell r="F1942">
            <v>14</v>
          </cell>
          <cell r="G1942">
            <v>204000</v>
          </cell>
        </row>
        <row r="1943">
          <cell r="A1943" t="str">
            <v>4562200</v>
          </cell>
          <cell r="B1943" t="str">
            <v>MARSHALLING PLATE FOR PS</v>
          </cell>
          <cell r="D1943">
            <v>483</v>
          </cell>
          <cell r="E1943">
            <v>190000</v>
          </cell>
          <cell r="F1943">
            <v>17</v>
          </cell>
          <cell r="G1943">
            <v>230200</v>
          </cell>
        </row>
        <row r="1944">
          <cell r="A1944" t="str">
            <v>4568000</v>
          </cell>
          <cell r="B1944" t="str">
            <v>STEEL EYE BOLTS FOR TRANSPORT</v>
          </cell>
          <cell r="C1944" t="str">
            <v>4 nos.</v>
          </cell>
          <cell r="D1944">
            <v>487</v>
          </cell>
          <cell r="E1944">
            <v>15100</v>
          </cell>
          <cell r="F1944">
            <v>1</v>
          </cell>
          <cell r="G1944">
            <v>17500</v>
          </cell>
        </row>
        <row r="1945">
          <cell r="A1945" t="str">
            <v>4569000</v>
          </cell>
          <cell r="B1945" t="str">
            <v>CASTORS FOR TRANSP. W/O BRAKES</v>
          </cell>
          <cell r="C1945" t="str">
            <v>4 nos.</v>
          </cell>
          <cell r="D1945">
            <v>473</v>
          </cell>
          <cell r="E1945">
            <v>106600</v>
          </cell>
          <cell r="F1945">
            <v>10</v>
          </cell>
          <cell r="G1945">
            <v>130300</v>
          </cell>
        </row>
        <row r="1946">
          <cell r="A1946" t="str">
            <v>4570000</v>
          </cell>
          <cell r="B1946" t="str">
            <v>CASTORS FOR TRANSP. WITH BRAKES</v>
          </cell>
          <cell r="C1946" t="str">
            <v>8 nos.</v>
          </cell>
          <cell r="D1946">
            <v>473</v>
          </cell>
          <cell r="E1946">
            <v>190200</v>
          </cell>
          <cell r="F1946">
            <v>11</v>
          </cell>
          <cell r="G1946">
            <v>216200</v>
          </cell>
        </row>
        <row r="1947">
          <cell r="A1947" t="str">
            <v>4571000</v>
          </cell>
          <cell r="B1947" t="str">
            <v>ADAPTOR RAIL  SYSTEM K/M</v>
          </cell>
          <cell r="C1947" t="str">
            <v>16 nos.</v>
          </cell>
          <cell r="D1947">
            <v>514</v>
          </cell>
          <cell r="E1947">
            <v>61300</v>
          </cell>
          <cell r="F1947">
            <v>1</v>
          </cell>
          <cell r="G1947">
            <v>63700</v>
          </cell>
        </row>
        <row r="1948">
          <cell r="A1948" t="str">
            <v>4572000</v>
          </cell>
          <cell r="B1948" t="str">
            <v>ADAPTOR RAIL  SYSTEM K/M</v>
          </cell>
          <cell r="C1948" t="str">
            <v>6 nos.</v>
          </cell>
          <cell r="D1948">
            <v>514</v>
          </cell>
          <cell r="E1948">
            <v>66200</v>
          </cell>
          <cell r="F1948">
            <v>2</v>
          </cell>
          <cell r="G1948">
            <v>70900</v>
          </cell>
        </row>
        <row r="1949">
          <cell r="A1949" t="str">
            <v>4573000</v>
          </cell>
          <cell r="B1949" t="str">
            <v>ADAPTOR RAIL  SYSTEM K/M</v>
          </cell>
          <cell r="C1949" t="str">
            <v>6 nos.</v>
          </cell>
          <cell r="D1949">
            <v>514</v>
          </cell>
          <cell r="E1949">
            <v>73900</v>
          </cell>
          <cell r="F1949">
            <v>2</v>
          </cell>
          <cell r="G1949">
            <v>78600</v>
          </cell>
        </row>
        <row r="1950">
          <cell r="A1950" t="str">
            <v>4574000</v>
          </cell>
          <cell r="B1950" t="str">
            <v>ADAPTOR RAIL  SYSTEM K/M</v>
          </cell>
          <cell r="C1950" t="str">
            <v>6 nos.</v>
          </cell>
          <cell r="D1950">
            <v>514</v>
          </cell>
          <cell r="E1950">
            <v>81500</v>
          </cell>
          <cell r="F1950">
            <v>3</v>
          </cell>
          <cell r="G1950">
            <v>88600</v>
          </cell>
        </row>
        <row r="1951">
          <cell r="A1951" t="str">
            <v>4575000</v>
          </cell>
          <cell r="B1951" t="str">
            <v>ADAPTOR RAIL  SYSTEM K/M</v>
          </cell>
          <cell r="C1951" t="str">
            <v>6 nos.</v>
          </cell>
          <cell r="D1951">
            <v>514</v>
          </cell>
          <cell r="E1951">
            <v>96900</v>
          </cell>
          <cell r="F1951">
            <v>3</v>
          </cell>
          <cell r="G1951">
            <v>104000</v>
          </cell>
        </row>
        <row r="1952">
          <cell r="A1952" t="str">
            <v>4576000</v>
          </cell>
          <cell r="B1952" t="str">
            <v>PS MOUNTING PLATE ATTACHMENT</v>
          </cell>
          <cell r="C1952" t="str">
            <v>10 nos.</v>
          </cell>
          <cell r="D1952">
            <v>513</v>
          </cell>
          <cell r="E1952">
            <v>24200</v>
          </cell>
          <cell r="F1952">
            <v>1</v>
          </cell>
          <cell r="G1952">
            <v>26600</v>
          </cell>
        </row>
        <row r="1953">
          <cell r="A1953" t="str">
            <v>4577000</v>
          </cell>
          <cell r="B1953" t="str">
            <v xml:space="preserve">PRINTER RACK 800(W) X 600(D) </v>
          </cell>
          <cell r="D1953">
            <v>524</v>
          </cell>
          <cell r="E1953">
            <v>378700</v>
          </cell>
        </row>
        <row r="1954">
          <cell r="A1954" t="str">
            <v>4578200</v>
          </cell>
          <cell r="B1954" t="str">
            <v>PROFILE BLANKING FRAME</v>
          </cell>
          <cell r="C1954" t="str">
            <v>2 nos.</v>
          </cell>
          <cell r="D1954">
            <v>489</v>
          </cell>
          <cell r="E1954">
            <v>166900</v>
          </cell>
          <cell r="F1954">
            <v>6</v>
          </cell>
          <cell r="G1954">
            <v>181100</v>
          </cell>
        </row>
        <row r="1955">
          <cell r="A1955" t="str">
            <v>4579000</v>
          </cell>
          <cell r="B1955" t="str">
            <v>DOOR RAILS FOR 900(W)</v>
          </cell>
          <cell r="C1955" t="str">
            <v>20 nos.</v>
          </cell>
          <cell r="D1955">
            <v>506</v>
          </cell>
          <cell r="E1955">
            <v>92600</v>
          </cell>
          <cell r="F1955">
            <v>10</v>
          </cell>
          <cell r="G1955">
            <v>116300</v>
          </cell>
        </row>
        <row r="1956">
          <cell r="A1956">
            <v>4580000</v>
          </cell>
          <cell r="B1956" t="str">
            <v>BAYING KIT FOR PS</v>
          </cell>
          <cell r="C1956" t="str">
            <v>6 nos.</v>
          </cell>
          <cell r="D1956">
            <v>486</v>
          </cell>
          <cell r="E1956">
            <v>9700</v>
          </cell>
          <cell r="F1956">
            <v>1</v>
          </cell>
          <cell r="G1956">
            <v>12100</v>
          </cell>
        </row>
        <row r="1957">
          <cell r="A1957" t="str">
            <v>4581000</v>
          </cell>
          <cell r="B1957" t="str">
            <v>BAYING CLAMP FOR PS</v>
          </cell>
          <cell r="C1957" t="str">
            <v>6 nos.</v>
          </cell>
          <cell r="D1957">
            <v>486</v>
          </cell>
          <cell r="E1957">
            <v>16400</v>
          </cell>
          <cell r="F1957">
            <v>1</v>
          </cell>
          <cell r="G1957">
            <v>18800</v>
          </cell>
        </row>
        <row r="1958">
          <cell r="A1958" t="str">
            <v>4582000</v>
          </cell>
          <cell r="B1958" t="str">
            <v>ANGULAR BAYING BRACKET</v>
          </cell>
          <cell r="C1958" t="str">
            <v>4 nos.</v>
          </cell>
          <cell r="D1958">
            <v>486</v>
          </cell>
          <cell r="E1958">
            <v>19500</v>
          </cell>
          <cell r="F1958">
            <v>2</v>
          </cell>
          <cell r="G1958">
            <v>24200</v>
          </cell>
        </row>
        <row r="1959">
          <cell r="A1959" t="str">
            <v>4583000</v>
          </cell>
          <cell r="B1959" t="str">
            <v>BAYING CLAMP FOR PS</v>
          </cell>
          <cell r="C1959" t="str">
            <v>5 nos.</v>
          </cell>
          <cell r="D1959">
            <v>507</v>
          </cell>
          <cell r="E1959">
            <v>38000</v>
          </cell>
          <cell r="F1959">
            <v>2</v>
          </cell>
          <cell r="G1959">
            <v>42700</v>
          </cell>
        </row>
        <row r="1960">
          <cell r="A1960" t="str">
            <v>4584000</v>
          </cell>
          <cell r="B1960" t="str">
            <v>BAYING BRACKET</v>
          </cell>
          <cell r="C1960" t="str">
            <v>6 nos.</v>
          </cell>
          <cell r="D1960">
            <v>486</v>
          </cell>
          <cell r="E1960">
            <v>25200</v>
          </cell>
          <cell r="F1960">
            <v>3</v>
          </cell>
          <cell r="G1960">
            <v>32300</v>
          </cell>
        </row>
        <row r="1961">
          <cell r="A1961" t="str">
            <v>4585200</v>
          </cell>
          <cell r="B1961" t="str">
            <v>MARSHALLING PLATE FOR PS</v>
          </cell>
          <cell r="D1961">
            <v>483</v>
          </cell>
          <cell r="E1961">
            <v>153500</v>
          </cell>
          <cell r="F1961">
            <v>12</v>
          </cell>
          <cell r="G1961">
            <v>181900</v>
          </cell>
        </row>
        <row r="1962">
          <cell r="A1962" t="str">
            <v>4586200</v>
          </cell>
          <cell r="B1962" t="str">
            <v>MARSHALLING PLATE FOR PS</v>
          </cell>
          <cell r="D1962">
            <v>483</v>
          </cell>
          <cell r="E1962">
            <v>153500</v>
          </cell>
          <cell r="F1962">
            <v>12</v>
          </cell>
          <cell r="G1962">
            <v>181900</v>
          </cell>
        </row>
        <row r="1963">
          <cell r="A1963" t="str">
            <v>4587000</v>
          </cell>
          <cell r="B1963" t="str">
            <v xml:space="preserve">GLAZED DOOR FOR PS/ES 2200 X 800 </v>
          </cell>
          <cell r="D1963">
            <v>483</v>
          </cell>
          <cell r="E1963">
            <v>500900</v>
          </cell>
          <cell r="F1963">
            <v>24</v>
          </cell>
          <cell r="G1963">
            <v>557700</v>
          </cell>
        </row>
        <row r="1964">
          <cell r="A1964" t="str">
            <v>4588200</v>
          </cell>
          <cell r="B1964" t="str">
            <v>CONNECTOR COVER FOR PS 500 X 2000</v>
          </cell>
          <cell r="D1964">
            <v>488</v>
          </cell>
          <cell r="E1964">
            <v>388800</v>
          </cell>
          <cell r="F1964">
            <v>42</v>
          </cell>
          <cell r="G1964">
            <v>488100</v>
          </cell>
        </row>
        <row r="1965">
          <cell r="A1965" t="str">
            <v>4589000</v>
          </cell>
          <cell r="B1965" t="str">
            <v>MOUNTING PLATE INFILL 1600(H)</v>
          </cell>
          <cell r="D1965">
            <v>512</v>
          </cell>
          <cell r="E1965">
            <v>49200</v>
          </cell>
          <cell r="F1965">
            <v>5</v>
          </cell>
          <cell r="G1965">
            <v>61000</v>
          </cell>
        </row>
        <row r="1966">
          <cell r="A1966" t="str">
            <v>4590000</v>
          </cell>
          <cell r="B1966" t="str">
            <v>MOUNTING PLATE INFILL 1800(H)</v>
          </cell>
          <cell r="D1966">
            <v>512</v>
          </cell>
          <cell r="E1966">
            <v>53400</v>
          </cell>
          <cell r="F1966">
            <v>6</v>
          </cell>
          <cell r="G1966">
            <v>67600</v>
          </cell>
        </row>
        <row r="1967">
          <cell r="A1967" t="str">
            <v>4591000</v>
          </cell>
          <cell r="B1967" t="str">
            <v>MOUNTING PLATE INFILL 2000(H)</v>
          </cell>
          <cell r="D1967">
            <v>512</v>
          </cell>
          <cell r="E1967">
            <v>58000</v>
          </cell>
          <cell r="F1967">
            <v>6</v>
          </cell>
          <cell r="G1967">
            <v>72200</v>
          </cell>
        </row>
        <row r="1968">
          <cell r="A1968" t="str">
            <v>4592000</v>
          </cell>
          <cell r="B1968" t="str">
            <v>MOUNTING PLATE INFILL 2200(H)</v>
          </cell>
          <cell r="D1968">
            <v>512</v>
          </cell>
          <cell r="E1968">
            <v>62500</v>
          </cell>
          <cell r="F1968">
            <v>6</v>
          </cell>
          <cell r="G1968">
            <v>76700</v>
          </cell>
        </row>
        <row r="1969">
          <cell r="A1969" t="str">
            <v>4593000</v>
          </cell>
          <cell r="B1969" t="str">
            <v>PS MOUNTING PLATE CENTRE FIXING</v>
          </cell>
          <cell r="C1969" t="str">
            <v>10 nos.</v>
          </cell>
          <cell r="D1969">
            <v>513</v>
          </cell>
          <cell r="E1969">
            <v>24600</v>
          </cell>
          <cell r="F1969">
            <v>2</v>
          </cell>
          <cell r="G1969">
            <v>29300</v>
          </cell>
        </row>
        <row r="1970">
          <cell r="A1970" t="str">
            <v>4594000</v>
          </cell>
          <cell r="B1970" t="str">
            <v>DOOR RAILS FOR 400(W)</v>
          </cell>
          <cell r="C1970" t="str">
            <v>20 nos.</v>
          </cell>
          <cell r="D1970">
            <v>506</v>
          </cell>
          <cell r="E1970">
            <v>49600</v>
          </cell>
          <cell r="F1970">
            <v>4</v>
          </cell>
          <cell r="G1970">
            <v>59100</v>
          </cell>
        </row>
        <row r="1971">
          <cell r="A1971" t="str">
            <v>4595000</v>
          </cell>
          <cell r="B1971" t="str">
            <v>WALL BRACKET</v>
          </cell>
          <cell r="C1971" t="str">
            <v>4 nos.</v>
          </cell>
          <cell r="D1971">
            <v>511</v>
          </cell>
          <cell r="E1971">
            <v>20700</v>
          </cell>
          <cell r="F1971">
            <v>2</v>
          </cell>
          <cell r="G1971">
            <v>25400</v>
          </cell>
        </row>
        <row r="1972">
          <cell r="A1972" t="str">
            <v>4596000</v>
          </cell>
          <cell r="B1972" t="str">
            <v>DOOR RAILS FOR 600(W)</v>
          </cell>
          <cell r="C1972" t="str">
            <v>20 nos.</v>
          </cell>
          <cell r="D1972">
            <v>506</v>
          </cell>
          <cell r="E1972">
            <v>73900</v>
          </cell>
          <cell r="F1972">
            <v>7</v>
          </cell>
          <cell r="G1972">
            <v>90500</v>
          </cell>
        </row>
        <row r="1973">
          <cell r="A1973" t="str">
            <v>4598000</v>
          </cell>
          <cell r="B1973" t="str">
            <v>DOOR RAILS FOR 800(W)</v>
          </cell>
          <cell r="C1973" t="str">
            <v>4 nos.</v>
          </cell>
          <cell r="D1973">
            <v>506</v>
          </cell>
          <cell r="E1973">
            <v>84200</v>
          </cell>
          <cell r="F1973">
            <v>9</v>
          </cell>
          <cell r="G1973">
            <v>105500</v>
          </cell>
        </row>
        <row r="1974">
          <cell r="A1974" t="str">
            <v>4599000</v>
          </cell>
          <cell r="B1974" t="str">
            <v>DOOR RAILS FOR 1000(W)</v>
          </cell>
          <cell r="C1974" t="str">
            <v>20 nos.</v>
          </cell>
          <cell r="D1974">
            <v>506</v>
          </cell>
          <cell r="E1974">
            <v>101700</v>
          </cell>
          <cell r="F1974">
            <v>11</v>
          </cell>
          <cell r="G1974">
            <v>127700</v>
          </cell>
        </row>
        <row r="1975">
          <cell r="A1975" t="str">
            <v>4600210</v>
          </cell>
          <cell r="B1975" t="str">
            <v>PC ENCLOSURE 610 X 1600 X 620</v>
          </cell>
          <cell r="C1975" t="str">
            <v>20 nos.</v>
          </cell>
          <cell r="D1975">
            <v>506</v>
          </cell>
          <cell r="E1975">
            <v>1654600</v>
          </cell>
          <cell r="F1975">
            <v>120</v>
          </cell>
          <cell r="G1975">
            <v>1938400</v>
          </cell>
        </row>
        <row r="1976">
          <cell r="A1976" t="str">
            <v>4600913</v>
          </cell>
          <cell r="B1976" t="str">
            <v>BLNKING FRAME/KEYBOARD DRW</v>
          </cell>
          <cell r="D1976">
            <v>124</v>
          </cell>
          <cell r="E1976">
            <v>1751100</v>
          </cell>
          <cell r="F1976">
            <v>117</v>
          </cell>
          <cell r="G1976">
            <v>2027800</v>
          </cell>
        </row>
        <row r="1977">
          <cell r="A1977" t="str">
            <v>4601200</v>
          </cell>
          <cell r="B1977" t="str">
            <v>CABLE PLINTH FOR PC ENCLOSURE</v>
          </cell>
          <cell r="D1977">
            <v>476</v>
          </cell>
          <cell r="E1977">
            <v>150100</v>
          </cell>
          <cell r="F1977">
            <v>4</v>
          </cell>
          <cell r="G1977">
            <v>159600</v>
          </cell>
        </row>
        <row r="1978">
          <cell r="A1978" t="str">
            <v>4604200</v>
          </cell>
          <cell r="B1978" t="str">
            <v>PS ENCLOSURE 600 X 2000 X 400</v>
          </cell>
          <cell r="D1978">
            <v>100</v>
          </cell>
          <cell r="E1978">
            <v>599500</v>
          </cell>
          <cell r="F1978">
            <v>109</v>
          </cell>
          <cell r="G1978">
            <v>857300</v>
          </cell>
        </row>
        <row r="1979">
          <cell r="A1979" t="str">
            <v>4605200</v>
          </cell>
          <cell r="B1979" t="str">
            <v>PS ENCLOSURE 600 X 2000 X 500</v>
          </cell>
          <cell r="D1979">
            <v>100</v>
          </cell>
          <cell r="E1979">
            <v>650500</v>
          </cell>
          <cell r="F1979">
            <v>124</v>
          </cell>
          <cell r="G1979">
            <v>943800</v>
          </cell>
        </row>
        <row r="1980">
          <cell r="A1980" t="str">
            <v>4606200</v>
          </cell>
          <cell r="B1980" t="str">
            <v>PS ENCLOSURE 600 X 2000 X 600</v>
          </cell>
          <cell r="D1980">
            <v>102</v>
          </cell>
          <cell r="E1980">
            <v>669400</v>
          </cell>
          <cell r="F1980">
            <v>148</v>
          </cell>
          <cell r="G1980">
            <v>1019400</v>
          </cell>
        </row>
        <row r="1981">
          <cell r="A1981" t="str">
            <v>4608200</v>
          </cell>
          <cell r="B1981" t="str">
            <v>PS ENCLOSURE 600 X 2000 X 800</v>
          </cell>
          <cell r="D1981">
            <v>102</v>
          </cell>
          <cell r="E1981">
            <v>749600</v>
          </cell>
          <cell r="F1981">
            <v>196</v>
          </cell>
          <cell r="G1981">
            <v>1213100</v>
          </cell>
        </row>
        <row r="1982">
          <cell r="A1982" t="str">
            <v>4610210</v>
          </cell>
          <cell r="B1982" t="str">
            <v>PC ENCLOSURE 610 X 1600 X 620</v>
          </cell>
          <cell r="D1982">
            <v>124</v>
          </cell>
          <cell r="E1982">
            <v>1785700</v>
          </cell>
          <cell r="F1982">
            <v>128</v>
          </cell>
          <cell r="G1982">
            <v>2088400</v>
          </cell>
        </row>
        <row r="1983">
          <cell r="A1983" t="str">
            <v>4611000</v>
          </cell>
          <cell r="B1983" t="str">
            <v>CASTORS FOR PC ENCLOSURE</v>
          </cell>
          <cell r="D1983">
            <v>476</v>
          </cell>
          <cell r="E1983">
            <v>53800</v>
          </cell>
          <cell r="F1983">
            <v>1</v>
          </cell>
          <cell r="G1983">
            <v>56200</v>
          </cell>
        </row>
        <row r="1984">
          <cell r="A1984" t="str">
            <v>4612000</v>
          </cell>
          <cell r="B1984" t="str">
            <v xml:space="preserve">PS LEVELLING FEET </v>
          </cell>
          <cell r="D1984">
            <v>477</v>
          </cell>
          <cell r="E1984">
            <v>24600</v>
          </cell>
          <cell r="F1984">
            <v>1</v>
          </cell>
          <cell r="G1984">
            <v>27000</v>
          </cell>
        </row>
        <row r="1985">
          <cell r="A1985" t="str">
            <v>4613000</v>
          </cell>
          <cell r="B1985" t="str">
            <v>PC MOUSEPAD FOR DRAWER</v>
          </cell>
          <cell r="D1985">
            <v>530</v>
          </cell>
          <cell r="E1985">
            <v>82900</v>
          </cell>
          <cell r="F1985">
            <v>2</v>
          </cell>
          <cell r="G1985">
            <v>87600</v>
          </cell>
        </row>
        <row r="1986">
          <cell r="A1986" t="str">
            <v>4614000</v>
          </cell>
          <cell r="B1986" t="str">
            <v>PC MOUSEPAD FOR DRAWER</v>
          </cell>
          <cell r="D1986">
            <v>530</v>
          </cell>
          <cell r="E1986">
            <v>98600</v>
          </cell>
          <cell r="F1986">
            <v>4</v>
          </cell>
          <cell r="G1986">
            <v>108100</v>
          </cell>
        </row>
        <row r="1987">
          <cell r="A1987" t="str">
            <v>4615200</v>
          </cell>
          <cell r="B1987" t="str">
            <v>PS ENCLOSURE 600 X 2000 X 500</v>
          </cell>
          <cell r="D1987">
            <v>106</v>
          </cell>
          <cell r="E1987">
            <v>731700</v>
          </cell>
          <cell r="F1987">
            <v>127</v>
          </cell>
          <cell r="G1987">
            <v>1032100</v>
          </cell>
        </row>
        <row r="1988">
          <cell r="A1988" t="str">
            <v>4616200</v>
          </cell>
          <cell r="B1988" t="str">
            <v>PS ENCLOSURE 600 X 2000 X 600</v>
          </cell>
          <cell r="D1988">
            <v>106</v>
          </cell>
          <cell r="E1988">
            <v>757600</v>
          </cell>
          <cell r="F1988">
            <v>161</v>
          </cell>
          <cell r="G1988">
            <v>1138400</v>
          </cell>
        </row>
        <row r="1989">
          <cell r="A1989" t="str">
            <v>4620210</v>
          </cell>
          <cell r="B1989" t="str">
            <v xml:space="preserve">PC ENCLOSURE 610 X 1600 X 820 </v>
          </cell>
          <cell r="D1989">
            <v>124</v>
          </cell>
          <cell r="E1989">
            <v>1862000</v>
          </cell>
          <cell r="F1989">
            <v>152</v>
          </cell>
          <cell r="G1989">
            <v>2221500</v>
          </cell>
        </row>
        <row r="1990">
          <cell r="A1990" t="str">
            <v>4621210</v>
          </cell>
          <cell r="B1990" t="str">
            <v xml:space="preserve">PC ENCLOSURE 610 X 1600 X 820 </v>
          </cell>
          <cell r="D1990">
            <v>124</v>
          </cell>
          <cell r="E1990">
            <v>1732000</v>
          </cell>
          <cell r="F1990">
            <v>147</v>
          </cell>
          <cell r="G1990">
            <v>2079700</v>
          </cell>
        </row>
        <row r="1991">
          <cell r="A1991" t="str">
            <v>4626200</v>
          </cell>
          <cell r="B1991" t="str">
            <v>PS ENCLOSURE 600 X 2200 X 600</v>
          </cell>
          <cell r="D1991">
            <v>104</v>
          </cell>
          <cell r="E1991">
            <v>709300</v>
          </cell>
          <cell r="F1991">
            <v>161</v>
          </cell>
          <cell r="G1991">
            <v>1090100</v>
          </cell>
        </row>
        <row r="1992">
          <cell r="A1992" t="str">
            <v>4630000</v>
          </cell>
          <cell r="B1992" t="str">
            <v>19" ATTACHMENT FOR MONITOR FIELD</v>
          </cell>
          <cell r="D1992">
            <v>541</v>
          </cell>
          <cell r="E1992">
            <v>65000</v>
          </cell>
          <cell r="F1992">
            <v>2</v>
          </cell>
          <cell r="G1992">
            <v>69700</v>
          </cell>
        </row>
        <row r="1993">
          <cell r="A1993" t="str">
            <v>4631000</v>
          </cell>
          <cell r="B1993" t="str">
            <v>19" ATTACHMENT FOR MONITOR FIELD</v>
          </cell>
          <cell r="D1993">
            <v>541</v>
          </cell>
          <cell r="E1993">
            <v>59400</v>
          </cell>
          <cell r="F1993">
            <v>2</v>
          </cell>
          <cell r="G1993">
            <v>64100</v>
          </cell>
        </row>
        <row r="1994">
          <cell r="A1994" t="str">
            <v>4632000</v>
          </cell>
          <cell r="B1994" t="str">
            <v>19"MOUNTING ANGLE 17U FOR PC</v>
          </cell>
          <cell r="D1994">
            <v>540</v>
          </cell>
          <cell r="E1994">
            <v>106700</v>
          </cell>
          <cell r="F1994">
            <v>3</v>
          </cell>
          <cell r="G1994">
            <v>113800</v>
          </cell>
        </row>
        <row r="1995">
          <cell r="A1995" t="str">
            <v>4635000</v>
          </cell>
          <cell r="B1995" t="str">
            <v>PC PRINTER RACK 600 x 600</v>
          </cell>
          <cell r="D1995">
            <v>524</v>
          </cell>
          <cell r="E1995">
            <v>355300</v>
          </cell>
          <cell r="F1995">
            <v>15</v>
          </cell>
          <cell r="G1995">
            <v>390800</v>
          </cell>
        </row>
        <row r="1996">
          <cell r="A1996" t="str">
            <v>4636000</v>
          </cell>
          <cell r="B1996" t="str">
            <v>PS FOLDING KEYBOARD TRAY 800(W)</v>
          </cell>
          <cell r="D1996">
            <v>524</v>
          </cell>
          <cell r="E1996">
            <v>177000</v>
          </cell>
          <cell r="F1996">
            <v>6</v>
          </cell>
          <cell r="G1996">
            <v>191200</v>
          </cell>
        </row>
        <row r="1997">
          <cell r="A1997" t="str">
            <v>4637000</v>
          </cell>
          <cell r="B1997" t="str">
            <v>PC PRINTER RACK 600(W) X 800(D)</v>
          </cell>
          <cell r="D1997">
            <v>524</v>
          </cell>
          <cell r="E1997">
            <v>374200</v>
          </cell>
          <cell r="F1997">
            <v>18</v>
          </cell>
          <cell r="G1997">
            <v>416800</v>
          </cell>
        </row>
        <row r="1998">
          <cell r="A1998" t="str">
            <v>4682210</v>
          </cell>
          <cell r="B1998" t="str">
            <v>IVS DISTRIBUTION ENCL. 600 X 1800 X 400</v>
          </cell>
          <cell r="D1998">
            <v>138</v>
          </cell>
          <cell r="E1998">
            <v>783100</v>
          </cell>
          <cell r="F1998">
            <v>92</v>
          </cell>
          <cell r="G1998">
            <v>1000700</v>
          </cell>
        </row>
        <row r="1999">
          <cell r="A1999" t="str">
            <v>4684200</v>
          </cell>
          <cell r="B1999" t="str">
            <v>PS ENCLOSURE 600 X 1800 X 400</v>
          </cell>
          <cell r="D1999">
            <v>98</v>
          </cell>
          <cell r="E1999">
            <v>560200</v>
          </cell>
          <cell r="F1999">
            <v>102</v>
          </cell>
          <cell r="G1999">
            <v>801400</v>
          </cell>
        </row>
        <row r="2000">
          <cell r="A2000" t="str">
            <v>4685200</v>
          </cell>
          <cell r="B2000" t="str">
            <v>PS ENCLOSURE 600 X 1800 X 500</v>
          </cell>
          <cell r="D2000">
            <v>98</v>
          </cell>
          <cell r="E2000">
            <v>600400</v>
          </cell>
          <cell r="F2000">
            <v>116</v>
          </cell>
          <cell r="G2000">
            <v>874700</v>
          </cell>
        </row>
        <row r="2001">
          <cell r="A2001" t="str">
            <v>4694000</v>
          </cell>
          <cell r="B2001" t="str">
            <v>HORIZONTAL SUPPORT STRIP 400 (D)</v>
          </cell>
          <cell r="C2001" t="str">
            <v>20 nos.</v>
          </cell>
          <cell r="D2001">
            <v>519</v>
          </cell>
          <cell r="E2001">
            <v>57600</v>
          </cell>
          <cell r="F2001">
            <v>5</v>
          </cell>
          <cell r="G2001">
            <v>69400</v>
          </cell>
        </row>
        <row r="2002">
          <cell r="A2002" t="str">
            <v>4695000</v>
          </cell>
          <cell r="B2002" t="str">
            <v>HORIZONTAL SUPPORT STRIP 500 (D)</v>
          </cell>
          <cell r="C2002" t="str">
            <v>20 nos.</v>
          </cell>
          <cell r="D2002">
            <v>519</v>
          </cell>
          <cell r="E2002">
            <v>82100</v>
          </cell>
          <cell r="F2002">
            <v>6</v>
          </cell>
          <cell r="G2002">
            <v>96300</v>
          </cell>
        </row>
        <row r="2003">
          <cell r="A2003" t="str">
            <v>4696000</v>
          </cell>
          <cell r="B2003" t="str">
            <v>HORIZONTAL SUPPORT STRIP 600 (D)</v>
          </cell>
          <cell r="C2003" t="str">
            <v>20 nos.</v>
          </cell>
          <cell r="D2003">
            <v>519</v>
          </cell>
          <cell r="E2003">
            <v>92400</v>
          </cell>
          <cell r="F2003">
            <v>7</v>
          </cell>
          <cell r="G2003">
            <v>109000</v>
          </cell>
        </row>
        <row r="2004">
          <cell r="A2004" t="str">
            <v>4697000</v>
          </cell>
          <cell r="B2004" t="str">
            <v>HORIZONTAL SUPPORT STRIP 800 (D)</v>
          </cell>
          <cell r="C2004" t="str">
            <v>20 nos.</v>
          </cell>
          <cell r="D2004">
            <v>519</v>
          </cell>
          <cell r="E2004">
            <v>104800</v>
          </cell>
          <cell r="F2004">
            <v>9</v>
          </cell>
          <cell r="G2004">
            <v>126100</v>
          </cell>
        </row>
        <row r="2005">
          <cell r="A2005" t="str">
            <v>4700200</v>
          </cell>
          <cell r="B2005" t="str">
            <v>MC MOD. COMBI ENCL. 600 X 2000 X 600</v>
          </cell>
          <cell r="D2005">
            <v>130</v>
          </cell>
          <cell r="E2005">
            <v>474900</v>
          </cell>
          <cell r="F2005">
            <v>139</v>
          </cell>
          <cell r="G2005">
            <v>803600</v>
          </cell>
        </row>
        <row r="2006">
          <cell r="A2006" t="str">
            <v>4701200</v>
          </cell>
          <cell r="B2006" t="str">
            <v>MC MODULCOMBI TRIM PANELS</v>
          </cell>
          <cell r="C2006" t="str">
            <v>4 nos.</v>
          </cell>
          <cell r="D2006">
            <v>490</v>
          </cell>
          <cell r="E2006">
            <v>136400</v>
          </cell>
          <cell r="F2006">
            <v>5</v>
          </cell>
          <cell r="G2006">
            <v>148200</v>
          </cell>
        </row>
        <row r="2007">
          <cell r="A2007" t="str">
            <v>4702200</v>
          </cell>
          <cell r="B2007" t="str">
            <v>MC MODULCOMBI ENCL. DOOR 200(H)</v>
          </cell>
          <cell r="C2007" t="str">
            <v>2 nos.</v>
          </cell>
          <cell r="D2007">
            <v>489</v>
          </cell>
          <cell r="E2007">
            <v>112600</v>
          </cell>
          <cell r="F2007">
            <v>6</v>
          </cell>
          <cell r="G2007">
            <v>126800</v>
          </cell>
        </row>
        <row r="2008">
          <cell r="A2008" t="str">
            <v>4704200</v>
          </cell>
          <cell r="B2008" t="str">
            <v>MC MODULCOMBI ENCL. DOOR 400(H)</v>
          </cell>
          <cell r="C2008" t="str">
            <v>2 nos.</v>
          </cell>
          <cell r="D2008">
            <v>489</v>
          </cell>
          <cell r="E2008">
            <v>133300</v>
          </cell>
          <cell r="F2008">
            <v>10</v>
          </cell>
          <cell r="G2008">
            <v>157000</v>
          </cell>
        </row>
        <row r="2009">
          <cell r="A2009" t="str">
            <v>4706200</v>
          </cell>
          <cell r="B2009" t="str">
            <v>MC MODULCOMBI ENCL. DOOR 600(H)</v>
          </cell>
          <cell r="C2009" t="str">
            <v>2 nos.</v>
          </cell>
          <cell r="D2009">
            <v>489</v>
          </cell>
          <cell r="E2009">
            <v>156700</v>
          </cell>
          <cell r="F2009">
            <v>14</v>
          </cell>
          <cell r="G2009">
            <v>189800</v>
          </cell>
        </row>
        <row r="2010">
          <cell r="A2010" t="str">
            <v>4708200</v>
          </cell>
          <cell r="B2010" t="str">
            <v>MC MODULCOMBI ENCL. DOOR 800(H)</v>
          </cell>
          <cell r="C2010" t="str">
            <v>2 nos.</v>
          </cell>
          <cell r="D2010">
            <v>489</v>
          </cell>
          <cell r="E2010">
            <v>174600</v>
          </cell>
          <cell r="F2010">
            <v>18</v>
          </cell>
          <cell r="G2010">
            <v>217200</v>
          </cell>
        </row>
        <row r="2011">
          <cell r="A2011" t="str">
            <v>4710200</v>
          </cell>
          <cell r="B2011" t="str">
            <v>MC MODULCOMBI ENCL. DOOR 1000(H)</v>
          </cell>
          <cell r="C2011" t="str">
            <v>2 nos.</v>
          </cell>
          <cell r="D2011">
            <v>489</v>
          </cell>
          <cell r="E2011">
            <v>200400</v>
          </cell>
          <cell r="F2011">
            <v>22</v>
          </cell>
          <cell r="G2011">
            <v>252400</v>
          </cell>
        </row>
        <row r="2012">
          <cell r="A2012" t="str">
            <v>4712200</v>
          </cell>
          <cell r="B2012" t="str">
            <v xml:space="preserve">MC COMBI ENCL. GLAZED DOOR 200(H) </v>
          </cell>
          <cell r="C2012" t="str">
            <v>2 nos.</v>
          </cell>
          <cell r="D2012">
            <v>489</v>
          </cell>
          <cell r="E2012">
            <v>149300</v>
          </cell>
          <cell r="F2012">
            <v>5</v>
          </cell>
          <cell r="G2012">
            <v>161100</v>
          </cell>
        </row>
        <row r="2013">
          <cell r="A2013" t="str">
            <v>4714200</v>
          </cell>
          <cell r="B2013" t="str">
            <v xml:space="preserve">MC COMBI ENCL. GLAZED DOOR 400(H) </v>
          </cell>
          <cell r="C2013" t="str">
            <v>2 nos.</v>
          </cell>
          <cell r="D2013">
            <v>489</v>
          </cell>
          <cell r="E2013">
            <v>181200</v>
          </cell>
          <cell r="F2013">
            <v>8</v>
          </cell>
          <cell r="G2013">
            <v>200100</v>
          </cell>
        </row>
        <row r="2014">
          <cell r="A2014" t="str">
            <v>4715200</v>
          </cell>
          <cell r="B2014" t="str">
            <v xml:space="preserve">MC COMBI ENCL. GLAZED DOOR 600(H) </v>
          </cell>
          <cell r="C2014" t="str">
            <v>2 nos.</v>
          </cell>
          <cell r="D2014">
            <v>489</v>
          </cell>
          <cell r="E2014">
            <v>255300</v>
          </cell>
          <cell r="F2014">
            <v>3</v>
          </cell>
          <cell r="G2014">
            <v>262400</v>
          </cell>
        </row>
        <row r="2015">
          <cell r="A2015" t="str">
            <v>4716200</v>
          </cell>
          <cell r="B2015" t="str">
            <v xml:space="preserve">MC COMBI ENCL. GLAZED DOOR 800(H) </v>
          </cell>
          <cell r="C2015" t="str">
            <v>2 nos.</v>
          </cell>
          <cell r="D2015">
            <v>489</v>
          </cell>
          <cell r="E2015">
            <v>303600</v>
          </cell>
          <cell r="F2015">
            <v>12</v>
          </cell>
          <cell r="G2015">
            <v>332000</v>
          </cell>
        </row>
        <row r="2016">
          <cell r="A2016" t="str">
            <v>4721000</v>
          </cell>
          <cell r="B2016" t="str">
            <v>MC SHELVE TOP/BOTTOM FOR PS</v>
          </cell>
          <cell r="C2016" t="str">
            <v>4 nos.</v>
          </cell>
          <cell r="D2016">
            <v>526</v>
          </cell>
          <cell r="E2016">
            <v>174100</v>
          </cell>
          <cell r="F2016">
            <v>16</v>
          </cell>
          <cell r="G2016">
            <v>211900</v>
          </cell>
        </row>
        <row r="2017">
          <cell r="A2017" t="str">
            <v>4722000</v>
          </cell>
          <cell r="B2017" t="str">
            <v>MOUNTING PLATE FOR MC 200(H)</v>
          </cell>
          <cell r="C2017" t="str">
            <v>2 nos.</v>
          </cell>
          <cell r="D2017">
            <v>526</v>
          </cell>
          <cell r="E2017">
            <v>62900</v>
          </cell>
          <cell r="F2017">
            <v>5</v>
          </cell>
          <cell r="G2017">
            <v>74700</v>
          </cell>
        </row>
        <row r="2018">
          <cell r="A2018" t="str">
            <v>4723000</v>
          </cell>
          <cell r="B2018" t="str">
            <v>MC SHELVE TOP/BOTTOM FOR PS</v>
          </cell>
          <cell r="C2018" t="str">
            <v>4 nos.</v>
          </cell>
          <cell r="D2018">
            <v>526</v>
          </cell>
          <cell r="E2018">
            <v>125600</v>
          </cell>
          <cell r="F2018">
            <v>8</v>
          </cell>
          <cell r="G2018">
            <v>144500</v>
          </cell>
        </row>
        <row r="2019">
          <cell r="A2019" t="str">
            <v>4724000</v>
          </cell>
          <cell r="B2019" t="str">
            <v>MOUNTING PLATE FOR MC 400(H)</v>
          </cell>
          <cell r="C2019" t="str">
            <v>2 nos.</v>
          </cell>
          <cell r="D2019">
            <v>526</v>
          </cell>
          <cell r="E2019">
            <v>80000</v>
          </cell>
          <cell r="F2019">
            <v>9</v>
          </cell>
          <cell r="G2019">
            <v>101300</v>
          </cell>
        </row>
        <row r="2020">
          <cell r="A2020" t="str">
            <v>4726000</v>
          </cell>
          <cell r="B2020" t="str">
            <v>MOUNTING PLATE FOR MC 600(H)</v>
          </cell>
          <cell r="C2020" t="str">
            <v>2 nos.</v>
          </cell>
          <cell r="D2020">
            <v>526</v>
          </cell>
          <cell r="E2020">
            <v>93000</v>
          </cell>
          <cell r="F2020">
            <v>13</v>
          </cell>
          <cell r="G2020">
            <v>123700</v>
          </cell>
        </row>
        <row r="2021">
          <cell r="A2021" t="str">
            <v>4728000</v>
          </cell>
          <cell r="B2021" t="str">
            <v>MOUNTING PLATE FOR MC 800(H)</v>
          </cell>
          <cell r="C2021" t="str">
            <v>2 nos.</v>
          </cell>
          <cell r="D2021">
            <v>526</v>
          </cell>
          <cell r="E2021">
            <v>125100</v>
          </cell>
          <cell r="F2021">
            <v>18</v>
          </cell>
          <cell r="G2021">
            <v>167700</v>
          </cell>
        </row>
        <row r="2022">
          <cell r="A2022" t="str">
            <v>4729000</v>
          </cell>
          <cell r="B2022" t="str">
            <v>MOUNTING PLATE FOR MC 1000(H)</v>
          </cell>
          <cell r="C2022" t="str">
            <v>2 nos.</v>
          </cell>
          <cell r="D2022">
            <v>526</v>
          </cell>
          <cell r="E2022">
            <v>139900</v>
          </cell>
          <cell r="F2022">
            <v>22</v>
          </cell>
          <cell r="G2022">
            <v>191900</v>
          </cell>
        </row>
        <row r="2023">
          <cell r="A2023" t="str">
            <v>4732000</v>
          </cell>
          <cell r="B2023" t="str">
            <v>MC COMBI  ENCL. SIDE PANEL 200(H)</v>
          </cell>
          <cell r="C2023" t="str">
            <v>4 nos.</v>
          </cell>
          <cell r="D2023">
            <v>526</v>
          </cell>
          <cell r="E2023">
            <v>61600</v>
          </cell>
          <cell r="F2023">
            <v>4</v>
          </cell>
          <cell r="G2023">
            <v>71100</v>
          </cell>
        </row>
        <row r="2024">
          <cell r="A2024" t="str">
            <v>4734000</v>
          </cell>
          <cell r="B2024" t="str">
            <v>MC COMBI  ENCL. SIDE PANEL 400(H)</v>
          </cell>
          <cell r="C2024" t="str">
            <v>4 nos.</v>
          </cell>
          <cell r="D2024">
            <v>526</v>
          </cell>
          <cell r="E2024">
            <v>96900</v>
          </cell>
          <cell r="F2024">
            <v>10</v>
          </cell>
          <cell r="G2024">
            <v>120600</v>
          </cell>
        </row>
        <row r="2025">
          <cell r="A2025" t="str">
            <v>4736000</v>
          </cell>
          <cell r="B2025" t="str">
            <v>MC COMBI  ENCL. SIDE PANEL 600(H)</v>
          </cell>
          <cell r="C2025" t="str">
            <v>4 nos.</v>
          </cell>
          <cell r="D2025">
            <v>526</v>
          </cell>
          <cell r="E2025">
            <v>129800</v>
          </cell>
          <cell r="F2025">
            <v>16</v>
          </cell>
          <cell r="G2025">
            <v>167600</v>
          </cell>
        </row>
        <row r="2026">
          <cell r="A2026" t="str">
            <v>4738000</v>
          </cell>
          <cell r="B2026" t="str">
            <v>MC COMBI  ENCL. SIDE PANEL 800(H)</v>
          </cell>
          <cell r="C2026" t="str">
            <v>4 nos.</v>
          </cell>
          <cell r="D2026">
            <v>526</v>
          </cell>
          <cell r="E2026">
            <v>156600</v>
          </cell>
          <cell r="F2026">
            <v>21</v>
          </cell>
          <cell r="G2026">
            <v>206300</v>
          </cell>
        </row>
        <row r="2027">
          <cell r="A2027" t="str">
            <v>4739000</v>
          </cell>
          <cell r="B2027" t="str">
            <v>MC COMBI  ENCL. SIDE PANEL 1000(H)</v>
          </cell>
          <cell r="C2027" t="str">
            <v>4 nos.</v>
          </cell>
          <cell r="D2027">
            <v>526</v>
          </cell>
          <cell r="E2027">
            <v>189900</v>
          </cell>
          <cell r="F2027">
            <v>26</v>
          </cell>
          <cell r="G2027">
            <v>251400</v>
          </cell>
        </row>
        <row r="2028">
          <cell r="A2028" t="str">
            <v>4740200</v>
          </cell>
          <cell r="B2028" t="str">
            <v>MC COMBI ENCL. 400 X 2000 X 600</v>
          </cell>
          <cell r="D2028">
            <v>130</v>
          </cell>
          <cell r="E2028">
            <v>496300</v>
          </cell>
          <cell r="F2028">
            <v>99</v>
          </cell>
          <cell r="G2028">
            <v>730400</v>
          </cell>
        </row>
        <row r="2029">
          <cell r="A2029" t="str">
            <v>4742000</v>
          </cell>
          <cell r="B2029" t="str">
            <v>MC COMBI  ENCL. SIDE PANEL 200(H)</v>
          </cell>
          <cell r="C2029" t="str">
            <v>4 nos.</v>
          </cell>
          <cell r="D2029">
            <v>526</v>
          </cell>
          <cell r="E2029">
            <v>53500</v>
          </cell>
          <cell r="F2029">
            <v>2</v>
          </cell>
          <cell r="G2029">
            <v>58200</v>
          </cell>
        </row>
        <row r="2030">
          <cell r="A2030" t="str">
            <v>4744000</v>
          </cell>
          <cell r="B2030" t="str">
            <v>MC COMBI  ENCL. SIDE PANEL 400(H)</v>
          </cell>
          <cell r="C2030" t="str">
            <v>4 nos.</v>
          </cell>
          <cell r="D2030">
            <v>526</v>
          </cell>
          <cell r="E2030">
            <v>97500</v>
          </cell>
          <cell r="F2030">
            <v>5</v>
          </cell>
          <cell r="G2030">
            <v>109300</v>
          </cell>
        </row>
        <row r="2031">
          <cell r="A2031" t="str">
            <v>4746000</v>
          </cell>
          <cell r="B2031" t="str">
            <v>MC COMBI  ENCL. SIDE PANEL 600(H)</v>
          </cell>
          <cell r="C2031" t="str">
            <v>4 nos.</v>
          </cell>
          <cell r="D2031">
            <v>526</v>
          </cell>
          <cell r="E2031">
            <v>153800</v>
          </cell>
          <cell r="F2031">
            <v>8</v>
          </cell>
          <cell r="G2031">
            <v>172700</v>
          </cell>
        </row>
        <row r="2032">
          <cell r="A2032" t="str">
            <v>4748000</v>
          </cell>
          <cell r="B2032" t="str">
            <v>MC COMBI  ENCL. SIDE PANEL 800(H)</v>
          </cell>
          <cell r="C2032" t="str">
            <v>4 nos.</v>
          </cell>
          <cell r="D2032">
            <v>526</v>
          </cell>
          <cell r="E2032">
            <v>184900</v>
          </cell>
          <cell r="F2032">
            <v>11</v>
          </cell>
          <cell r="G2032">
            <v>210900</v>
          </cell>
        </row>
        <row r="2033">
          <cell r="A2033" t="str">
            <v>4749000</v>
          </cell>
          <cell r="B2033" t="str">
            <v>MC COMBI  ENCL. SIDE PANEL 1000(H)</v>
          </cell>
          <cell r="C2033" t="str">
            <v>4 nos.</v>
          </cell>
          <cell r="D2033">
            <v>526</v>
          </cell>
          <cell r="E2033">
            <v>237000</v>
          </cell>
          <cell r="F2033">
            <v>14</v>
          </cell>
          <cell r="G2033">
            <v>270100</v>
          </cell>
        </row>
        <row r="2034">
          <cell r="A2034" t="str">
            <v>4750000</v>
          </cell>
          <cell r="B2034" t="str">
            <v>CROSS MEMBER FOR PS</v>
          </cell>
          <cell r="C2034" t="str">
            <v>5 nos.</v>
          </cell>
          <cell r="D2034">
            <v>526</v>
          </cell>
          <cell r="E2034">
            <v>65500</v>
          </cell>
          <cell r="F2034">
            <v>3</v>
          </cell>
          <cell r="G2034">
            <v>72600</v>
          </cell>
        </row>
        <row r="2035">
          <cell r="A2035" t="str">
            <v>4751000</v>
          </cell>
          <cell r="B2035" t="str">
            <v>HORIZ. MEMBERS WITH C-RAIL FOR PS</v>
          </cell>
          <cell r="C2035" t="str">
            <v>8 nos.</v>
          </cell>
          <cell r="D2035">
            <v>526</v>
          </cell>
          <cell r="E2035">
            <v>209400</v>
          </cell>
          <cell r="F2035">
            <v>7</v>
          </cell>
          <cell r="G2035">
            <v>226000</v>
          </cell>
        </row>
        <row r="2036">
          <cell r="A2036" t="str">
            <v>4753000</v>
          </cell>
          <cell r="B2036" t="str">
            <v>19" MOUNTING ANGLE 200(H) 3U</v>
          </cell>
          <cell r="C2036" t="str">
            <v>4 nos.</v>
          </cell>
          <cell r="D2036">
            <v>526</v>
          </cell>
          <cell r="E2036">
            <v>64000</v>
          </cell>
          <cell r="F2036">
            <v>1</v>
          </cell>
          <cell r="G2036">
            <v>66400</v>
          </cell>
        </row>
        <row r="2037">
          <cell r="A2037" t="str">
            <v>4756000</v>
          </cell>
          <cell r="B2037" t="str">
            <v>19" MOUNTING ANGLE 400(H) 6U</v>
          </cell>
          <cell r="C2037" t="str">
            <v>4 nos.</v>
          </cell>
          <cell r="D2037">
            <v>526</v>
          </cell>
          <cell r="E2037">
            <v>82100</v>
          </cell>
          <cell r="F2037">
            <v>1</v>
          </cell>
          <cell r="G2037">
            <v>84500</v>
          </cell>
        </row>
        <row r="2038">
          <cell r="A2038" t="str">
            <v>4757000</v>
          </cell>
          <cell r="B2038" t="str">
            <v>KEYBOARD DRAWER FOR PS</v>
          </cell>
          <cell r="D2038">
            <v>490</v>
          </cell>
          <cell r="E2038">
            <v>259900</v>
          </cell>
          <cell r="F2038">
            <v>16</v>
          </cell>
          <cell r="G2038">
            <v>297700</v>
          </cell>
        </row>
        <row r="2039">
          <cell r="A2039" t="str">
            <v>4764200</v>
          </cell>
          <cell r="B2039" t="str">
            <v>MC TOP MOUNTING MODULE 400 X 600</v>
          </cell>
          <cell r="D2039">
            <v>510</v>
          </cell>
          <cell r="E2039">
            <v>332200</v>
          </cell>
          <cell r="F2039">
            <v>36</v>
          </cell>
          <cell r="G2039">
            <v>417300</v>
          </cell>
        </row>
        <row r="2040">
          <cell r="A2040" t="str">
            <v>4765200</v>
          </cell>
          <cell r="B2040" t="str">
            <v>S/ PANEL FOR TOP MOUNTING MODULE</v>
          </cell>
          <cell r="C2040" t="str">
            <v>2 nos.</v>
          </cell>
          <cell r="D2040">
            <v>510</v>
          </cell>
          <cell r="E2040">
            <v>56200</v>
          </cell>
          <cell r="F2040">
            <v>3</v>
          </cell>
          <cell r="G2040">
            <v>63300</v>
          </cell>
        </row>
        <row r="2041">
          <cell r="A2041" t="str">
            <v>4766200</v>
          </cell>
          <cell r="B2041" t="str">
            <v>MC TOP MOUNTING MODULE 600 X 600</v>
          </cell>
          <cell r="D2041">
            <v>510</v>
          </cell>
          <cell r="E2041">
            <v>336500</v>
          </cell>
          <cell r="F2041">
            <v>18</v>
          </cell>
          <cell r="G2041">
            <v>379100</v>
          </cell>
        </row>
        <row r="2042">
          <cell r="A2042" t="str">
            <v>4767200</v>
          </cell>
          <cell r="B2042" t="str">
            <v>MC TOP MOUNTING MODULE 800 X 600</v>
          </cell>
          <cell r="D2042">
            <v>510</v>
          </cell>
          <cell r="E2042">
            <v>370000</v>
          </cell>
          <cell r="F2042">
            <v>20</v>
          </cell>
          <cell r="G2042">
            <v>417300</v>
          </cell>
        </row>
        <row r="2043">
          <cell r="A2043" t="str">
            <v>4768200</v>
          </cell>
          <cell r="B2043" t="str">
            <v>MC TOP MOUNTING MODULE 1200 X 600</v>
          </cell>
          <cell r="D2043">
            <v>510</v>
          </cell>
          <cell r="E2043">
            <v>415800</v>
          </cell>
          <cell r="F2043">
            <v>30</v>
          </cell>
          <cell r="G2043">
            <v>486800</v>
          </cell>
        </row>
        <row r="2044">
          <cell r="A2044" t="str">
            <v>4802210</v>
          </cell>
          <cell r="B2044" t="str">
            <v>IVS DIST.ENCLOSURE 850 X 2000 X 400</v>
          </cell>
          <cell r="D2044">
            <v>134</v>
          </cell>
          <cell r="E2044">
            <v>623300</v>
          </cell>
          <cell r="F2044">
            <v>140</v>
          </cell>
          <cell r="G2044">
            <v>954400</v>
          </cell>
        </row>
        <row r="2045">
          <cell r="A2045" t="str">
            <v>4804200</v>
          </cell>
          <cell r="B2045" t="str">
            <v>PS ENCLOSURE 800 X 2000 X 400</v>
          </cell>
          <cell r="D2045">
            <v>100</v>
          </cell>
          <cell r="E2045">
            <v>673000</v>
          </cell>
          <cell r="F2045">
            <v>138</v>
          </cell>
          <cell r="G2045">
            <v>999400</v>
          </cell>
        </row>
        <row r="2046">
          <cell r="A2046" t="str">
            <v>4805200</v>
          </cell>
          <cell r="B2046" t="str">
            <v>PS ENCLOSURE 800 X 2000 X 500</v>
          </cell>
          <cell r="D2046">
            <v>100</v>
          </cell>
          <cell r="E2046">
            <v>698800</v>
          </cell>
          <cell r="F2046">
            <v>162</v>
          </cell>
          <cell r="G2046">
            <v>1081900</v>
          </cell>
        </row>
        <row r="2047">
          <cell r="A2047" t="str">
            <v>4806200</v>
          </cell>
          <cell r="B2047" t="str">
            <v>PS ENCLOSURE 800 X 2000 X 600</v>
          </cell>
          <cell r="D2047">
            <v>102</v>
          </cell>
          <cell r="E2047">
            <v>712500</v>
          </cell>
          <cell r="F2047">
            <v>195</v>
          </cell>
          <cell r="G2047">
            <v>1173700</v>
          </cell>
        </row>
        <row r="2048">
          <cell r="A2048" t="str">
            <v>4808200</v>
          </cell>
          <cell r="B2048" t="str">
            <v>PS ENCLOSURE 800 X 2000 X 800</v>
          </cell>
          <cell r="D2048">
            <v>102</v>
          </cell>
          <cell r="E2048">
            <v>812400</v>
          </cell>
          <cell r="F2048">
            <v>260</v>
          </cell>
          <cell r="G2048">
            <v>1427300</v>
          </cell>
        </row>
        <row r="2049">
          <cell r="A2049" t="str">
            <v>4815200</v>
          </cell>
          <cell r="B2049" t="str">
            <v>PS ENCL. 800 X 2000 X 500 W/PLINTH</v>
          </cell>
          <cell r="D2049">
            <v>106</v>
          </cell>
          <cell r="E2049">
            <v>835600</v>
          </cell>
          <cell r="F2049">
            <v>168</v>
          </cell>
          <cell r="G2049">
            <v>1232900</v>
          </cell>
        </row>
        <row r="2050">
          <cell r="A2050" t="str">
            <v>4816200</v>
          </cell>
          <cell r="B2050" t="str">
            <v>PS ENCL. 800 X 2000 X 600 W/PLINTH</v>
          </cell>
          <cell r="D2050">
            <v>106</v>
          </cell>
          <cell r="E2050">
            <v>894300</v>
          </cell>
          <cell r="F2050">
            <v>168</v>
          </cell>
          <cell r="G2050">
            <v>1291600</v>
          </cell>
        </row>
        <row r="2051">
          <cell r="A2051" t="str">
            <v>4826200</v>
          </cell>
          <cell r="B2051" t="str">
            <v>PS ENCLOSURE 800 X 2200 X 600</v>
          </cell>
          <cell r="D2051">
            <v>104</v>
          </cell>
          <cell r="E2051">
            <v>762100</v>
          </cell>
          <cell r="F2051">
            <v>210</v>
          </cell>
          <cell r="G2051">
            <v>1258800</v>
          </cell>
        </row>
        <row r="2052">
          <cell r="A2052" t="str">
            <v>4882210</v>
          </cell>
          <cell r="B2052" t="str">
            <v>IVS DIST.ENCLOSURE 850 X 1800 X 400</v>
          </cell>
          <cell r="D2052">
            <v>138</v>
          </cell>
          <cell r="E2052">
            <v>978100</v>
          </cell>
          <cell r="F2052">
            <v>132</v>
          </cell>
          <cell r="G2052">
            <v>1290300</v>
          </cell>
        </row>
        <row r="2053">
          <cell r="A2053" t="str">
            <v>4884200</v>
          </cell>
          <cell r="B2053" t="str">
            <v>PS ENCLOSURE 800 X 1800 X 400</v>
          </cell>
          <cell r="D2053">
            <v>98</v>
          </cell>
          <cell r="E2053">
            <v>637900</v>
          </cell>
          <cell r="F2053">
            <v>125</v>
          </cell>
          <cell r="G2053">
            <v>933500</v>
          </cell>
        </row>
        <row r="2054">
          <cell r="A2054" t="str">
            <v>4885200</v>
          </cell>
          <cell r="B2054" t="str">
            <v>PS ENCLOSURE 800 X 1800 X 500</v>
          </cell>
          <cell r="D2054">
            <v>98</v>
          </cell>
          <cell r="E2054">
            <v>659300</v>
          </cell>
          <cell r="F2054">
            <v>152</v>
          </cell>
          <cell r="G2054">
            <v>1018800</v>
          </cell>
        </row>
        <row r="2055">
          <cell r="A2055" t="str">
            <v>4902210</v>
          </cell>
          <cell r="B2055" t="str">
            <v>IVS DIST.ENCLOSURE 850 X 2000 X 400</v>
          </cell>
          <cell r="D2055">
            <v>138</v>
          </cell>
          <cell r="E2055">
            <v>1012800</v>
          </cell>
          <cell r="F2055">
            <v>132</v>
          </cell>
          <cell r="G2055">
            <v>1325000</v>
          </cell>
        </row>
        <row r="2056">
          <cell r="A2056" t="str">
            <v>4905200</v>
          </cell>
          <cell r="B2056" t="str">
            <v xml:space="preserve">PS ENCL. FOR ISOLATOR </v>
          </cell>
          <cell r="D2056">
            <v>108</v>
          </cell>
          <cell r="E2056">
            <v>958900</v>
          </cell>
          <cell r="F2056">
            <v>162</v>
          </cell>
          <cell r="G2056">
            <v>1342000</v>
          </cell>
        </row>
        <row r="2057">
          <cell r="A2057" t="str">
            <v>4906200</v>
          </cell>
          <cell r="B2057" t="str">
            <v xml:space="preserve">PS ENCL. FOR ISOLATOR </v>
          </cell>
          <cell r="D2057">
            <v>108</v>
          </cell>
          <cell r="E2057">
            <v>980200</v>
          </cell>
          <cell r="F2057">
            <v>195</v>
          </cell>
          <cell r="G2057">
            <v>1441400</v>
          </cell>
        </row>
        <row r="2058">
          <cell r="A2058" t="str">
            <v>4910000</v>
          </cell>
          <cell r="B2058" t="str">
            <v>ISOLATOR LOCKING US VER. FOR PS</v>
          </cell>
          <cell r="D2058">
            <v>501</v>
          </cell>
          <cell r="E2058">
            <v>56700</v>
          </cell>
          <cell r="F2058">
            <v>1</v>
          </cell>
          <cell r="G2058">
            <v>59100</v>
          </cell>
        </row>
        <row r="2059">
          <cell r="A2059" t="str">
            <v>4911000</v>
          </cell>
          <cell r="B2059" t="str">
            <v>DOOR LOCKING FOR PS BAYING SUITES</v>
          </cell>
          <cell r="D2059">
            <v>501</v>
          </cell>
          <cell r="E2059">
            <v>30700</v>
          </cell>
          <cell r="F2059">
            <v>1</v>
          </cell>
          <cell r="G2059">
            <v>33100</v>
          </cell>
        </row>
        <row r="2060">
          <cell r="A2060" t="str">
            <v>4912000</v>
          </cell>
          <cell r="B2060" t="str">
            <v>DOOR LOCKING FOR PS BAYING SUITES</v>
          </cell>
          <cell r="D2060">
            <v>501</v>
          </cell>
          <cell r="E2060">
            <v>38700</v>
          </cell>
          <cell r="F2060">
            <v>1</v>
          </cell>
          <cell r="G2060">
            <v>41100</v>
          </cell>
        </row>
        <row r="2061">
          <cell r="A2061" t="str">
            <v>4916000</v>
          </cell>
          <cell r="B2061" t="str">
            <v>DOOR LOCKING FOR PS BAYING SUITES</v>
          </cell>
          <cell r="C2061" t="str">
            <v>10 nos.</v>
          </cell>
          <cell r="D2061">
            <v>501</v>
          </cell>
          <cell r="E2061">
            <v>35400</v>
          </cell>
          <cell r="F2061">
            <v>5</v>
          </cell>
          <cell r="G2061">
            <v>47200</v>
          </cell>
        </row>
        <row r="2062">
          <cell r="A2062" t="str">
            <v>4918000</v>
          </cell>
          <cell r="B2062" t="str">
            <v>DOOR LOCKING FOR PS BAYING SUITES</v>
          </cell>
          <cell r="C2062" t="str">
            <v>10 nos.</v>
          </cell>
          <cell r="D2062">
            <v>501</v>
          </cell>
          <cell r="E2062">
            <v>45100</v>
          </cell>
          <cell r="F2062">
            <v>7</v>
          </cell>
          <cell r="G2062">
            <v>61700</v>
          </cell>
        </row>
        <row r="2063">
          <cell r="A2063" t="str">
            <v>4920000</v>
          </cell>
          <cell r="B2063" t="str">
            <v>DOOR LOCKING FOR PS BAYING SUITES</v>
          </cell>
          <cell r="C2063" t="str">
            <v>10 nos.</v>
          </cell>
          <cell r="D2063">
            <v>501</v>
          </cell>
          <cell r="E2063">
            <v>60200</v>
          </cell>
        </row>
        <row r="2064">
          <cell r="A2064" t="str">
            <v>4921200</v>
          </cell>
          <cell r="B2064" t="str">
            <v>IVS ROOF PLATE FOR PS</v>
          </cell>
          <cell r="D2064">
            <v>136</v>
          </cell>
          <cell r="E2064">
            <v>51300</v>
          </cell>
          <cell r="F2064">
            <v>3</v>
          </cell>
          <cell r="G2064">
            <v>58400</v>
          </cell>
        </row>
        <row r="2065">
          <cell r="A2065" t="str">
            <v>4922200</v>
          </cell>
          <cell r="B2065" t="str">
            <v>IVS ROOF PLATE FOR PS</v>
          </cell>
          <cell r="D2065">
            <v>136</v>
          </cell>
          <cell r="E2065">
            <v>62500</v>
          </cell>
          <cell r="F2065">
            <v>3</v>
          </cell>
          <cell r="G2065">
            <v>69600</v>
          </cell>
        </row>
        <row r="2066">
          <cell r="A2066" t="str">
            <v>4923200</v>
          </cell>
          <cell r="B2066" t="str">
            <v>IVS ROOF PLATE FOR PS</v>
          </cell>
          <cell r="D2066">
            <v>136</v>
          </cell>
          <cell r="E2066">
            <v>72000</v>
          </cell>
          <cell r="F2066">
            <v>4</v>
          </cell>
          <cell r="G2066">
            <v>81500</v>
          </cell>
        </row>
        <row r="2067">
          <cell r="A2067" t="str">
            <v>4924200</v>
          </cell>
          <cell r="B2067" t="str">
            <v>IVS ROOF PLATE FOR PS</v>
          </cell>
          <cell r="D2067">
            <v>136</v>
          </cell>
          <cell r="E2067">
            <v>50700</v>
          </cell>
          <cell r="F2067">
            <v>3</v>
          </cell>
          <cell r="G2067">
            <v>57800</v>
          </cell>
        </row>
        <row r="2068">
          <cell r="A2068" t="str">
            <v>4925200</v>
          </cell>
          <cell r="B2068" t="str">
            <v>IVS ROOF PLATE FOR PS</v>
          </cell>
          <cell r="D2068">
            <v>136</v>
          </cell>
          <cell r="E2068">
            <v>61200</v>
          </cell>
          <cell r="F2068">
            <v>4</v>
          </cell>
          <cell r="G2068">
            <v>70700</v>
          </cell>
        </row>
        <row r="2069">
          <cell r="A2069" t="str">
            <v>4926200</v>
          </cell>
          <cell r="B2069" t="str">
            <v>IVS ROOF PLATE FOR PS</v>
          </cell>
          <cell r="D2069">
            <v>136</v>
          </cell>
          <cell r="E2069">
            <v>71700</v>
          </cell>
          <cell r="F2069">
            <v>4</v>
          </cell>
          <cell r="G2069">
            <v>81200</v>
          </cell>
        </row>
        <row r="2070">
          <cell r="A2070" t="str">
            <v>4927200</v>
          </cell>
          <cell r="B2070" t="str">
            <v>IVS ROOF PLATE FOR PS</v>
          </cell>
          <cell r="D2070">
            <v>136</v>
          </cell>
          <cell r="E2070">
            <v>50300</v>
          </cell>
          <cell r="F2070">
            <v>4</v>
          </cell>
          <cell r="G2070">
            <v>59800</v>
          </cell>
        </row>
        <row r="2071">
          <cell r="A2071" t="str">
            <v>4928200</v>
          </cell>
          <cell r="B2071" t="str">
            <v>IVS ROOF PLATE FOR PS</v>
          </cell>
          <cell r="D2071">
            <v>136</v>
          </cell>
          <cell r="E2071">
            <v>60600</v>
          </cell>
          <cell r="F2071">
            <v>5</v>
          </cell>
          <cell r="G2071">
            <v>72400</v>
          </cell>
        </row>
        <row r="2072">
          <cell r="A2072" t="str">
            <v>4929200</v>
          </cell>
          <cell r="B2072" t="str">
            <v>IVS ROOF PLATE FOR PS</v>
          </cell>
          <cell r="D2072">
            <v>136</v>
          </cell>
          <cell r="E2072">
            <v>66900</v>
          </cell>
          <cell r="F2072">
            <v>6</v>
          </cell>
          <cell r="G2072">
            <v>81100</v>
          </cell>
        </row>
        <row r="2073">
          <cell r="A2073" t="str">
            <v>4930000</v>
          </cell>
          <cell r="B2073" t="str">
            <v>MOUNTING SET DIST. SYS.600(D)</v>
          </cell>
          <cell r="D2073">
            <v>136</v>
          </cell>
          <cell r="E2073">
            <v>145600</v>
          </cell>
        </row>
        <row r="2074">
          <cell r="A2074" t="str">
            <v>4931000</v>
          </cell>
          <cell r="B2074" t="str">
            <v>MOUNTING SET DIST. SYS.850(D)</v>
          </cell>
          <cell r="D2074">
            <v>136</v>
          </cell>
          <cell r="E2074">
            <v>151200</v>
          </cell>
        </row>
        <row r="2075">
          <cell r="A2075" t="str">
            <v>4932000</v>
          </cell>
          <cell r="B2075" t="str">
            <v>MOUNTING SET DIST. SYS.1000(D)</v>
          </cell>
          <cell r="D2075">
            <v>136</v>
          </cell>
          <cell r="E2075">
            <v>159100</v>
          </cell>
        </row>
        <row r="2076">
          <cell r="A2076" t="str">
            <v>4933000</v>
          </cell>
          <cell r="B2076" t="str">
            <v>SUPPORT RAILS TS 35/15</v>
          </cell>
          <cell r="C2076" t="str">
            <v>6 nos.</v>
          </cell>
          <cell r="D2076">
            <v>517</v>
          </cell>
          <cell r="E2076">
            <v>30700</v>
          </cell>
          <cell r="F2076">
            <v>2</v>
          </cell>
          <cell r="G2076">
            <v>35400</v>
          </cell>
        </row>
        <row r="2077">
          <cell r="A2077" t="str">
            <v>4934000</v>
          </cell>
          <cell r="B2077" t="str">
            <v>SUPPORT RAILS TS 35/15</v>
          </cell>
          <cell r="C2077" t="str">
            <v>6 nos.</v>
          </cell>
          <cell r="D2077">
            <v>517</v>
          </cell>
          <cell r="E2077">
            <v>35600</v>
          </cell>
          <cell r="F2077">
            <v>2</v>
          </cell>
          <cell r="G2077">
            <v>40300</v>
          </cell>
        </row>
        <row r="2078">
          <cell r="A2078" t="str">
            <v>4935000</v>
          </cell>
          <cell r="B2078" t="str">
            <v>SUPPORT RAILS TS 35/15</v>
          </cell>
          <cell r="C2078" t="str">
            <v>6 nos.</v>
          </cell>
          <cell r="D2078">
            <v>517</v>
          </cell>
          <cell r="E2078">
            <v>42600</v>
          </cell>
          <cell r="F2078">
            <v>3</v>
          </cell>
          <cell r="G2078">
            <v>49700</v>
          </cell>
        </row>
        <row r="2079">
          <cell r="A2079" t="str">
            <v>4936000</v>
          </cell>
          <cell r="B2079" t="str">
            <v>SUPPORT RAILS TS 35/15</v>
          </cell>
          <cell r="C2079" t="str">
            <v>6 nos.</v>
          </cell>
          <cell r="D2079">
            <v>517</v>
          </cell>
          <cell r="E2079">
            <v>47300</v>
          </cell>
        </row>
        <row r="2080">
          <cell r="A2080" t="str">
            <v>4937000</v>
          </cell>
          <cell r="B2080" t="str">
            <v>SUPPORT RAILS TS 35/15</v>
          </cell>
          <cell r="C2080" t="str">
            <v>6 nos.</v>
          </cell>
          <cell r="D2080">
            <v>517</v>
          </cell>
          <cell r="E2080">
            <v>56000</v>
          </cell>
          <cell r="F2080">
            <v>5</v>
          </cell>
          <cell r="G2080">
            <v>67800</v>
          </cell>
        </row>
        <row r="2081">
          <cell r="A2081" t="str">
            <v>4938000</v>
          </cell>
          <cell r="B2081" t="str">
            <v>SUPPORT RAILS TS 32</v>
          </cell>
          <cell r="C2081" t="str">
            <v>6 nos.</v>
          </cell>
          <cell r="D2081">
            <v>517</v>
          </cell>
          <cell r="E2081">
            <v>40900</v>
          </cell>
          <cell r="F2081">
            <v>2</v>
          </cell>
          <cell r="G2081">
            <v>45600</v>
          </cell>
        </row>
        <row r="2082">
          <cell r="A2082" t="str">
            <v>4939000</v>
          </cell>
          <cell r="B2082" t="str">
            <v>SUPPORT RAILS TS 32</v>
          </cell>
          <cell r="C2082" t="str">
            <v>6 nos.</v>
          </cell>
          <cell r="D2082">
            <v>517</v>
          </cell>
          <cell r="E2082">
            <v>47300</v>
          </cell>
          <cell r="F2082">
            <v>3</v>
          </cell>
          <cell r="G2082">
            <v>54400</v>
          </cell>
        </row>
        <row r="2083">
          <cell r="A2083" t="str">
            <v>4940000</v>
          </cell>
          <cell r="B2083" t="str">
            <v>SUPPORT RAILS TS 32</v>
          </cell>
          <cell r="C2083" t="str">
            <v>6 nos.</v>
          </cell>
          <cell r="D2083">
            <v>517</v>
          </cell>
          <cell r="E2083">
            <v>53900</v>
          </cell>
          <cell r="F2083">
            <v>4</v>
          </cell>
          <cell r="G2083">
            <v>63400</v>
          </cell>
        </row>
        <row r="2084">
          <cell r="A2084" t="str">
            <v>4941000</v>
          </cell>
          <cell r="B2084" t="str">
            <v>SUPPORT RAILS TS 32</v>
          </cell>
          <cell r="C2084" t="str">
            <v>6 nos.</v>
          </cell>
          <cell r="D2084">
            <v>517</v>
          </cell>
          <cell r="E2084">
            <v>60400</v>
          </cell>
          <cell r="F2084">
            <v>5</v>
          </cell>
          <cell r="G2084">
            <v>72200</v>
          </cell>
        </row>
        <row r="2085">
          <cell r="A2085" t="str">
            <v>4942000</v>
          </cell>
          <cell r="B2085" t="str">
            <v>SUPPORT RAILS TS 32</v>
          </cell>
          <cell r="C2085" t="str">
            <v>6 nos.</v>
          </cell>
          <cell r="D2085">
            <v>517</v>
          </cell>
          <cell r="E2085">
            <v>66800</v>
          </cell>
          <cell r="F2085">
            <v>5</v>
          </cell>
          <cell r="G2085">
            <v>78600</v>
          </cell>
        </row>
        <row r="2086">
          <cell r="A2086" t="str">
            <v>4943000</v>
          </cell>
          <cell r="B2086" t="str">
            <v>G RAILS 30/15 500(D)</v>
          </cell>
          <cell r="C2086" t="str">
            <v>6 nos.</v>
          </cell>
          <cell r="D2086">
            <v>517</v>
          </cell>
          <cell r="E2086">
            <v>42000</v>
          </cell>
          <cell r="F2086">
            <v>2</v>
          </cell>
          <cell r="G2086">
            <v>46700</v>
          </cell>
        </row>
        <row r="2087">
          <cell r="A2087" t="str">
            <v>4944000</v>
          </cell>
          <cell r="B2087" t="str">
            <v>G RAILS 30/15 600(D)</v>
          </cell>
          <cell r="C2087" t="str">
            <v>6 nos.</v>
          </cell>
          <cell r="D2087">
            <v>517</v>
          </cell>
          <cell r="E2087">
            <v>49600</v>
          </cell>
          <cell r="F2087">
            <v>3</v>
          </cell>
          <cell r="G2087">
            <v>56700</v>
          </cell>
        </row>
        <row r="2088">
          <cell r="A2088" t="str">
            <v>4945000</v>
          </cell>
          <cell r="B2088" t="str">
            <v>G RAILS 30/15 800(D)</v>
          </cell>
          <cell r="C2088" t="str">
            <v>6 nos.</v>
          </cell>
          <cell r="D2088">
            <v>517</v>
          </cell>
          <cell r="E2088">
            <v>54900</v>
          </cell>
          <cell r="F2088">
            <v>4</v>
          </cell>
          <cell r="G2088">
            <v>64400</v>
          </cell>
        </row>
        <row r="2089">
          <cell r="A2089" t="str">
            <v>4946000</v>
          </cell>
          <cell r="B2089" t="str">
            <v>G RAILS 30/15 1000(D)</v>
          </cell>
          <cell r="C2089" t="str">
            <v>6 nos.</v>
          </cell>
          <cell r="D2089">
            <v>517</v>
          </cell>
          <cell r="E2089">
            <v>62500</v>
          </cell>
          <cell r="F2089">
            <v>5</v>
          </cell>
          <cell r="G2089">
            <v>74300</v>
          </cell>
        </row>
        <row r="2090">
          <cell r="A2090" t="str">
            <v>4947000</v>
          </cell>
          <cell r="B2090" t="str">
            <v>G RAILS 30/15 1200(D)</v>
          </cell>
          <cell r="C2090" t="str">
            <v>6 nos.</v>
          </cell>
          <cell r="D2090">
            <v>517</v>
          </cell>
          <cell r="E2090">
            <v>69500</v>
          </cell>
          <cell r="F2090">
            <v>6</v>
          </cell>
          <cell r="G2090">
            <v>83700</v>
          </cell>
        </row>
        <row r="2091">
          <cell r="A2091" t="str">
            <v>4984200</v>
          </cell>
          <cell r="B2091" t="str">
            <v xml:space="preserve">PS ENCL. FOR ISOLATOR </v>
          </cell>
          <cell r="D2091">
            <v>108</v>
          </cell>
          <cell r="E2091">
            <v>876700</v>
          </cell>
          <cell r="F2091">
            <v>125</v>
          </cell>
          <cell r="G2091">
            <v>1172300</v>
          </cell>
        </row>
        <row r="2092">
          <cell r="A2092" t="str">
            <v>4985200</v>
          </cell>
          <cell r="B2092" t="str">
            <v xml:space="preserve">PS ENCL. FOR ISOLATOR </v>
          </cell>
          <cell r="D2092">
            <v>108</v>
          </cell>
          <cell r="E2092">
            <v>913900</v>
          </cell>
          <cell r="F2092">
            <v>152</v>
          </cell>
          <cell r="G2092">
            <v>1273400</v>
          </cell>
        </row>
        <row r="2093">
          <cell r="A2093" t="str">
            <v>5002210</v>
          </cell>
          <cell r="B2093" t="str">
            <v>IVS DIST. ENCLOSURE 1100 X 2000 X 400</v>
          </cell>
          <cell r="D2093">
            <v>136</v>
          </cell>
          <cell r="E2093">
            <v>887600</v>
          </cell>
          <cell r="F2093">
            <v>182</v>
          </cell>
          <cell r="G2093">
            <v>1318000</v>
          </cell>
        </row>
        <row r="2094">
          <cell r="A2094" t="str">
            <v>5003210</v>
          </cell>
          <cell r="B2094" t="str">
            <v>IVS DIST. ENCLOSURE 1100 X 2000 X 300</v>
          </cell>
          <cell r="D2094">
            <v>140</v>
          </cell>
          <cell r="E2094">
            <v>1031800</v>
          </cell>
          <cell r="F2094">
            <v>145</v>
          </cell>
          <cell r="G2094">
            <v>1374700</v>
          </cell>
        </row>
        <row r="2095">
          <cell r="A2095" t="str">
            <v>5063210</v>
          </cell>
          <cell r="B2095" t="str">
            <v>IVS DIST. ENCLOSURE 1100 X 1600 X 300</v>
          </cell>
          <cell r="D2095">
            <v>140</v>
          </cell>
          <cell r="E2095">
            <v>968000</v>
          </cell>
          <cell r="F2095">
            <v>122</v>
          </cell>
          <cell r="G2095">
            <v>1256500</v>
          </cell>
        </row>
        <row r="2096">
          <cell r="A2096" t="str">
            <v>5084200</v>
          </cell>
          <cell r="B2096" t="str">
            <v>ES ENCLOSURE 1000 X 1800 X 400</v>
          </cell>
          <cell r="D2096">
            <v>84</v>
          </cell>
          <cell r="E2096">
            <v>753300</v>
          </cell>
          <cell r="F2096">
            <v>149</v>
          </cell>
          <cell r="G2096">
            <v>1105700</v>
          </cell>
        </row>
        <row r="2097">
          <cell r="A2097" t="str">
            <v>5102210</v>
          </cell>
          <cell r="B2097" t="str">
            <v>IVS DIST. ENCLOSURE 1100 X 2000 X 400</v>
          </cell>
          <cell r="D2097">
            <v>140</v>
          </cell>
          <cell r="E2097">
            <v>1080000</v>
          </cell>
          <cell r="F2097">
            <v>175</v>
          </cell>
          <cell r="G2097">
            <v>1493900</v>
          </cell>
        </row>
        <row r="2098">
          <cell r="A2098" t="str">
            <v>5205200</v>
          </cell>
          <cell r="B2098" t="str">
            <v>ES ENCLOSURE 1200 X 2000 X 500</v>
          </cell>
          <cell r="D2098">
            <v>86</v>
          </cell>
          <cell r="E2098">
            <v>1105900</v>
          </cell>
          <cell r="F2098">
            <v>235</v>
          </cell>
          <cell r="G2098">
            <v>1661700</v>
          </cell>
        </row>
        <row r="2099">
          <cell r="A2099" t="str">
            <v>5265200</v>
          </cell>
          <cell r="B2099" t="str">
            <v>ES ENCLOSURE 1200 X 1600 X 500</v>
          </cell>
          <cell r="D2099">
            <v>86</v>
          </cell>
          <cell r="E2099">
            <v>980000</v>
          </cell>
          <cell r="F2099">
            <v>189</v>
          </cell>
          <cell r="G2099">
            <v>1427000</v>
          </cell>
        </row>
        <row r="2100">
          <cell r="A2100" t="str">
            <v>5284200</v>
          </cell>
          <cell r="B2100" t="str">
            <v>ES ENCLOSURE 1200 X 1800 X 400</v>
          </cell>
          <cell r="D2100">
            <v>86</v>
          </cell>
          <cell r="E2100">
            <v>879200</v>
          </cell>
          <cell r="F2100">
            <v>180</v>
          </cell>
          <cell r="G2100">
            <v>1304900</v>
          </cell>
        </row>
        <row r="2101">
          <cell r="A2101" t="str">
            <v>5450000</v>
          </cell>
          <cell r="B2101" t="str">
            <v>ES S/STEEL ENCL 600 X 1600 X 400</v>
          </cell>
          <cell r="D2101">
            <v>202</v>
          </cell>
          <cell r="E2101">
            <v>2183300</v>
          </cell>
          <cell r="F2101">
            <v>95</v>
          </cell>
          <cell r="G2101">
            <v>2408000</v>
          </cell>
        </row>
        <row r="2102">
          <cell r="A2102" t="str">
            <v>5451000</v>
          </cell>
          <cell r="B2102" t="str">
            <v>ES S/STEEL ENCL 600 X 1800 X 500</v>
          </cell>
          <cell r="D2102">
            <v>202</v>
          </cell>
          <cell r="E2102">
            <v>2505600</v>
          </cell>
          <cell r="F2102">
            <v>112</v>
          </cell>
          <cell r="G2102">
            <v>2770500</v>
          </cell>
        </row>
        <row r="2103">
          <cell r="A2103" t="str">
            <v>5452000</v>
          </cell>
          <cell r="B2103" t="str">
            <v>ES S/STEEL ENCL 800 X 1800 X 500</v>
          </cell>
          <cell r="D2103">
            <v>202</v>
          </cell>
          <cell r="E2103">
            <v>2699000</v>
          </cell>
          <cell r="F2103">
            <v>143</v>
          </cell>
          <cell r="G2103">
            <v>3037200</v>
          </cell>
        </row>
        <row r="2104">
          <cell r="A2104" t="str">
            <v>5453000</v>
          </cell>
          <cell r="B2104" t="str">
            <v>ES S/STEEL ENCL 800 X 2000 X 600</v>
          </cell>
          <cell r="D2104">
            <v>202</v>
          </cell>
          <cell r="E2104">
            <v>3081200</v>
          </cell>
          <cell r="F2104">
            <v>189</v>
          </cell>
          <cell r="G2104">
            <v>3528200</v>
          </cell>
        </row>
        <row r="2105">
          <cell r="A2105" t="str">
            <v>5454000</v>
          </cell>
          <cell r="B2105" t="str">
            <v>ES S/STEEL ENCL 1000 X 1800 X 400</v>
          </cell>
          <cell r="D2105">
            <v>202</v>
          </cell>
          <cell r="E2105">
            <v>2938000</v>
          </cell>
          <cell r="F2105">
            <v>151</v>
          </cell>
          <cell r="G2105">
            <v>3295100</v>
          </cell>
        </row>
        <row r="2106">
          <cell r="A2106" t="str">
            <v>5455000</v>
          </cell>
          <cell r="B2106" t="str">
            <v>ES S/STEEL ENCL 1200 X 2000 X 500</v>
          </cell>
          <cell r="D2106">
            <v>202</v>
          </cell>
          <cell r="E2106">
            <v>4048600</v>
          </cell>
          <cell r="F2106">
            <v>235</v>
          </cell>
          <cell r="G2106">
            <v>4604400</v>
          </cell>
        </row>
        <row r="2107">
          <cell r="A2107" t="str">
            <v>5502210</v>
          </cell>
          <cell r="B2107" t="str">
            <v>IVS DIST. ENCLOSURE 600 X 2000 X 400</v>
          </cell>
          <cell r="D2107">
            <v>140</v>
          </cell>
          <cell r="E2107">
            <v>741700</v>
          </cell>
          <cell r="F2107">
            <v>107</v>
          </cell>
          <cell r="G2107">
            <v>994800</v>
          </cell>
        </row>
        <row r="2108">
          <cell r="A2108" t="str">
            <v>5602210</v>
          </cell>
          <cell r="B2108" t="str">
            <v>IVS DIST. ENCLOSURE 600 X 2000 X 400</v>
          </cell>
          <cell r="D2108">
            <v>136</v>
          </cell>
          <cell r="E2108">
            <v>636900</v>
          </cell>
          <cell r="F2108">
            <v>97</v>
          </cell>
          <cell r="G2108">
            <v>866300</v>
          </cell>
        </row>
        <row r="2109">
          <cell r="A2109" t="str">
            <v>5603210</v>
          </cell>
          <cell r="B2109" t="str">
            <v>IVS DIST. ENCLOSURE 600 X 2000 X 300</v>
          </cell>
          <cell r="D2109">
            <v>140</v>
          </cell>
          <cell r="E2109">
            <v>731600</v>
          </cell>
          <cell r="F2109">
            <v>97</v>
          </cell>
          <cell r="G2109">
            <v>961000</v>
          </cell>
        </row>
        <row r="2110">
          <cell r="A2110" t="str">
            <v>5605200</v>
          </cell>
          <cell r="B2110" t="str">
            <v>ES ENCLOSURE 600 X 2000 X 500</v>
          </cell>
          <cell r="D2110">
            <v>84</v>
          </cell>
          <cell r="E2110">
            <v>753300</v>
          </cell>
          <cell r="F2110">
            <v>124</v>
          </cell>
          <cell r="G2110">
            <v>1046600</v>
          </cell>
        </row>
        <row r="2111">
          <cell r="A2111" t="str">
            <v>5663210</v>
          </cell>
          <cell r="B2111" t="str">
            <v>IVS DIST. ENCLOSURE 600 X 1600 X 300</v>
          </cell>
          <cell r="D2111">
            <v>140</v>
          </cell>
          <cell r="E2111">
            <v>640800</v>
          </cell>
          <cell r="F2111">
            <v>79</v>
          </cell>
          <cell r="G2111">
            <v>827600</v>
          </cell>
        </row>
        <row r="2112">
          <cell r="A2112" t="str">
            <v>5665200</v>
          </cell>
          <cell r="B2112" t="str">
            <v>ES ENCLOSURE 600 X 1600 X 500</v>
          </cell>
          <cell r="D2112">
            <v>84</v>
          </cell>
          <cell r="E2112">
            <v>627300</v>
          </cell>
          <cell r="F2112">
            <v>103</v>
          </cell>
          <cell r="G2112">
            <v>870900</v>
          </cell>
        </row>
        <row r="2113">
          <cell r="A2113" t="str">
            <v>5684200</v>
          </cell>
          <cell r="B2113" t="str">
            <v>ES ENCLOSURE 600 X 1800 X 500</v>
          </cell>
          <cell r="D2113">
            <v>84</v>
          </cell>
          <cell r="E2113">
            <v>589600</v>
          </cell>
          <cell r="F2113">
            <v>105</v>
          </cell>
          <cell r="G2113">
            <v>837900</v>
          </cell>
        </row>
        <row r="2114">
          <cell r="A2114" t="str">
            <v>5784200</v>
          </cell>
          <cell r="B2114" t="str">
            <v>ES ENCLOSURE 1600 X 1800 X 400</v>
          </cell>
          <cell r="D2114">
            <v>86</v>
          </cell>
          <cell r="E2114">
            <v>1126100</v>
          </cell>
          <cell r="F2114">
            <v>272</v>
          </cell>
          <cell r="G2114">
            <v>1769400</v>
          </cell>
        </row>
        <row r="2115">
          <cell r="A2115" t="str">
            <v>5802210</v>
          </cell>
          <cell r="B2115" t="str">
            <v>IVS DIST. ENCLOSURE 850 X 2000 X 400</v>
          </cell>
          <cell r="D2115">
            <v>136</v>
          </cell>
          <cell r="E2115">
            <v>724900</v>
          </cell>
          <cell r="F2115">
            <v>133</v>
          </cell>
          <cell r="G2115">
            <v>1039400</v>
          </cell>
        </row>
        <row r="2116">
          <cell r="A2116" t="str">
            <v>5803210</v>
          </cell>
          <cell r="B2116" t="str">
            <v>IVS DIST. ENCLOSURE 850 X 2000 X 300</v>
          </cell>
          <cell r="D2116">
            <v>140</v>
          </cell>
          <cell r="E2116">
            <v>848100</v>
          </cell>
          <cell r="F2116">
            <v>120</v>
          </cell>
          <cell r="G2116">
            <v>1131900</v>
          </cell>
        </row>
        <row r="2117">
          <cell r="A2117" t="str">
            <v>5805200</v>
          </cell>
          <cell r="B2117" t="str">
            <v>ES ENCLOSURE 800 X 2000 X 500</v>
          </cell>
          <cell r="D2117">
            <v>84</v>
          </cell>
          <cell r="E2117">
            <v>841400</v>
          </cell>
          <cell r="F2117">
            <v>157</v>
          </cell>
          <cell r="G2117">
            <v>1212700</v>
          </cell>
        </row>
        <row r="2118">
          <cell r="A2118" t="str">
            <v>5863210</v>
          </cell>
          <cell r="B2118" t="str">
            <v>IVS DIST. ENCLOSURE 850 X 1600 X 300</v>
          </cell>
          <cell r="D2118">
            <v>140</v>
          </cell>
          <cell r="E2118">
            <v>776400</v>
          </cell>
          <cell r="F2118">
            <v>99</v>
          </cell>
          <cell r="G2118">
            <v>1010500</v>
          </cell>
        </row>
        <row r="2119">
          <cell r="A2119" t="str">
            <v>5865200</v>
          </cell>
          <cell r="B2119" t="str">
            <v>ES ENCLOSURE 800 X 1600 X 500</v>
          </cell>
          <cell r="D2119">
            <v>84</v>
          </cell>
          <cell r="E2119">
            <v>728100</v>
          </cell>
          <cell r="F2119">
            <v>130</v>
          </cell>
          <cell r="G2119">
            <v>1035600</v>
          </cell>
        </row>
        <row r="2120">
          <cell r="A2120" t="str">
            <v>5884200</v>
          </cell>
          <cell r="B2120" t="str">
            <v>ES ENCLOSURE 800 X 1800 X 400</v>
          </cell>
          <cell r="D2120">
            <v>84</v>
          </cell>
          <cell r="E2120">
            <v>628500</v>
          </cell>
          <cell r="F2120">
            <v>125</v>
          </cell>
          <cell r="G2120">
            <v>924100</v>
          </cell>
        </row>
        <row r="2121">
          <cell r="A2121" t="str">
            <v>5902210</v>
          </cell>
          <cell r="B2121" t="str">
            <v>IVS DIST. ENCLOSURE 850 X 2000 X 400</v>
          </cell>
          <cell r="D2121">
            <v>140</v>
          </cell>
          <cell r="E2121">
            <v>863800</v>
          </cell>
          <cell r="F2121">
            <v>157</v>
          </cell>
          <cell r="G2121">
            <v>1235100</v>
          </cell>
        </row>
        <row r="2122">
          <cell r="A2122" t="str">
            <v>5905200</v>
          </cell>
          <cell r="B2122" t="str">
            <v>ES ENCLOSURE 1800 X 2000 X 500</v>
          </cell>
          <cell r="D2122">
            <v>26</v>
          </cell>
          <cell r="E2122">
            <v>1458700</v>
          </cell>
          <cell r="F2122">
            <v>361</v>
          </cell>
          <cell r="G2122">
            <v>2312500</v>
          </cell>
        </row>
        <row r="2123">
          <cell r="A2123" t="str">
            <v>6009200</v>
          </cell>
          <cell r="B2123" t="str">
            <v>PC OPERATING HOUSING 600 X 746 X 600</v>
          </cell>
          <cell r="D2123">
            <v>187</v>
          </cell>
          <cell r="E2123">
            <v>894000</v>
          </cell>
          <cell r="F2123">
            <v>55</v>
          </cell>
          <cell r="G2123">
            <v>1024100</v>
          </cell>
        </row>
        <row r="2124">
          <cell r="A2124" t="str">
            <v>6010200</v>
          </cell>
          <cell r="B2124" t="str">
            <v>CP 19" OP/ ENCL. 6U DEPTH 400mm</v>
          </cell>
          <cell r="D2124">
            <v>176</v>
          </cell>
          <cell r="E2124">
            <v>324900</v>
          </cell>
          <cell r="F2124">
            <v>21</v>
          </cell>
          <cell r="G2124">
            <v>374600</v>
          </cell>
        </row>
        <row r="2125">
          <cell r="A2125" t="str">
            <v>6011200</v>
          </cell>
          <cell r="B2125" t="str">
            <v>CP 19" OP/ ENCL. 9U DEPTH 400mm</v>
          </cell>
          <cell r="D2125">
            <v>176</v>
          </cell>
          <cell r="E2125">
            <v>384300</v>
          </cell>
          <cell r="F2125">
            <v>25</v>
          </cell>
          <cell r="G2125">
            <v>443400</v>
          </cell>
        </row>
        <row r="2126">
          <cell r="A2126" t="str">
            <v>6012200</v>
          </cell>
          <cell r="B2126" t="str">
            <v>CP 19" OP/ ENCL. 12U DEPTH 400MM</v>
          </cell>
          <cell r="D2126">
            <v>176</v>
          </cell>
          <cell r="E2126">
            <v>426900</v>
          </cell>
          <cell r="F2126">
            <v>31</v>
          </cell>
          <cell r="G2126">
            <v>500200</v>
          </cell>
        </row>
        <row r="2127">
          <cell r="A2127" t="str">
            <v>6020200</v>
          </cell>
          <cell r="B2127" t="str">
            <v>CP 19" OP/ ENCL. 6U DEPTH 500mm</v>
          </cell>
          <cell r="D2127">
            <v>176</v>
          </cell>
          <cell r="E2127">
            <v>343900</v>
          </cell>
          <cell r="F2127">
            <v>33</v>
          </cell>
          <cell r="G2127">
            <v>421900</v>
          </cell>
        </row>
        <row r="2128">
          <cell r="A2128" t="str">
            <v>6021200</v>
          </cell>
          <cell r="B2128" t="str">
            <v>CP 19" OP/ ENCL. 9U DEPTH 500mm</v>
          </cell>
          <cell r="D2128">
            <v>176</v>
          </cell>
          <cell r="E2128">
            <v>406700</v>
          </cell>
          <cell r="F2128">
            <v>30</v>
          </cell>
          <cell r="G2128">
            <v>477700</v>
          </cell>
        </row>
        <row r="2129">
          <cell r="A2129" t="str">
            <v>6022200</v>
          </cell>
          <cell r="B2129" t="str">
            <v>CP 19" OP/ ENCL. 12U DEPTH 500MM</v>
          </cell>
          <cell r="D2129">
            <v>176</v>
          </cell>
          <cell r="E2129">
            <v>458200</v>
          </cell>
          <cell r="F2129">
            <v>38</v>
          </cell>
          <cell r="G2129">
            <v>548100</v>
          </cell>
        </row>
        <row r="2130">
          <cell r="A2130" t="str">
            <v>6023000</v>
          </cell>
          <cell r="B2130" t="str">
            <v>CP TILTING ADAPTER FOR STEEL</v>
          </cell>
          <cell r="D2130">
            <v>169</v>
          </cell>
          <cell r="E2130">
            <v>43100</v>
          </cell>
          <cell r="F2130">
            <v>2</v>
          </cell>
          <cell r="G2130">
            <v>47800</v>
          </cell>
        </row>
        <row r="2131">
          <cell r="A2131" t="str">
            <v>6024000</v>
          </cell>
          <cell r="B2131" t="str">
            <v>CP ALU FRONT PANEL 6 U</v>
          </cell>
          <cell r="D2131">
            <v>189</v>
          </cell>
          <cell r="E2131">
            <v>44500</v>
          </cell>
          <cell r="F2131">
            <v>2</v>
          </cell>
          <cell r="G2131">
            <v>49200</v>
          </cell>
        </row>
        <row r="2132">
          <cell r="A2132" t="str">
            <v>6025000</v>
          </cell>
          <cell r="B2132" t="str">
            <v xml:space="preserve">CP ALU FRONT PANEL 9 U </v>
          </cell>
          <cell r="D2132">
            <v>189</v>
          </cell>
          <cell r="E2132">
            <v>62600</v>
          </cell>
          <cell r="F2132">
            <v>3</v>
          </cell>
          <cell r="G2132">
            <v>69700</v>
          </cell>
        </row>
        <row r="2133">
          <cell r="A2133" t="str">
            <v>6026000</v>
          </cell>
          <cell r="B2133" t="str">
            <v xml:space="preserve">CP ALU FRONT PANEL 12 U </v>
          </cell>
          <cell r="D2133">
            <v>189</v>
          </cell>
          <cell r="E2133">
            <v>77900</v>
          </cell>
          <cell r="F2133">
            <v>3</v>
          </cell>
          <cell r="G2133">
            <v>85000</v>
          </cell>
        </row>
        <row r="2134">
          <cell r="A2134" t="str">
            <v>6030200</v>
          </cell>
          <cell r="B2134" t="str">
            <v>CP OPERATOR ENCLOSURE 400 X 400</v>
          </cell>
          <cell r="D2134">
            <v>184</v>
          </cell>
          <cell r="E2134">
            <v>559100</v>
          </cell>
          <cell r="F2134">
            <v>19</v>
          </cell>
          <cell r="G2134">
            <v>604000</v>
          </cell>
        </row>
        <row r="2135">
          <cell r="A2135" t="str">
            <v>6031200</v>
          </cell>
          <cell r="B2135" t="str">
            <v>CP OPERATOR ENCLOSURE 500 X 400</v>
          </cell>
          <cell r="D2135">
            <v>184</v>
          </cell>
          <cell r="E2135">
            <v>569100</v>
          </cell>
          <cell r="F2135">
            <v>23</v>
          </cell>
          <cell r="G2135">
            <v>623500</v>
          </cell>
        </row>
        <row r="2136">
          <cell r="A2136" t="str">
            <v>6032200</v>
          </cell>
          <cell r="B2136" t="str">
            <v>CP OPERATOR ENCLOSURE 400 X 500</v>
          </cell>
          <cell r="D2136">
            <v>184</v>
          </cell>
          <cell r="E2136">
            <v>592700</v>
          </cell>
          <cell r="F2136">
            <v>23</v>
          </cell>
          <cell r="G2136">
            <v>647100</v>
          </cell>
        </row>
        <row r="2137">
          <cell r="A2137" t="str">
            <v>6033200</v>
          </cell>
          <cell r="B2137" t="str">
            <v>CP OPERATOR ENCLOSURE 500 X 500</v>
          </cell>
          <cell r="D2137">
            <v>184</v>
          </cell>
          <cell r="E2137">
            <v>605000</v>
          </cell>
          <cell r="F2137">
            <v>29</v>
          </cell>
          <cell r="G2137">
            <v>673600</v>
          </cell>
        </row>
        <row r="2138">
          <cell r="A2138" t="str">
            <v>6034200</v>
          </cell>
          <cell r="B2138" t="str">
            <v>CP KEYBOARD HOUSING 600MM</v>
          </cell>
          <cell r="D2138">
            <v>184</v>
          </cell>
          <cell r="E2138">
            <v>573600</v>
          </cell>
          <cell r="F2138">
            <v>18</v>
          </cell>
          <cell r="G2138">
            <v>616200</v>
          </cell>
        </row>
        <row r="2139">
          <cell r="A2139" t="str">
            <v>6035200</v>
          </cell>
          <cell r="B2139" t="str">
            <v>CP KEYBOARD HOUSING 700MM</v>
          </cell>
          <cell r="D2139">
            <v>184</v>
          </cell>
          <cell r="E2139">
            <v>579200</v>
          </cell>
          <cell r="F2139">
            <v>19</v>
          </cell>
          <cell r="G2139">
            <v>624100</v>
          </cell>
        </row>
        <row r="2140">
          <cell r="A2140" t="str">
            <v>6036200</v>
          </cell>
          <cell r="B2140" t="str">
            <v>CP KEYBOARD HOUSING 700MM</v>
          </cell>
          <cell r="D2140">
            <v>184</v>
          </cell>
          <cell r="E2140">
            <v>572500</v>
          </cell>
          <cell r="F2140">
            <v>19</v>
          </cell>
          <cell r="G2140">
            <v>617400</v>
          </cell>
        </row>
        <row r="2141">
          <cell r="A2141" t="str">
            <v>6037200</v>
          </cell>
          <cell r="B2141" t="str">
            <v>CP KEYBOARD HOUSING 800MM</v>
          </cell>
          <cell r="D2141">
            <v>184</v>
          </cell>
          <cell r="E2141">
            <v>596000</v>
          </cell>
          <cell r="F2141">
            <v>20</v>
          </cell>
          <cell r="G2141">
            <v>643300</v>
          </cell>
        </row>
        <row r="2142">
          <cell r="A2142" t="str">
            <v>6038200</v>
          </cell>
          <cell r="B2142" t="str">
            <v>CP COVER PANEL W.OUT CUTOUT</v>
          </cell>
          <cell r="D2142">
            <v>188</v>
          </cell>
          <cell r="E2142">
            <v>51300</v>
          </cell>
          <cell r="F2142">
            <v>4</v>
          </cell>
          <cell r="G2142">
            <v>60800</v>
          </cell>
        </row>
        <row r="2143">
          <cell r="A2143" t="str">
            <v>6039200</v>
          </cell>
          <cell r="B2143" t="str">
            <v>CP COVER PANEL W.OUT CUTOUT</v>
          </cell>
          <cell r="D2143">
            <v>188</v>
          </cell>
          <cell r="E2143">
            <v>66100</v>
          </cell>
          <cell r="F2143">
            <v>5</v>
          </cell>
          <cell r="G2143">
            <v>77900</v>
          </cell>
        </row>
        <row r="2144">
          <cell r="A2144" t="str">
            <v>6040000</v>
          </cell>
          <cell r="B2144" t="str">
            <v>CP ANGLE COUPLING</v>
          </cell>
          <cell r="D2144">
            <v>188</v>
          </cell>
          <cell r="E2144">
            <v>430200</v>
          </cell>
          <cell r="F2144">
            <v>7</v>
          </cell>
          <cell r="G2144">
            <v>446800</v>
          </cell>
        </row>
        <row r="2145">
          <cell r="A2145" t="str">
            <v>6041200</v>
          </cell>
          <cell r="B2145" t="str">
            <v>CP COVER PANEL W.CUTOUT 600X</v>
          </cell>
          <cell r="D2145">
            <v>188</v>
          </cell>
          <cell r="E2145">
            <v>75600</v>
          </cell>
          <cell r="F2145">
            <v>5</v>
          </cell>
          <cell r="G2145">
            <v>87400</v>
          </cell>
        </row>
        <row r="2146">
          <cell r="A2146" t="str">
            <v>6042200</v>
          </cell>
          <cell r="B2146" t="str">
            <v>CP COVER PANEL W.CUTOUT 600 X</v>
          </cell>
          <cell r="D2146">
            <v>188</v>
          </cell>
          <cell r="E2146">
            <v>90300</v>
          </cell>
          <cell r="F2146">
            <v>6</v>
          </cell>
          <cell r="G2146">
            <v>104500</v>
          </cell>
        </row>
        <row r="2147">
          <cell r="A2147" t="str">
            <v>6043200</v>
          </cell>
          <cell r="B2147" t="str">
            <v>CP COVER PANEL W.OUT CUTOUT</v>
          </cell>
          <cell r="D2147">
            <v>188</v>
          </cell>
          <cell r="E2147">
            <v>125500</v>
          </cell>
          <cell r="F2147">
            <v>4</v>
          </cell>
          <cell r="G2147">
            <v>135000</v>
          </cell>
        </row>
        <row r="2148">
          <cell r="A2148" t="str">
            <v>6044200</v>
          </cell>
          <cell r="B2148" t="str">
            <v>CP COVER PANEL W.OUT CUTOUT</v>
          </cell>
          <cell r="D2148">
            <v>188</v>
          </cell>
          <cell r="E2148">
            <v>130000</v>
          </cell>
          <cell r="F2148">
            <v>5</v>
          </cell>
          <cell r="G2148">
            <v>141800</v>
          </cell>
        </row>
        <row r="2149">
          <cell r="A2149" t="str">
            <v>6047000</v>
          </cell>
          <cell r="B2149" t="str">
            <v>CP ALU FRONT PANEL F.OPERATOR</v>
          </cell>
          <cell r="D2149">
            <v>188</v>
          </cell>
          <cell r="E2149">
            <v>39200</v>
          </cell>
          <cell r="F2149">
            <v>2</v>
          </cell>
          <cell r="G2149">
            <v>43900</v>
          </cell>
        </row>
        <row r="2150">
          <cell r="A2150" t="str">
            <v>6048000</v>
          </cell>
          <cell r="B2150" t="str">
            <v>CP ALU FRONT PANEL F.OPERATOR</v>
          </cell>
          <cell r="D2150">
            <v>188</v>
          </cell>
          <cell r="E2150">
            <v>49700</v>
          </cell>
          <cell r="F2150">
            <v>2</v>
          </cell>
          <cell r="G2150">
            <v>54400</v>
          </cell>
        </row>
        <row r="2151">
          <cell r="A2151" t="str">
            <v>6049000</v>
          </cell>
          <cell r="B2151" t="str">
            <v>CP ALU FRONT PANEL FOR KEYBOARD</v>
          </cell>
          <cell r="D2151">
            <v>188</v>
          </cell>
          <cell r="E2151">
            <v>28300</v>
          </cell>
          <cell r="F2151">
            <v>1</v>
          </cell>
          <cell r="G2151">
            <v>30700</v>
          </cell>
        </row>
        <row r="2152">
          <cell r="A2152" t="str">
            <v>6050000</v>
          </cell>
          <cell r="B2152" t="str">
            <v>ALUMINUM SUPPORT ARM</v>
          </cell>
          <cell r="D2152">
            <v>188</v>
          </cell>
          <cell r="E2152">
            <v>99600</v>
          </cell>
          <cell r="F2152">
            <v>5</v>
          </cell>
          <cell r="G2152">
            <v>111400</v>
          </cell>
        </row>
        <row r="2153">
          <cell r="A2153" t="str">
            <v>6051000</v>
          </cell>
          <cell r="B2153" t="str">
            <v>CP ALU FRONT PANEL F.STEEL</v>
          </cell>
          <cell r="D2153">
            <v>188</v>
          </cell>
          <cell r="E2153">
            <v>45400</v>
          </cell>
          <cell r="F2153">
            <v>2</v>
          </cell>
          <cell r="G2153">
            <v>50100</v>
          </cell>
        </row>
        <row r="2154">
          <cell r="A2154" t="str">
            <v>6053000</v>
          </cell>
          <cell r="B2154" t="str">
            <v>CP MOUNTING HARDWARE FOR STEEL</v>
          </cell>
          <cell r="C2154" t="str">
            <v>30 nos.</v>
          </cell>
          <cell r="D2154">
            <v>188</v>
          </cell>
          <cell r="E2154">
            <v>28300</v>
          </cell>
          <cell r="F2154">
            <v>1</v>
          </cell>
          <cell r="G2154">
            <v>30700</v>
          </cell>
        </row>
        <row r="2155">
          <cell r="A2155" t="str">
            <v>6054000</v>
          </cell>
          <cell r="B2155" t="str">
            <v>CP KEYBOARD TRAY, 230 X 50 MM,</v>
          </cell>
          <cell r="D2155">
            <v>188</v>
          </cell>
          <cell r="E2155">
            <v>67200</v>
          </cell>
          <cell r="F2155">
            <v>2</v>
          </cell>
          <cell r="G2155">
            <v>71900</v>
          </cell>
        </row>
        <row r="2156">
          <cell r="A2156" t="str">
            <v>6055000</v>
          </cell>
          <cell r="B2156" t="str">
            <v>CP KEYBOARD TRAY, 345 X 50 MM,</v>
          </cell>
          <cell r="D2156">
            <v>188</v>
          </cell>
          <cell r="E2156">
            <v>70900</v>
          </cell>
          <cell r="F2156">
            <v>3</v>
          </cell>
          <cell r="G2156">
            <v>78000</v>
          </cell>
        </row>
        <row r="2157">
          <cell r="A2157" t="str">
            <v>6056000</v>
          </cell>
          <cell r="B2157" t="str">
            <v>CP KEYBOARD TRAY, 230 X 115 MM</v>
          </cell>
          <cell r="D2157">
            <v>188</v>
          </cell>
          <cell r="E2157">
            <v>121300</v>
          </cell>
          <cell r="F2157">
            <v>3</v>
          </cell>
          <cell r="G2157">
            <v>128400</v>
          </cell>
        </row>
        <row r="2158">
          <cell r="A2158" t="str">
            <v>6057000</v>
          </cell>
          <cell r="B2158" t="str">
            <v>CP KEYBOARD TRAY, 345 X 115 MM</v>
          </cell>
          <cell r="D2158">
            <v>188</v>
          </cell>
          <cell r="E2158">
            <v>124900</v>
          </cell>
          <cell r="F2158">
            <v>5</v>
          </cell>
          <cell r="G2158">
            <v>136700</v>
          </cell>
        </row>
        <row r="2159">
          <cell r="A2159" t="str">
            <v>6060000</v>
          </cell>
          <cell r="B2159" t="str">
            <v>FRONT PLATE 3U</v>
          </cell>
          <cell r="D2159">
            <v>189</v>
          </cell>
          <cell r="E2159">
            <v>37700</v>
          </cell>
          <cell r="F2159">
            <v>4</v>
          </cell>
          <cell r="G2159">
            <v>47200</v>
          </cell>
        </row>
        <row r="2160">
          <cell r="A2160" t="str">
            <v>6061000</v>
          </cell>
          <cell r="B2160" t="str">
            <v>FRONT PLATE 15U</v>
          </cell>
          <cell r="D2160">
            <v>189</v>
          </cell>
          <cell r="E2160">
            <v>91300</v>
          </cell>
          <cell r="F2160">
            <v>15</v>
          </cell>
          <cell r="G2160">
            <v>126800</v>
          </cell>
        </row>
        <row r="2161">
          <cell r="A2161" t="str">
            <v>6062000</v>
          </cell>
          <cell r="B2161" t="str">
            <v>FRONT PLATE 18U</v>
          </cell>
          <cell r="D2161">
            <v>189</v>
          </cell>
          <cell r="E2161">
            <v>103500</v>
          </cell>
          <cell r="F2161">
            <v>15</v>
          </cell>
          <cell r="G2161">
            <v>139000</v>
          </cell>
        </row>
        <row r="2162">
          <cell r="A2162" t="str">
            <v>6063200</v>
          </cell>
          <cell r="B2162" t="str">
            <v>FRONT PLATE 21U</v>
          </cell>
          <cell r="D2162">
            <v>189</v>
          </cell>
          <cell r="E2162">
            <v>316600</v>
          </cell>
          <cell r="F2162">
            <v>19</v>
          </cell>
          <cell r="G2162">
            <v>361500</v>
          </cell>
        </row>
        <row r="2163">
          <cell r="A2163" t="str">
            <v>6100000</v>
          </cell>
          <cell r="B2163" t="str">
            <v xml:space="preserve">ALUMINUM SUPPORT ARM </v>
          </cell>
          <cell r="D2163">
            <v>166</v>
          </cell>
          <cell r="E2163">
            <v>186300</v>
          </cell>
          <cell r="F2163">
            <v>10</v>
          </cell>
          <cell r="G2163">
            <v>210000</v>
          </cell>
        </row>
        <row r="2164">
          <cell r="A2164" t="str">
            <v>6110000</v>
          </cell>
          <cell r="B2164" t="str">
            <v>WALL MOUNTED HINGE</v>
          </cell>
          <cell r="E2164">
            <v>380500</v>
          </cell>
          <cell r="F2164">
            <v>9</v>
          </cell>
          <cell r="G2164">
            <v>401800</v>
          </cell>
        </row>
        <row r="2165">
          <cell r="A2165" t="str">
            <v>6120000</v>
          </cell>
          <cell r="B2165" t="str">
            <v xml:space="preserve">CP INTERMEDIATE JOINT </v>
          </cell>
          <cell r="D2165">
            <v>167</v>
          </cell>
          <cell r="E2165">
            <v>445600</v>
          </cell>
          <cell r="F2165">
            <v>7</v>
          </cell>
          <cell r="G2165">
            <v>462200</v>
          </cell>
        </row>
        <row r="2166">
          <cell r="A2166" t="str">
            <v>6130000</v>
          </cell>
          <cell r="B2166" t="str">
            <v xml:space="preserve">CP HOUSING COUPLING </v>
          </cell>
          <cell r="D2166">
            <v>167</v>
          </cell>
          <cell r="E2166">
            <v>270600</v>
          </cell>
          <cell r="F2166">
            <v>7</v>
          </cell>
          <cell r="G2166">
            <v>287200</v>
          </cell>
        </row>
        <row r="2167">
          <cell r="A2167" t="str">
            <v>6135000</v>
          </cell>
          <cell r="B2167" t="str">
            <v>CP PEDESTAL FOR COMMAND PANELS</v>
          </cell>
          <cell r="D2167">
            <v>186</v>
          </cell>
          <cell r="E2167">
            <v>506800</v>
          </cell>
          <cell r="F2167">
            <v>22</v>
          </cell>
          <cell r="G2167">
            <v>558800</v>
          </cell>
        </row>
        <row r="2168">
          <cell r="A2168" t="str">
            <v>6136000</v>
          </cell>
          <cell r="B2168" t="str">
            <v>MOBILE PEDESTAL</v>
          </cell>
          <cell r="D2168">
            <v>186</v>
          </cell>
          <cell r="E2168">
            <v>655400</v>
          </cell>
          <cell r="F2168">
            <v>23</v>
          </cell>
          <cell r="G2168">
            <v>709800</v>
          </cell>
        </row>
        <row r="2169">
          <cell r="A2169" t="str">
            <v>6140000</v>
          </cell>
          <cell r="B2169" t="str">
            <v xml:space="preserve">CP 90-ANGLE PIECE </v>
          </cell>
          <cell r="D2169">
            <v>168</v>
          </cell>
          <cell r="E2169">
            <v>177600</v>
          </cell>
          <cell r="F2169">
            <v>3</v>
          </cell>
          <cell r="G2169">
            <v>184700</v>
          </cell>
        </row>
        <row r="2170">
          <cell r="A2170" t="str">
            <v>6150000</v>
          </cell>
          <cell r="B2170" t="str">
            <v>CP TILTING ADAPTER</v>
          </cell>
          <cell r="D2170">
            <v>169</v>
          </cell>
          <cell r="E2170">
            <v>99600</v>
          </cell>
          <cell r="F2170">
            <v>4</v>
          </cell>
          <cell r="G2170">
            <v>109100</v>
          </cell>
        </row>
        <row r="2171">
          <cell r="A2171" t="str">
            <v>6160000</v>
          </cell>
          <cell r="B2171" t="str">
            <v xml:space="preserve">CP WALL/FLOOR FIXING </v>
          </cell>
          <cell r="D2171">
            <v>166</v>
          </cell>
          <cell r="E2171">
            <v>150500</v>
          </cell>
          <cell r="F2171">
            <v>4</v>
          </cell>
          <cell r="G2171">
            <v>160000</v>
          </cell>
        </row>
        <row r="2172">
          <cell r="A2172" t="str">
            <v>6170000</v>
          </cell>
          <cell r="B2172" t="str">
            <v xml:space="preserve">CP TOP MOUNTED JOINT </v>
          </cell>
          <cell r="D2172">
            <v>167</v>
          </cell>
          <cell r="E2172">
            <v>583000</v>
          </cell>
          <cell r="F2172">
            <v>12</v>
          </cell>
          <cell r="G2172">
            <v>611400</v>
          </cell>
        </row>
        <row r="2173">
          <cell r="A2173" t="str">
            <v>6178000</v>
          </cell>
          <cell r="B2173" t="str">
            <v>CP HANDLE FRAME FOR OPER. HOUSING</v>
          </cell>
          <cell r="D2173">
            <v>189</v>
          </cell>
          <cell r="E2173">
            <v>63400</v>
          </cell>
          <cell r="F2173">
            <v>1</v>
          </cell>
          <cell r="G2173">
            <v>65800</v>
          </cell>
        </row>
        <row r="2174">
          <cell r="A2174" t="str">
            <v>6179000</v>
          </cell>
          <cell r="B2174" t="str">
            <v>CP HANDLE FRAME FOR OPER. HOUSING</v>
          </cell>
          <cell r="D2174">
            <v>189</v>
          </cell>
          <cell r="E2174">
            <v>67200</v>
          </cell>
          <cell r="F2174">
            <v>2</v>
          </cell>
          <cell r="G2174">
            <v>71900</v>
          </cell>
        </row>
        <row r="2175">
          <cell r="A2175" t="str">
            <v>6180000</v>
          </cell>
          <cell r="B2175" t="str">
            <v xml:space="preserve">CP 90-DEGR. ANGLE PIECE </v>
          </cell>
          <cell r="D2175">
            <v>189</v>
          </cell>
          <cell r="E2175">
            <v>191200</v>
          </cell>
          <cell r="F2175">
            <v>4</v>
          </cell>
          <cell r="G2175">
            <v>200700</v>
          </cell>
        </row>
        <row r="2176">
          <cell r="A2176" t="str">
            <v>6190000</v>
          </cell>
          <cell r="B2176" t="str">
            <v>CP HANDLE FRAME FOR OPER. HOUSING</v>
          </cell>
          <cell r="D2176">
            <v>189</v>
          </cell>
          <cell r="E2176">
            <v>62500</v>
          </cell>
          <cell r="F2176">
            <v>1</v>
          </cell>
          <cell r="G2176">
            <v>64900</v>
          </cell>
        </row>
        <row r="2177">
          <cell r="A2177" t="str">
            <v>6191000</v>
          </cell>
          <cell r="B2177" t="str">
            <v>CP HANDLE FRAME FOR OPER. HOUSING</v>
          </cell>
          <cell r="D2177">
            <v>189</v>
          </cell>
          <cell r="E2177">
            <v>61300</v>
          </cell>
          <cell r="F2177">
            <v>1</v>
          </cell>
          <cell r="G2177">
            <v>63700</v>
          </cell>
        </row>
        <row r="2178">
          <cell r="A2178" t="str">
            <v>6192000</v>
          </cell>
          <cell r="B2178" t="str">
            <v>CP HANDLE FRAME FOR OPER. HOUSING</v>
          </cell>
          <cell r="D2178">
            <v>189</v>
          </cell>
          <cell r="E2178">
            <v>67600</v>
          </cell>
          <cell r="F2178">
            <v>1</v>
          </cell>
          <cell r="G2178">
            <v>70000</v>
          </cell>
        </row>
        <row r="2179">
          <cell r="A2179" t="str">
            <v>6193000</v>
          </cell>
          <cell r="B2179" t="str">
            <v>CP HANDLE FRAME FOR OPER. HOUSING</v>
          </cell>
          <cell r="D2179">
            <v>189</v>
          </cell>
          <cell r="E2179">
            <v>61100</v>
          </cell>
          <cell r="F2179">
            <v>1</v>
          </cell>
          <cell r="G2179">
            <v>63500</v>
          </cell>
        </row>
        <row r="2180">
          <cell r="A2180" t="str">
            <v>6194000</v>
          </cell>
          <cell r="B2180" t="str">
            <v>CP HANDLE FRAME FOR OPER. HOUSING</v>
          </cell>
          <cell r="D2180">
            <v>189</v>
          </cell>
          <cell r="E2180">
            <v>59700</v>
          </cell>
          <cell r="F2180">
            <v>1</v>
          </cell>
          <cell r="G2180">
            <v>62100</v>
          </cell>
        </row>
        <row r="2181">
          <cell r="A2181" t="str">
            <v>6195000</v>
          </cell>
          <cell r="B2181" t="str">
            <v>CP HANDLE FRAME FOR OPER. HOUSING</v>
          </cell>
          <cell r="D2181">
            <v>189</v>
          </cell>
          <cell r="E2181">
            <v>66100</v>
          </cell>
          <cell r="F2181">
            <v>1</v>
          </cell>
          <cell r="G2181">
            <v>68500</v>
          </cell>
        </row>
        <row r="2182">
          <cell r="A2182" t="str">
            <v>6196000</v>
          </cell>
          <cell r="B2182" t="str">
            <v xml:space="preserve">CP 90-DEGR. DOUBLE ANGLE </v>
          </cell>
          <cell r="C2182" t="str">
            <v>4 nos.</v>
          </cell>
          <cell r="D2182">
            <v>189</v>
          </cell>
          <cell r="E2182">
            <v>53500</v>
          </cell>
          <cell r="F2182">
            <v>1</v>
          </cell>
          <cell r="G2182">
            <v>55900</v>
          </cell>
        </row>
        <row r="2183">
          <cell r="A2183" t="str">
            <v>6197000</v>
          </cell>
          <cell r="B2183" t="str">
            <v>CP PROFILE BAR 2,0 M LONG</v>
          </cell>
          <cell r="D2183">
            <v>189</v>
          </cell>
          <cell r="E2183">
            <v>24800</v>
          </cell>
          <cell r="F2183">
            <v>2</v>
          </cell>
          <cell r="G2183">
            <v>29500</v>
          </cell>
        </row>
        <row r="2184">
          <cell r="A2184" t="str">
            <v>6200000</v>
          </cell>
          <cell r="B2184" t="str">
            <v xml:space="preserve">CP SUPPORTING SECTION </v>
          </cell>
          <cell r="D2184">
            <v>166</v>
          </cell>
          <cell r="E2184">
            <v>363700</v>
          </cell>
          <cell r="F2184">
            <v>20</v>
          </cell>
          <cell r="G2184">
            <v>411000</v>
          </cell>
        </row>
        <row r="2185">
          <cell r="A2185" t="str">
            <v>6205000</v>
          </cell>
          <cell r="B2185" t="str">
            <v xml:space="preserve">CP SPACING PROFILE </v>
          </cell>
          <cell r="C2185" t="str">
            <v>10 nos.</v>
          </cell>
          <cell r="D2185">
            <v>166</v>
          </cell>
          <cell r="E2185">
            <v>10500</v>
          </cell>
          <cell r="F2185">
            <v>1</v>
          </cell>
          <cell r="G2185">
            <v>12900</v>
          </cell>
        </row>
        <row r="2186">
          <cell r="A2186" t="str">
            <v>6304000</v>
          </cell>
          <cell r="B2186" t="str">
            <v>CP ENCLOSURE 4U DEPTH 300mm</v>
          </cell>
          <cell r="D2186">
            <v>178</v>
          </cell>
          <cell r="E2186">
            <v>303900</v>
          </cell>
          <cell r="F2186">
            <v>10</v>
          </cell>
          <cell r="G2186">
            <v>327600</v>
          </cell>
        </row>
        <row r="2187">
          <cell r="A2187" t="str">
            <v>6404000</v>
          </cell>
          <cell r="B2187" t="str">
            <v>CP ENCLOSURE 4U DEPTH 400mm</v>
          </cell>
          <cell r="D2187">
            <v>174</v>
          </cell>
          <cell r="E2187">
            <v>362400</v>
          </cell>
          <cell r="F2187">
            <v>12</v>
          </cell>
          <cell r="G2187">
            <v>390800</v>
          </cell>
        </row>
        <row r="2188">
          <cell r="A2188" t="str">
            <v>6407000</v>
          </cell>
          <cell r="B2188" t="str">
            <v>CP ENCLOSURE 7U DEPTH 400mm</v>
          </cell>
          <cell r="D2188">
            <v>178</v>
          </cell>
          <cell r="E2188">
            <v>439200</v>
          </cell>
          <cell r="F2188">
            <v>15</v>
          </cell>
          <cell r="G2188">
            <v>474700</v>
          </cell>
        </row>
        <row r="2189">
          <cell r="A2189" t="str">
            <v>6442200</v>
          </cell>
          <cell r="B2189" t="str">
            <v>CP OPERATING HOUSING W.DISPLAY</v>
          </cell>
          <cell r="D2189">
            <v>174</v>
          </cell>
          <cell r="E2189">
            <v>190200</v>
          </cell>
          <cell r="F2189">
            <v>10</v>
          </cell>
          <cell r="G2189">
            <v>213900</v>
          </cell>
        </row>
        <row r="2190">
          <cell r="A2190" t="str">
            <v>6462200</v>
          </cell>
          <cell r="B2190" t="str">
            <v>CP OPERATING HOUSING W.DISPLAY</v>
          </cell>
          <cell r="D2190">
            <v>174</v>
          </cell>
          <cell r="E2190">
            <v>237200</v>
          </cell>
          <cell r="F2190">
            <v>15</v>
          </cell>
          <cell r="G2190">
            <v>272700</v>
          </cell>
        </row>
        <row r="2191">
          <cell r="A2191" t="str">
            <v>6503000</v>
          </cell>
          <cell r="B2191" t="str">
            <v xml:space="preserve">CP SUPPORT PLATE </v>
          </cell>
          <cell r="D2191">
            <v>189</v>
          </cell>
          <cell r="E2191">
            <v>37700</v>
          </cell>
          <cell r="F2191">
            <v>3</v>
          </cell>
          <cell r="G2191">
            <v>44800</v>
          </cell>
        </row>
        <row r="2192">
          <cell r="A2192" t="str">
            <v>6507000</v>
          </cell>
          <cell r="B2192" t="str">
            <v>CP VC STEEL ELEC. CABINET</v>
          </cell>
          <cell r="D2192">
            <v>178</v>
          </cell>
          <cell r="E2192">
            <v>496700</v>
          </cell>
          <cell r="F2192">
            <v>18</v>
          </cell>
          <cell r="G2192">
            <v>539300</v>
          </cell>
        </row>
        <row r="2193">
          <cell r="A2193" t="str">
            <v>6511000</v>
          </cell>
          <cell r="B2193" t="str">
            <v>CP SUPPORT SECTION</v>
          </cell>
          <cell r="D2193">
            <v>164</v>
          </cell>
          <cell r="E2193">
            <v>42600</v>
          </cell>
          <cell r="F2193">
            <v>3</v>
          </cell>
          <cell r="G2193">
            <v>49700</v>
          </cell>
        </row>
        <row r="2194">
          <cell r="A2194" t="str">
            <v>6513000</v>
          </cell>
          <cell r="B2194" t="str">
            <v>CP SUPPORT SECTION</v>
          </cell>
          <cell r="D2194">
            <v>164</v>
          </cell>
          <cell r="E2194">
            <v>76200</v>
          </cell>
          <cell r="F2194">
            <v>6</v>
          </cell>
          <cell r="G2194">
            <v>90400</v>
          </cell>
        </row>
        <row r="2195">
          <cell r="A2195" t="str">
            <v>6515000</v>
          </cell>
          <cell r="B2195" t="str">
            <v>CP SUPPORT SECTION</v>
          </cell>
          <cell r="D2195">
            <v>164</v>
          </cell>
          <cell r="E2195">
            <v>150100</v>
          </cell>
          <cell r="F2195">
            <v>11</v>
          </cell>
          <cell r="G2195">
            <v>176100</v>
          </cell>
        </row>
        <row r="2196">
          <cell r="A2196" t="str">
            <v>6520000</v>
          </cell>
          <cell r="B2196" t="str">
            <v>WALL BASE MOUNTING</v>
          </cell>
          <cell r="D2196">
            <v>164</v>
          </cell>
          <cell r="E2196">
            <v>109800</v>
          </cell>
          <cell r="F2196">
            <v>2</v>
          </cell>
          <cell r="G2196">
            <v>114500</v>
          </cell>
        </row>
        <row r="2197">
          <cell r="A2197" t="str">
            <v>6521000</v>
          </cell>
          <cell r="B2197" t="str">
            <v>WALL MOUNTED HINGE</v>
          </cell>
          <cell r="D2197">
            <v>164</v>
          </cell>
          <cell r="E2197">
            <v>244200</v>
          </cell>
          <cell r="F2197">
            <v>4</v>
          </cell>
          <cell r="G2197">
            <v>253700</v>
          </cell>
        </row>
        <row r="2198">
          <cell r="A2198" t="str">
            <v>6522000</v>
          </cell>
          <cell r="B2198" t="str">
            <v>WALL MOUNTED JOINT</v>
          </cell>
          <cell r="D2198">
            <v>164</v>
          </cell>
          <cell r="E2198">
            <v>301400</v>
          </cell>
          <cell r="F2198">
            <v>3</v>
          </cell>
          <cell r="G2198">
            <v>308500</v>
          </cell>
        </row>
        <row r="2199">
          <cell r="A2199" t="str">
            <v>6523000</v>
          </cell>
          <cell r="B2199" t="str">
            <v>INTERMIDIATE HINGE</v>
          </cell>
          <cell r="D2199">
            <v>164</v>
          </cell>
          <cell r="E2199">
            <v>289000</v>
          </cell>
          <cell r="F2199">
            <v>3</v>
          </cell>
          <cell r="G2199">
            <v>296100</v>
          </cell>
        </row>
        <row r="2200">
          <cell r="A2200" t="str">
            <v>6524000</v>
          </cell>
          <cell r="B2200" t="str">
            <v>90' ANGLE</v>
          </cell>
          <cell r="D2200">
            <v>164</v>
          </cell>
          <cell r="E2200">
            <v>96300</v>
          </cell>
          <cell r="F2200">
            <v>1</v>
          </cell>
          <cell r="G2200">
            <v>98700</v>
          </cell>
        </row>
        <row r="2201">
          <cell r="A2201" t="str">
            <v>6525000</v>
          </cell>
          <cell r="B2201" t="str">
            <v>HOUSING COUPLING</v>
          </cell>
          <cell r="D2201">
            <v>165</v>
          </cell>
          <cell r="E2201">
            <v>109800</v>
          </cell>
          <cell r="F2201">
            <v>2</v>
          </cell>
          <cell r="G2201">
            <v>114500</v>
          </cell>
        </row>
        <row r="2202">
          <cell r="A2202" t="str">
            <v>6526000</v>
          </cell>
          <cell r="B2202" t="str">
            <v>90' ANGLE COUPLING</v>
          </cell>
          <cell r="D2202">
            <v>165</v>
          </cell>
          <cell r="E2202">
            <v>183700</v>
          </cell>
          <cell r="F2202">
            <v>2</v>
          </cell>
          <cell r="G2202">
            <v>188400</v>
          </cell>
        </row>
        <row r="2203">
          <cell r="A2203" t="str">
            <v>6527000</v>
          </cell>
          <cell r="B2203" t="str">
            <v>TILTING ADAPTOR 10'</v>
          </cell>
          <cell r="D2203">
            <v>165</v>
          </cell>
          <cell r="E2203">
            <v>43700</v>
          </cell>
          <cell r="F2203">
            <v>1</v>
          </cell>
          <cell r="G2203">
            <v>46100</v>
          </cell>
        </row>
        <row r="2204">
          <cell r="A2204" t="str">
            <v>6528000</v>
          </cell>
          <cell r="B2204" t="str">
            <v>CONNECTION ADAPTOR</v>
          </cell>
          <cell r="D2204">
            <v>165</v>
          </cell>
          <cell r="E2204">
            <v>50400</v>
          </cell>
          <cell r="F2204">
            <v>1</v>
          </cell>
          <cell r="G2204">
            <v>52800</v>
          </cell>
        </row>
        <row r="2205">
          <cell r="A2205" t="str">
            <v>6530200</v>
          </cell>
          <cell r="B2205" t="str">
            <v>CP 6500 BASED ON AE</v>
          </cell>
          <cell r="D2205">
            <v>172</v>
          </cell>
          <cell r="E2205">
            <v>190200</v>
          </cell>
          <cell r="F2205">
            <v>11</v>
          </cell>
          <cell r="G2205">
            <v>216200</v>
          </cell>
        </row>
        <row r="2206">
          <cell r="A2206" t="str">
            <v>6531200</v>
          </cell>
          <cell r="B2206" t="str">
            <v>CP 6500 BASED ON AE</v>
          </cell>
          <cell r="D2206">
            <v>172</v>
          </cell>
          <cell r="E2206">
            <v>172700</v>
          </cell>
          <cell r="F2206">
            <v>10</v>
          </cell>
          <cell r="G2206">
            <v>196400</v>
          </cell>
        </row>
        <row r="2207">
          <cell r="A2207" t="str">
            <v>6532200</v>
          </cell>
          <cell r="B2207" t="str">
            <v>CP 6500 BASED ON AE</v>
          </cell>
          <cell r="D2207">
            <v>172</v>
          </cell>
          <cell r="E2207">
            <v>247600</v>
          </cell>
          <cell r="F2207">
            <v>16</v>
          </cell>
          <cell r="G2207">
            <v>285400</v>
          </cell>
        </row>
        <row r="2208">
          <cell r="A2208" t="str">
            <v>6533200</v>
          </cell>
          <cell r="B2208" t="str">
            <v>CP 6500 BASED ON AE</v>
          </cell>
          <cell r="D2208">
            <v>172</v>
          </cell>
          <cell r="E2208">
            <v>237200</v>
          </cell>
          <cell r="F2208">
            <v>15</v>
          </cell>
          <cell r="G2208">
            <v>272700</v>
          </cell>
        </row>
        <row r="2209">
          <cell r="A2209" t="str">
            <v>6552200</v>
          </cell>
          <cell r="B2209" t="str">
            <v>CP OPERATING HOUSING W.DISPLAY</v>
          </cell>
          <cell r="D2209">
            <v>174</v>
          </cell>
          <cell r="E2209">
            <v>247600</v>
          </cell>
          <cell r="F2209">
            <v>20</v>
          </cell>
          <cell r="G2209">
            <v>294900</v>
          </cell>
        </row>
        <row r="2210">
          <cell r="A2210" t="str">
            <v>6662200</v>
          </cell>
          <cell r="B2210" t="str">
            <v>CP OPERATING HOUSING W.DISPALY</v>
          </cell>
          <cell r="D2210">
            <v>174</v>
          </cell>
          <cell r="E2210">
            <v>311500</v>
          </cell>
          <cell r="F2210">
            <v>20</v>
          </cell>
          <cell r="G2210">
            <v>358800</v>
          </cell>
        </row>
        <row r="2211">
          <cell r="A2211" t="str">
            <v>7011000</v>
          </cell>
          <cell r="B2211" t="str">
            <v>FM WALL MOUNTED DIST. 600X600X350</v>
          </cell>
          <cell r="D2211">
            <v>458</v>
          </cell>
          <cell r="E2211">
            <v>588000</v>
          </cell>
          <cell r="F2211">
            <v>34</v>
          </cell>
          <cell r="G2211">
            <v>668400</v>
          </cell>
        </row>
        <row r="2212">
          <cell r="A2212" t="str">
            <v>7012000</v>
          </cell>
          <cell r="B2212" t="str">
            <v>FM WALL MOUNTED DIST. 760X760X300</v>
          </cell>
          <cell r="D2212">
            <v>458</v>
          </cell>
          <cell r="E2212">
            <v>656100</v>
          </cell>
          <cell r="F2212">
            <v>46</v>
          </cell>
          <cell r="G2212">
            <v>764900</v>
          </cell>
        </row>
        <row r="2213">
          <cell r="A2213" t="str">
            <v>7013000</v>
          </cell>
          <cell r="B2213" t="str">
            <v>FM WALL MOUNTED DIST. 800X1000X300</v>
          </cell>
          <cell r="D2213">
            <v>458</v>
          </cell>
          <cell r="E2213">
            <v>756700</v>
          </cell>
          <cell r="F2213">
            <v>59</v>
          </cell>
          <cell r="G2213">
            <v>896200</v>
          </cell>
        </row>
        <row r="2214">
          <cell r="A2214" t="str">
            <v>7014000</v>
          </cell>
          <cell r="B2214" t="str">
            <v>FM WALL MOUNTED DIST. 800X1200X300</v>
          </cell>
          <cell r="D2214">
            <v>458</v>
          </cell>
          <cell r="E2214">
            <v>974600</v>
          </cell>
          <cell r="F2214">
            <v>70</v>
          </cell>
          <cell r="G2214">
            <v>1140200</v>
          </cell>
        </row>
        <row r="2215">
          <cell r="A2215" t="str">
            <v>7015000</v>
          </cell>
          <cell r="B2215" t="str">
            <v>FM WALL MOUNTED DIST. 1000X140X300</v>
          </cell>
          <cell r="D2215">
            <v>458</v>
          </cell>
          <cell r="E2215">
            <v>1291600</v>
          </cell>
          <cell r="F2215">
            <v>95</v>
          </cell>
          <cell r="G2215">
            <v>1516300</v>
          </cell>
        </row>
        <row r="2216">
          <cell r="A2216" t="str">
            <v>7018510</v>
          </cell>
          <cell r="B2216" t="str">
            <v>DK STEEL ELEC. CABINET; 35 U</v>
          </cell>
          <cell r="D2216">
            <v>442</v>
          </cell>
          <cell r="E2216">
            <v>1868400</v>
          </cell>
          <cell r="F2216">
            <v>183</v>
          </cell>
          <cell r="G2216">
            <v>2301200</v>
          </cell>
        </row>
        <row r="2217">
          <cell r="A2217" t="str">
            <v>7019510</v>
          </cell>
          <cell r="B2217" t="str">
            <v>DK STEEL ELEC. CABINET; 35U</v>
          </cell>
          <cell r="D2217">
            <v>442</v>
          </cell>
          <cell r="E2217">
            <v>1988700</v>
          </cell>
          <cell r="F2217">
            <v>234</v>
          </cell>
          <cell r="G2217">
            <v>2542100</v>
          </cell>
        </row>
        <row r="2218">
          <cell r="A2218" t="str">
            <v>7020510</v>
          </cell>
          <cell r="B2218" t="str">
            <v>DK STEEL ELEC. CABINET; 39U</v>
          </cell>
          <cell r="D2218">
            <v>442</v>
          </cell>
          <cell r="E2218">
            <v>1973800</v>
          </cell>
          <cell r="F2218">
            <v>203</v>
          </cell>
          <cell r="G2218">
            <v>2453900</v>
          </cell>
        </row>
        <row r="2219">
          <cell r="A2219" t="str">
            <v>7021510</v>
          </cell>
          <cell r="B2219" t="str">
            <v>DK STEEL ELEC. CABINET; 39U</v>
          </cell>
          <cell r="D2219">
            <v>442</v>
          </cell>
          <cell r="E2219">
            <v>2081600</v>
          </cell>
          <cell r="F2219">
            <v>259</v>
          </cell>
          <cell r="G2219">
            <v>2694100</v>
          </cell>
        </row>
        <row r="2220">
          <cell r="A2220" t="str">
            <v>7022510</v>
          </cell>
          <cell r="B2220" t="str">
            <v>DK STEEL ELEC. CABINET; 36U</v>
          </cell>
          <cell r="D2220">
            <v>442</v>
          </cell>
          <cell r="E2220">
            <v>1741900</v>
          </cell>
          <cell r="F2220">
            <v>183</v>
          </cell>
          <cell r="G2220">
            <v>2174700</v>
          </cell>
        </row>
        <row r="2221">
          <cell r="A2221" t="str">
            <v>7023510</v>
          </cell>
          <cell r="B2221" t="str">
            <v>DK STEEL ELEC. CABINET; 36U</v>
          </cell>
          <cell r="D2221">
            <v>442</v>
          </cell>
          <cell r="E2221">
            <v>1849500</v>
          </cell>
          <cell r="F2221">
            <v>234</v>
          </cell>
          <cell r="G2221">
            <v>2402900</v>
          </cell>
        </row>
        <row r="2222">
          <cell r="A2222" t="str">
            <v>7024510</v>
          </cell>
          <cell r="B2222" t="str">
            <v>DK STEEL ELEC. CABINET; 40U</v>
          </cell>
          <cell r="D2222">
            <v>442</v>
          </cell>
          <cell r="E2222">
            <v>1829700</v>
          </cell>
          <cell r="F2222">
            <v>203</v>
          </cell>
          <cell r="G2222">
            <v>2309800</v>
          </cell>
        </row>
        <row r="2223">
          <cell r="A2223" t="str">
            <v>7025510</v>
          </cell>
          <cell r="B2223" t="str">
            <v>DK STEEL ELEC. CABINET; 40U</v>
          </cell>
          <cell r="D2223">
            <v>442</v>
          </cell>
          <cell r="E2223">
            <v>1941300</v>
          </cell>
          <cell r="F2223">
            <v>259</v>
          </cell>
          <cell r="G2223">
            <v>2553800</v>
          </cell>
        </row>
        <row r="2224">
          <cell r="A2224" t="str">
            <v>7026000</v>
          </cell>
          <cell r="B2224" t="str">
            <v xml:space="preserve">DK 19"-PROFILE RAILS 35U </v>
          </cell>
          <cell r="C2224" t="str">
            <v>2 nos.</v>
          </cell>
          <cell r="D2224">
            <v>542</v>
          </cell>
          <cell r="E2224">
            <v>69500</v>
          </cell>
          <cell r="F2224">
            <v>4</v>
          </cell>
          <cell r="G2224">
            <v>79000</v>
          </cell>
        </row>
        <row r="2225">
          <cell r="A2225" t="str">
            <v>7028000</v>
          </cell>
          <cell r="B2225" t="str">
            <v>DK 19" PROFILE RAILS 39U</v>
          </cell>
          <cell r="C2225" t="str">
            <v>2 nos.</v>
          </cell>
          <cell r="D2225">
            <v>542</v>
          </cell>
          <cell r="E2225">
            <v>71700</v>
          </cell>
          <cell r="F2225">
            <v>5</v>
          </cell>
          <cell r="G2225">
            <v>83500</v>
          </cell>
        </row>
        <row r="2226">
          <cell r="A2226" t="str">
            <v>7032000</v>
          </cell>
          <cell r="B2226" t="str">
            <v>SYSTEM STRIPS FM 40 PAIRS</v>
          </cell>
          <cell r="C2226" t="str">
            <v>2 nos.</v>
          </cell>
          <cell r="D2226">
            <v>556</v>
          </cell>
          <cell r="E2226">
            <v>179700</v>
          </cell>
          <cell r="F2226">
            <v>3</v>
          </cell>
          <cell r="G2226">
            <v>186800</v>
          </cell>
        </row>
        <row r="2227">
          <cell r="A2227" t="str">
            <v>7033000</v>
          </cell>
          <cell r="B2227" t="str">
            <v>SYSTEM STRIPS FM 60 PAIRS</v>
          </cell>
          <cell r="C2227" t="str">
            <v>2 nos.</v>
          </cell>
          <cell r="D2227">
            <v>556</v>
          </cell>
          <cell r="E2227">
            <v>198900</v>
          </cell>
          <cell r="F2227">
            <v>5</v>
          </cell>
          <cell r="G2227">
            <v>210700</v>
          </cell>
        </row>
        <row r="2228">
          <cell r="A2228" t="str">
            <v>7034000</v>
          </cell>
          <cell r="B2228" t="str">
            <v>SYSTEM STRIPS FM 80 PAIRS</v>
          </cell>
          <cell r="C2228" t="str">
            <v>2 nos.</v>
          </cell>
          <cell r="D2228">
            <v>556</v>
          </cell>
          <cell r="E2228">
            <v>226200</v>
          </cell>
          <cell r="F2228">
            <v>6</v>
          </cell>
          <cell r="G2228">
            <v>240400</v>
          </cell>
        </row>
        <row r="2229">
          <cell r="A2229" t="str">
            <v>7035000</v>
          </cell>
          <cell r="B2229" t="str">
            <v>SYSTEM STRIPS FM 100 PAIRS</v>
          </cell>
          <cell r="C2229" t="str">
            <v>2 nos.</v>
          </cell>
          <cell r="D2229">
            <v>556</v>
          </cell>
          <cell r="E2229">
            <v>259500</v>
          </cell>
          <cell r="F2229">
            <v>7</v>
          </cell>
          <cell r="G2229">
            <v>276100</v>
          </cell>
        </row>
        <row r="2230">
          <cell r="A2230" t="str">
            <v>7036000</v>
          </cell>
          <cell r="B2230" t="str">
            <v>SYSTEM STRIPS FM 1200 PAIRS</v>
          </cell>
          <cell r="C2230" t="str">
            <v>2 nos.</v>
          </cell>
          <cell r="D2230">
            <v>556</v>
          </cell>
          <cell r="E2230">
            <v>286000</v>
          </cell>
          <cell r="F2230">
            <v>9</v>
          </cell>
          <cell r="G2230">
            <v>307300</v>
          </cell>
        </row>
        <row r="2231">
          <cell r="A2231" t="str">
            <v>7037000</v>
          </cell>
          <cell r="B2231" t="str">
            <v>SYSTEM STRIPS FM 140 PAIRS</v>
          </cell>
          <cell r="C2231" t="str">
            <v>2 nos.</v>
          </cell>
          <cell r="D2231">
            <v>556</v>
          </cell>
          <cell r="E2231">
            <v>327000</v>
          </cell>
          <cell r="F2231">
            <v>10</v>
          </cell>
          <cell r="G2231">
            <v>350700</v>
          </cell>
        </row>
        <row r="2232">
          <cell r="A2232" t="str">
            <v>7038000</v>
          </cell>
          <cell r="B2232" t="str">
            <v>SYSTEM STRIPS FM 160 PAIRS</v>
          </cell>
          <cell r="C2232" t="str">
            <v>2 nos.</v>
          </cell>
          <cell r="D2232">
            <v>556</v>
          </cell>
          <cell r="E2232">
            <v>359300</v>
          </cell>
          <cell r="F2232">
            <v>11</v>
          </cell>
          <cell r="G2232">
            <v>385300</v>
          </cell>
        </row>
        <row r="2233">
          <cell r="A2233" t="str">
            <v>7039000</v>
          </cell>
          <cell r="B2233" t="str">
            <v>SYSTEM STRIPS FM 180 PAIRS</v>
          </cell>
          <cell r="C2233" t="str">
            <v>2 nos.</v>
          </cell>
          <cell r="D2233">
            <v>556</v>
          </cell>
          <cell r="E2233">
            <v>378100</v>
          </cell>
          <cell r="F2233">
            <v>13</v>
          </cell>
          <cell r="G2233">
            <v>408800</v>
          </cell>
        </row>
        <row r="2234">
          <cell r="A2234" t="str">
            <v>7040000</v>
          </cell>
          <cell r="B2234" t="str">
            <v>FIXING CROSS MEMBER</v>
          </cell>
          <cell r="C2234" t="str">
            <v>6 nos.</v>
          </cell>
          <cell r="D2234">
            <v>556</v>
          </cell>
          <cell r="E2234">
            <v>57700</v>
          </cell>
          <cell r="F2234">
            <v>1</v>
          </cell>
          <cell r="G2234">
            <v>60100</v>
          </cell>
        </row>
        <row r="2235">
          <cell r="A2235" t="str">
            <v>7043000</v>
          </cell>
          <cell r="B2235" t="str">
            <v>FM DIST. ENCL. 600X1800X400</v>
          </cell>
          <cell r="D2235">
            <v>462</v>
          </cell>
          <cell r="E2235">
            <v>1039400</v>
          </cell>
          <cell r="F2235">
            <v>102</v>
          </cell>
          <cell r="G2235">
            <v>1280600</v>
          </cell>
        </row>
        <row r="2236">
          <cell r="A2236" t="str">
            <v>7044210</v>
          </cell>
          <cell r="B2236" t="str">
            <v>FM DIST. ENCL. 800X1800X400</v>
          </cell>
          <cell r="D2236">
            <v>462</v>
          </cell>
          <cell r="E2236">
            <v>1262300</v>
          </cell>
        </row>
        <row r="2237">
          <cell r="A2237" t="str">
            <v>7045000</v>
          </cell>
          <cell r="B2237" t="str">
            <v>FM DIST. ENCL. 1000X1800X400</v>
          </cell>
          <cell r="D2237">
            <v>462</v>
          </cell>
          <cell r="E2237">
            <v>1418200</v>
          </cell>
          <cell r="F2237">
            <v>149</v>
          </cell>
          <cell r="G2237">
            <v>1770600</v>
          </cell>
        </row>
        <row r="2238">
          <cell r="A2238" t="str">
            <v>7046000</v>
          </cell>
          <cell r="B2238" t="str">
            <v>FM DIST. ENCL. 1200X1800X400</v>
          </cell>
          <cell r="D2238">
            <v>462</v>
          </cell>
          <cell r="E2238">
            <v>1761200</v>
          </cell>
          <cell r="F2238">
            <v>180</v>
          </cell>
          <cell r="G2238">
            <v>2186900</v>
          </cell>
        </row>
        <row r="2239">
          <cell r="A2239" t="str">
            <v>7050000</v>
          </cell>
          <cell r="B2239" t="str">
            <v>DK 19" MOUNTING KIT, PACKS OF</v>
          </cell>
          <cell r="C2239" t="str">
            <v>2 nos.</v>
          </cell>
          <cell r="D2239">
            <v>554</v>
          </cell>
          <cell r="E2239">
            <v>53800</v>
          </cell>
          <cell r="F2239">
            <v>2</v>
          </cell>
          <cell r="G2239">
            <v>58500</v>
          </cell>
        </row>
        <row r="2240">
          <cell r="A2240" t="str">
            <v>7051000</v>
          </cell>
          <cell r="B2240" t="str">
            <v>DK TELESCOPING RAIS 300MM FOR</v>
          </cell>
          <cell r="C2240" t="str">
            <v>2 nos.</v>
          </cell>
          <cell r="D2240">
            <v>521</v>
          </cell>
          <cell r="E2240">
            <v>61100</v>
          </cell>
          <cell r="F2240">
            <v>2</v>
          </cell>
          <cell r="G2240">
            <v>65800</v>
          </cell>
        </row>
        <row r="2241">
          <cell r="A2241" t="str">
            <v>7052000</v>
          </cell>
          <cell r="B2241" t="str">
            <v>FM WALL MOUNTED/SMALL DIST.</v>
          </cell>
          <cell r="D2241">
            <v>464</v>
          </cell>
          <cell r="E2241">
            <v>158800</v>
          </cell>
          <cell r="F2241">
            <v>24</v>
          </cell>
          <cell r="G2241">
            <v>215600</v>
          </cell>
        </row>
        <row r="2242">
          <cell r="A2242" t="str">
            <v>7053000</v>
          </cell>
          <cell r="B2242" t="str">
            <v>FM WALL MOUNTED/SMALL DIST.</v>
          </cell>
          <cell r="D2242">
            <v>464</v>
          </cell>
          <cell r="E2242">
            <v>197600</v>
          </cell>
          <cell r="F2242">
            <v>67</v>
          </cell>
          <cell r="G2242">
            <v>356100</v>
          </cell>
        </row>
        <row r="2243">
          <cell r="A2243" t="str">
            <v>7054000</v>
          </cell>
          <cell r="B2243" t="str">
            <v>FM WALL MOUNTED/SMALL DIST.</v>
          </cell>
          <cell r="D2243">
            <v>464</v>
          </cell>
          <cell r="E2243">
            <v>248400</v>
          </cell>
          <cell r="F2243">
            <v>52</v>
          </cell>
          <cell r="G2243">
            <v>371400</v>
          </cell>
        </row>
        <row r="2244">
          <cell r="A2244" t="str">
            <v>7055000</v>
          </cell>
          <cell r="B2244" t="str">
            <v>FM WALL MOUNTED/SMALL DIST.</v>
          </cell>
          <cell r="D2244">
            <v>464</v>
          </cell>
          <cell r="E2244">
            <v>415600</v>
          </cell>
          <cell r="F2244">
            <v>23</v>
          </cell>
          <cell r="G2244">
            <v>470000</v>
          </cell>
        </row>
        <row r="2245">
          <cell r="A2245" t="str">
            <v>7060210</v>
          </cell>
          <cell r="B2245" t="str">
            <v>DK COMP. ENCLOSURE 600 X 2000 X 800</v>
          </cell>
          <cell r="D2245">
            <v>440</v>
          </cell>
          <cell r="E2245">
            <v>852600</v>
          </cell>
          <cell r="F2245">
            <v>217</v>
          </cell>
          <cell r="G2245">
            <v>1365800</v>
          </cell>
        </row>
        <row r="2246">
          <cell r="A2246" t="str">
            <v>7061000</v>
          </cell>
          <cell r="B2246" t="str">
            <v>DK TELESCOPIC RAILS FOR STEEL</v>
          </cell>
          <cell r="C2246" t="str">
            <v>2 nos.</v>
          </cell>
          <cell r="D2246">
            <v>521</v>
          </cell>
          <cell r="E2246">
            <v>61500</v>
          </cell>
          <cell r="F2246">
            <v>2</v>
          </cell>
          <cell r="G2246">
            <v>66200</v>
          </cell>
        </row>
        <row r="2247">
          <cell r="A2247" t="str">
            <v>7062000</v>
          </cell>
          <cell r="B2247" t="str">
            <v xml:space="preserve">DK 19" PATCH PANEL </v>
          </cell>
          <cell r="D2247">
            <v>547</v>
          </cell>
          <cell r="E2247">
            <v>93500</v>
          </cell>
          <cell r="F2247">
            <v>2</v>
          </cell>
          <cell r="G2247">
            <v>98200</v>
          </cell>
        </row>
        <row r="2248">
          <cell r="A2248" t="str">
            <v>7063000</v>
          </cell>
          <cell r="B2248" t="str">
            <v>DK SLIDE RAIL F. 19" PROF, P.</v>
          </cell>
          <cell r="C2248" t="str">
            <v>2 nos.</v>
          </cell>
          <cell r="D2248">
            <v>545</v>
          </cell>
          <cell r="E2248">
            <v>29700</v>
          </cell>
          <cell r="F2248">
            <v>1</v>
          </cell>
          <cell r="G2248">
            <v>32100</v>
          </cell>
        </row>
        <row r="2249">
          <cell r="A2249" t="str">
            <v>7068210</v>
          </cell>
          <cell r="B2249" t="str">
            <v>DK COMP. ENCLOSURE 600 X 1800 X 800</v>
          </cell>
          <cell r="D2249">
            <v>440</v>
          </cell>
          <cell r="E2249">
            <v>825700</v>
          </cell>
          <cell r="F2249">
            <v>167</v>
          </cell>
          <cell r="G2249">
            <v>1220700</v>
          </cell>
        </row>
        <row r="2250">
          <cell r="A2250" t="str">
            <v>7069000</v>
          </cell>
          <cell r="B2250" t="str">
            <v>DK 19" PATCH PANEL</v>
          </cell>
          <cell r="D2250">
            <v>548</v>
          </cell>
          <cell r="E2250">
            <v>37100</v>
          </cell>
          <cell r="F2250">
            <v>2</v>
          </cell>
          <cell r="G2250">
            <v>41800</v>
          </cell>
        </row>
        <row r="2251">
          <cell r="A2251" t="str">
            <v>7070000</v>
          </cell>
          <cell r="B2251" t="str">
            <v xml:space="preserve">DK 19"-PATCH-PANEL </v>
          </cell>
          <cell r="D2251">
            <v>548</v>
          </cell>
          <cell r="E2251">
            <v>53500</v>
          </cell>
          <cell r="F2251">
            <v>1</v>
          </cell>
          <cell r="G2251">
            <v>55900</v>
          </cell>
        </row>
        <row r="2252">
          <cell r="A2252" t="str">
            <v>7071000</v>
          </cell>
          <cell r="B2252" t="str">
            <v>DK PATCH-PANEL 19" FOR BNC SOCKETS</v>
          </cell>
          <cell r="D2252">
            <v>549</v>
          </cell>
          <cell r="E2252">
            <v>38200</v>
          </cell>
          <cell r="F2252">
            <v>2</v>
          </cell>
          <cell r="G2252">
            <v>42900</v>
          </cell>
        </row>
        <row r="2253">
          <cell r="A2253" t="str">
            <v>7080210</v>
          </cell>
          <cell r="B2253" t="str">
            <v>DK COMP. ENCLOSURE 800 X 2000 X 800</v>
          </cell>
          <cell r="D2253">
            <v>440</v>
          </cell>
          <cell r="E2253">
            <v>929900</v>
          </cell>
          <cell r="F2253">
            <v>251</v>
          </cell>
          <cell r="G2253">
            <v>1523500</v>
          </cell>
        </row>
        <row r="2254">
          <cell r="A2254" t="str">
            <v>7081000</v>
          </cell>
          <cell r="B2254" t="str">
            <v xml:space="preserve">DK TELESCOPIC RAILS </v>
          </cell>
          <cell r="C2254" t="str">
            <v>2 nos.</v>
          </cell>
          <cell r="D2254">
            <v>521</v>
          </cell>
          <cell r="E2254">
            <v>64600</v>
          </cell>
          <cell r="F2254">
            <v>3</v>
          </cell>
          <cell r="G2254">
            <v>71700</v>
          </cell>
        </row>
        <row r="2255">
          <cell r="A2255" t="str">
            <v>7082000</v>
          </cell>
          <cell r="B2255" t="str">
            <v>PATCH PANEL FOR IBM DATA PLUGS X 16</v>
          </cell>
          <cell r="D2255">
            <v>547</v>
          </cell>
          <cell r="E2255">
            <v>102800</v>
          </cell>
          <cell r="F2255">
            <v>2</v>
          </cell>
          <cell r="G2255">
            <v>107500</v>
          </cell>
        </row>
        <row r="2256">
          <cell r="A2256" t="str">
            <v>7084000</v>
          </cell>
          <cell r="B2256" t="str">
            <v xml:space="preserve">DK COMPONENT SHELF  </v>
          </cell>
          <cell r="C2256" t="str">
            <v>2 nos.</v>
          </cell>
          <cell r="D2256">
            <v>522</v>
          </cell>
          <cell r="E2256">
            <v>22500</v>
          </cell>
          <cell r="F2256">
            <v>1</v>
          </cell>
          <cell r="G2256">
            <v>24900</v>
          </cell>
        </row>
        <row r="2257">
          <cell r="A2257" t="str">
            <v>7085000</v>
          </cell>
          <cell r="B2257" t="str">
            <v xml:space="preserve">DK COMPONENT SHELF  </v>
          </cell>
          <cell r="C2257" t="str">
            <v>2 nos.</v>
          </cell>
          <cell r="D2257">
            <v>522</v>
          </cell>
          <cell r="E2257">
            <v>24500</v>
          </cell>
          <cell r="F2257">
            <v>1</v>
          </cell>
          <cell r="G2257">
            <v>26900</v>
          </cell>
        </row>
        <row r="2258">
          <cell r="A2258" t="str">
            <v>7086000</v>
          </cell>
          <cell r="B2258" t="str">
            <v>DK 19"-PATCH-PANEL FOR 24V INT.</v>
          </cell>
          <cell r="D2258">
            <v>548</v>
          </cell>
          <cell r="E2258">
            <v>30700</v>
          </cell>
          <cell r="F2258">
            <v>1</v>
          </cell>
          <cell r="G2258">
            <v>33100</v>
          </cell>
        </row>
        <row r="2259">
          <cell r="A2259" t="str">
            <v>7087000</v>
          </cell>
          <cell r="B2259" t="str">
            <v>DK 19"-PATCH-PAN.2U F.16D-SUB</v>
          </cell>
          <cell r="D2259">
            <v>548</v>
          </cell>
          <cell r="E2259">
            <v>30700</v>
          </cell>
          <cell r="F2259">
            <v>1</v>
          </cell>
          <cell r="G2259">
            <v>33100</v>
          </cell>
        </row>
        <row r="2260">
          <cell r="A2260" t="str">
            <v>7088210</v>
          </cell>
          <cell r="B2260" t="str">
            <v>DK COMP. ENCLOSURE 800 X 1800 X 800</v>
          </cell>
          <cell r="D2260">
            <v>440</v>
          </cell>
          <cell r="E2260">
            <v>891800</v>
          </cell>
          <cell r="F2260">
            <v>223</v>
          </cell>
          <cell r="G2260">
            <v>1419200</v>
          </cell>
        </row>
        <row r="2261">
          <cell r="A2261" t="str">
            <v>7089000</v>
          </cell>
          <cell r="B2261" t="str">
            <v>DK 19"-PATCH-PANEL FOR 24V INT.</v>
          </cell>
          <cell r="D2261">
            <v>548</v>
          </cell>
          <cell r="E2261">
            <v>30700</v>
          </cell>
          <cell r="F2261">
            <v>1</v>
          </cell>
          <cell r="G2261">
            <v>33100</v>
          </cell>
        </row>
        <row r="2262">
          <cell r="A2262" t="str">
            <v>7090000</v>
          </cell>
          <cell r="B2262" t="str">
            <v>CABLE CLAMP RAIL</v>
          </cell>
          <cell r="C2262" t="str">
            <v>4 nos.</v>
          </cell>
          <cell r="D2262">
            <v>456</v>
          </cell>
          <cell r="E2262">
            <v>25200</v>
          </cell>
          <cell r="F2262">
            <v>1</v>
          </cell>
          <cell r="G2262">
            <v>27600</v>
          </cell>
        </row>
        <row r="2263">
          <cell r="A2263" t="str">
            <v>7091000</v>
          </cell>
          <cell r="B2263" t="str">
            <v xml:space="preserve">DK C-PROFILE RAILS, 400MM </v>
          </cell>
          <cell r="C2263" t="str">
            <v>6 nos.</v>
          </cell>
          <cell r="D2263">
            <v>520</v>
          </cell>
          <cell r="E2263">
            <v>54800</v>
          </cell>
          <cell r="F2263">
            <v>3</v>
          </cell>
          <cell r="G2263">
            <v>61900</v>
          </cell>
        </row>
        <row r="2264">
          <cell r="A2264" t="str">
            <v>7092000</v>
          </cell>
          <cell r="B2264" t="str">
            <v xml:space="preserve">DK C-PROFILE-RAILS, 500MM </v>
          </cell>
          <cell r="C2264" t="str">
            <v>6 nos.</v>
          </cell>
          <cell r="D2264">
            <v>520</v>
          </cell>
          <cell r="E2264">
            <v>57000</v>
          </cell>
          <cell r="F2264">
            <v>3</v>
          </cell>
          <cell r="G2264">
            <v>64100</v>
          </cell>
        </row>
        <row r="2265">
          <cell r="A2265" t="str">
            <v>7093000</v>
          </cell>
          <cell r="B2265" t="str">
            <v>DK C-PROFILE-RAILS ,650MM</v>
          </cell>
          <cell r="C2265" t="str">
            <v>6 nos.</v>
          </cell>
          <cell r="D2265">
            <v>520</v>
          </cell>
          <cell r="E2265">
            <v>36300</v>
          </cell>
          <cell r="F2265">
            <v>2</v>
          </cell>
          <cell r="G2265">
            <v>41000</v>
          </cell>
        </row>
        <row r="2266">
          <cell r="A2266" t="str">
            <v>7094000</v>
          </cell>
          <cell r="B2266" t="str">
            <v xml:space="preserve">DK C-PROFILE-RAILS, 850MM </v>
          </cell>
          <cell r="C2266" t="str">
            <v>6 nos.</v>
          </cell>
          <cell r="D2266">
            <v>520</v>
          </cell>
          <cell r="E2266">
            <v>43300</v>
          </cell>
          <cell r="F2266">
            <v>3</v>
          </cell>
          <cell r="G2266">
            <v>50400</v>
          </cell>
        </row>
        <row r="2267">
          <cell r="A2267" t="str">
            <v>7095000</v>
          </cell>
          <cell r="B2267" t="str">
            <v xml:space="preserve">DK C-PROFILE-RAILS, 600MM </v>
          </cell>
          <cell r="C2267" t="str">
            <v>6 nos.</v>
          </cell>
          <cell r="D2267">
            <v>520</v>
          </cell>
          <cell r="E2267">
            <v>54900</v>
          </cell>
          <cell r="F2267">
            <v>4</v>
          </cell>
          <cell r="G2267">
            <v>64400</v>
          </cell>
        </row>
        <row r="2268">
          <cell r="A2268" t="str">
            <v>7096000</v>
          </cell>
          <cell r="B2268" t="str">
            <v xml:space="preserve">DK C-PROFILE-RAILS, 800MM </v>
          </cell>
          <cell r="C2268" t="str">
            <v>6 nos.</v>
          </cell>
          <cell r="D2268">
            <v>520</v>
          </cell>
          <cell r="E2268">
            <v>62700</v>
          </cell>
          <cell r="F2268">
            <v>4</v>
          </cell>
          <cell r="G2268">
            <v>72200</v>
          </cell>
        </row>
        <row r="2269">
          <cell r="A2269" t="str">
            <v>7097000</v>
          </cell>
          <cell r="B2269" t="str">
            <v>DK CABLE CLAMPS 18-22mm</v>
          </cell>
          <cell r="C2269" t="str">
            <v>25 nos.</v>
          </cell>
          <cell r="D2269">
            <v>520</v>
          </cell>
          <cell r="E2269">
            <v>46900</v>
          </cell>
          <cell r="F2269">
            <v>1</v>
          </cell>
          <cell r="G2269">
            <v>49300</v>
          </cell>
        </row>
        <row r="2270">
          <cell r="A2270" t="str">
            <v>7098000</v>
          </cell>
          <cell r="B2270" t="str">
            <v>DK CABLE CLAMPS 38-42mm</v>
          </cell>
          <cell r="C2270" t="str">
            <v>25 nos.</v>
          </cell>
          <cell r="D2270">
            <v>520</v>
          </cell>
          <cell r="E2270">
            <v>75600</v>
          </cell>
          <cell r="F2270">
            <v>3</v>
          </cell>
          <cell r="G2270">
            <v>82700</v>
          </cell>
        </row>
        <row r="2271">
          <cell r="A2271" t="str">
            <v>7099000</v>
          </cell>
          <cell r="B2271" t="str">
            <v>DK CABLE CLAMPS 56-64mm</v>
          </cell>
          <cell r="C2271" t="str">
            <v>25 nos.</v>
          </cell>
          <cell r="D2271">
            <v>520</v>
          </cell>
          <cell r="E2271">
            <v>110500</v>
          </cell>
          <cell r="F2271">
            <v>4</v>
          </cell>
          <cell r="G2271">
            <v>120000</v>
          </cell>
        </row>
        <row r="2272">
          <cell r="A2272" t="str">
            <v>7100000</v>
          </cell>
          <cell r="B2272" t="str">
            <v xml:space="preserve">DK C - RAIL </v>
          </cell>
          <cell r="C2272" t="str">
            <v>6 nos.</v>
          </cell>
          <cell r="D2272">
            <v>520</v>
          </cell>
          <cell r="E2272">
            <v>76500</v>
          </cell>
          <cell r="F2272">
            <v>5</v>
          </cell>
          <cell r="G2272">
            <v>88300</v>
          </cell>
        </row>
        <row r="2273">
          <cell r="A2273" t="str">
            <v>7101000</v>
          </cell>
          <cell r="B2273" t="str">
            <v>CABLE CLAMP RAIL (WIDTH)</v>
          </cell>
          <cell r="C2273" t="str">
            <v>4 nos.</v>
          </cell>
          <cell r="D2273">
            <v>520</v>
          </cell>
          <cell r="E2273">
            <v>30800</v>
          </cell>
          <cell r="F2273">
            <v>1</v>
          </cell>
          <cell r="G2273">
            <v>33200</v>
          </cell>
        </row>
        <row r="2274">
          <cell r="A2274" t="str">
            <v>7102000</v>
          </cell>
          <cell r="B2274" t="str">
            <v xml:space="preserve">DK C - RAIL </v>
          </cell>
          <cell r="C2274" t="str">
            <v>6 nos.</v>
          </cell>
          <cell r="D2274">
            <v>520</v>
          </cell>
          <cell r="E2274">
            <v>83600</v>
          </cell>
          <cell r="F2274">
            <v>7</v>
          </cell>
          <cell r="G2274">
            <v>100200</v>
          </cell>
        </row>
        <row r="2275">
          <cell r="A2275" t="str">
            <v>7103210</v>
          </cell>
          <cell r="B2275" t="str">
            <v>FM DIST. ENCL. PS BASED 600X2000X400</v>
          </cell>
          <cell r="D2275">
            <v>458</v>
          </cell>
          <cell r="E2275">
            <v>1198600</v>
          </cell>
          <cell r="F2275">
            <v>123</v>
          </cell>
          <cell r="G2275">
            <v>1489500</v>
          </cell>
        </row>
        <row r="2276">
          <cell r="A2276" t="str">
            <v>7104210</v>
          </cell>
          <cell r="B2276" t="str">
            <v>FM DIST. ENCL. PS BASED 800X2000X400</v>
          </cell>
          <cell r="D2276">
            <v>458</v>
          </cell>
          <cell r="E2276">
            <v>1414000</v>
          </cell>
          <cell r="F2276">
            <v>143</v>
          </cell>
          <cell r="G2276">
            <v>1752200</v>
          </cell>
        </row>
        <row r="2277">
          <cell r="A2277" t="str">
            <v>7105210</v>
          </cell>
          <cell r="B2277" t="str">
            <v>FM DIST. ENCL. PS BASED 1000X2000X400</v>
          </cell>
          <cell r="D2277">
            <v>458</v>
          </cell>
          <cell r="E2277">
            <v>1676000</v>
          </cell>
          <cell r="F2277">
            <v>162</v>
          </cell>
          <cell r="G2277">
            <v>2059100</v>
          </cell>
        </row>
        <row r="2278">
          <cell r="A2278" t="str">
            <v>7106210</v>
          </cell>
          <cell r="B2278" t="str">
            <v>FM DIST. ENCL. PS BASED 1200X2000X400</v>
          </cell>
          <cell r="D2278">
            <v>458</v>
          </cell>
          <cell r="E2278">
            <v>1976400</v>
          </cell>
          <cell r="F2278">
            <v>205</v>
          </cell>
          <cell r="G2278">
            <v>2461200</v>
          </cell>
        </row>
        <row r="2279">
          <cell r="A2279" t="str">
            <v>7107000</v>
          </cell>
          <cell r="B2279" t="str">
            <v>CABLE CLAMP RAIL DEPTH</v>
          </cell>
          <cell r="C2279" t="str">
            <v>4 nos.</v>
          </cell>
          <cell r="D2279">
            <v>456</v>
          </cell>
          <cell r="E2279">
            <v>34700</v>
          </cell>
          <cell r="F2279">
            <v>2</v>
          </cell>
          <cell r="G2279">
            <v>39400</v>
          </cell>
        </row>
        <row r="2280">
          <cell r="A2280" t="str">
            <v>7110000</v>
          </cell>
          <cell r="B2280" t="str">
            <v xml:space="preserve">DK CABLE CLAMP RAIL HOLDERS </v>
          </cell>
          <cell r="C2280" t="str">
            <v>12 nos.</v>
          </cell>
          <cell r="D2280">
            <v>555</v>
          </cell>
          <cell r="E2280">
            <v>26300</v>
          </cell>
          <cell r="F2280">
            <v>1</v>
          </cell>
          <cell r="G2280">
            <v>28700</v>
          </cell>
        </row>
        <row r="2281">
          <cell r="A2281" t="str">
            <v>7111000</v>
          </cell>
          <cell r="B2281" t="str">
            <v>DK CABLE GUIDE RINGS FOR USE</v>
          </cell>
          <cell r="C2281" t="str">
            <v>10 nos.</v>
          </cell>
          <cell r="D2281">
            <v>557</v>
          </cell>
          <cell r="E2281">
            <v>55300</v>
          </cell>
          <cell r="F2281">
            <v>2</v>
          </cell>
          <cell r="G2281">
            <v>60000</v>
          </cell>
        </row>
        <row r="2282">
          <cell r="A2282" t="str">
            <v>7112000</v>
          </cell>
          <cell r="B2282" t="str">
            <v>DK CABLE GUIDE RINGS FOR USE</v>
          </cell>
          <cell r="C2282" t="str">
            <v>10 nos.</v>
          </cell>
          <cell r="D2282">
            <v>557</v>
          </cell>
          <cell r="E2282">
            <v>53800</v>
          </cell>
          <cell r="F2282">
            <v>1</v>
          </cell>
          <cell r="G2282">
            <v>56200</v>
          </cell>
        </row>
        <row r="2283">
          <cell r="A2283" t="str">
            <v>7113000</v>
          </cell>
          <cell r="B2283" t="str">
            <v xml:space="preserve">DK EARTH RAIL </v>
          </cell>
          <cell r="D2283">
            <v>530</v>
          </cell>
          <cell r="E2283">
            <v>31100</v>
          </cell>
          <cell r="F2283">
            <v>1</v>
          </cell>
          <cell r="G2283">
            <v>33500</v>
          </cell>
        </row>
        <row r="2284">
          <cell r="A2284" t="str">
            <v>7114500</v>
          </cell>
          <cell r="B2284" t="str">
            <v xml:space="preserve">DK MOUNTING KIT </v>
          </cell>
          <cell r="C2284" t="str">
            <v>2 nos.</v>
          </cell>
          <cell r="D2284">
            <v>522</v>
          </cell>
          <cell r="E2284">
            <v>11600</v>
          </cell>
          <cell r="F2284">
            <v>1</v>
          </cell>
          <cell r="G2284">
            <v>14000</v>
          </cell>
        </row>
        <row r="2285">
          <cell r="A2285" t="str">
            <v>7115000</v>
          </cell>
          <cell r="B2285" t="str">
            <v xml:space="preserve">DK POSITIONING BOLTS </v>
          </cell>
          <cell r="C2285" t="str">
            <v>4 nos.</v>
          </cell>
          <cell r="D2285">
            <v>525</v>
          </cell>
          <cell r="E2285">
            <v>16500</v>
          </cell>
          <cell r="F2285">
            <v>1</v>
          </cell>
          <cell r="G2285">
            <v>18900</v>
          </cell>
        </row>
        <row r="2286">
          <cell r="A2286" t="str">
            <v>7116000</v>
          </cell>
          <cell r="B2286" t="str">
            <v>DK FIBRE OPTIC SUPPORT</v>
          </cell>
          <cell r="C2286" t="str">
            <v>2 nos.</v>
          </cell>
          <cell r="D2286">
            <v>553</v>
          </cell>
          <cell r="E2286">
            <v>26000</v>
          </cell>
          <cell r="F2286">
            <v>1</v>
          </cell>
          <cell r="G2286">
            <v>28400</v>
          </cell>
        </row>
        <row r="2287">
          <cell r="A2287" t="str">
            <v>7118000</v>
          </cell>
          <cell r="B2287" t="str">
            <v>DK 19" PROFILE 38U</v>
          </cell>
          <cell r="C2287" t="str">
            <v>2 nos.</v>
          </cell>
          <cell r="D2287">
            <v>542</v>
          </cell>
          <cell r="E2287">
            <v>73400</v>
          </cell>
          <cell r="F2287">
            <v>5</v>
          </cell>
          <cell r="G2287">
            <v>85200</v>
          </cell>
        </row>
        <row r="2288">
          <cell r="A2288" t="str">
            <v>7120000</v>
          </cell>
          <cell r="B2288" t="str">
            <v>DK 19" PROFILE 42U</v>
          </cell>
          <cell r="C2288" t="str">
            <v>2 nos.</v>
          </cell>
          <cell r="D2288">
            <v>542</v>
          </cell>
          <cell r="E2288">
            <v>80800</v>
          </cell>
          <cell r="F2288">
            <v>5</v>
          </cell>
          <cell r="G2288">
            <v>92600</v>
          </cell>
        </row>
        <row r="2289">
          <cell r="A2289" t="str">
            <v>7123000</v>
          </cell>
          <cell r="B2289" t="str">
            <v>DK 19" PROFILE 47U</v>
          </cell>
          <cell r="C2289" t="str">
            <v>2 nos.</v>
          </cell>
          <cell r="D2289">
            <v>542</v>
          </cell>
          <cell r="E2289">
            <v>88500</v>
          </cell>
          <cell r="F2289">
            <v>6</v>
          </cell>
          <cell r="G2289">
            <v>102700</v>
          </cell>
        </row>
        <row r="2290">
          <cell r="A2290" t="str">
            <v>7124000</v>
          </cell>
          <cell r="B2290" t="str">
            <v>DK 19" PULL OUT FRAME 12U</v>
          </cell>
          <cell r="D2290">
            <v>539</v>
          </cell>
          <cell r="E2290">
            <v>292100</v>
          </cell>
          <cell r="F2290">
            <v>13</v>
          </cell>
          <cell r="G2290">
            <v>322800</v>
          </cell>
        </row>
        <row r="2291">
          <cell r="A2291" t="str">
            <v>7125000</v>
          </cell>
          <cell r="B2291" t="str">
            <v>DK 19" PULL OUT FRAME 18U</v>
          </cell>
          <cell r="D2291">
            <v>539</v>
          </cell>
          <cell r="E2291">
            <v>312300</v>
          </cell>
          <cell r="F2291">
            <v>19</v>
          </cell>
          <cell r="G2291">
            <v>357200</v>
          </cell>
        </row>
        <row r="2292">
          <cell r="A2292" t="str">
            <v>7126000</v>
          </cell>
          <cell r="B2292" t="str">
            <v>DK 19" PULL OUT FRAME 21U</v>
          </cell>
          <cell r="D2292">
            <v>539</v>
          </cell>
          <cell r="E2292">
            <v>332300</v>
          </cell>
          <cell r="F2292">
            <v>22</v>
          </cell>
          <cell r="G2292">
            <v>384300</v>
          </cell>
        </row>
        <row r="2293">
          <cell r="A2293" t="str">
            <v>7127000</v>
          </cell>
          <cell r="B2293" t="str">
            <v xml:space="preserve">DK INSTALLATION KIT </v>
          </cell>
          <cell r="C2293" t="str">
            <v>4 nos.</v>
          </cell>
          <cell r="D2293">
            <v>539</v>
          </cell>
          <cell r="E2293">
            <v>156700</v>
          </cell>
          <cell r="F2293">
            <v>7</v>
          </cell>
          <cell r="G2293">
            <v>173300</v>
          </cell>
        </row>
        <row r="2294">
          <cell r="A2294" t="str">
            <v>7128000</v>
          </cell>
          <cell r="B2294" t="str">
            <v>DEPTH STAYS</v>
          </cell>
          <cell r="C2294" t="str">
            <v>6 nos.</v>
          </cell>
          <cell r="D2294">
            <v>456</v>
          </cell>
          <cell r="E2294">
            <v>37000</v>
          </cell>
          <cell r="F2294">
            <v>1</v>
          </cell>
          <cell r="G2294">
            <v>39400</v>
          </cell>
        </row>
        <row r="2295">
          <cell r="A2295" t="str">
            <v>7129000</v>
          </cell>
          <cell r="B2295" t="str">
            <v>DEPTH STAYS</v>
          </cell>
          <cell r="C2295" t="str">
            <v>6 nos.</v>
          </cell>
          <cell r="D2295">
            <v>456</v>
          </cell>
          <cell r="E2295">
            <v>56000</v>
          </cell>
          <cell r="F2295">
            <v>2</v>
          </cell>
          <cell r="G2295">
            <v>60700</v>
          </cell>
        </row>
        <row r="2296">
          <cell r="A2296" t="str">
            <v>7130000</v>
          </cell>
          <cell r="B2296" t="str">
            <v>DK 19" P/ PANEL FOR F-SMA 7.5mm F/OP</v>
          </cell>
          <cell r="D2296">
            <v>549</v>
          </cell>
          <cell r="E2296">
            <v>31600</v>
          </cell>
          <cell r="F2296">
            <v>1</v>
          </cell>
          <cell r="G2296">
            <v>34000</v>
          </cell>
        </row>
        <row r="2297">
          <cell r="A2297" t="str">
            <v>7132000</v>
          </cell>
          <cell r="B2297" t="str">
            <v>DK 19" P/ PANEL FOR F-SMA 6.5mm F/OP</v>
          </cell>
          <cell r="D2297">
            <v>549</v>
          </cell>
          <cell r="E2297">
            <v>30000</v>
          </cell>
          <cell r="F2297">
            <v>1</v>
          </cell>
          <cell r="G2297">
            <v>32400</v>
          </cell>
        </row>
        <row r="2298">
          <cell r="A2298" t="str">
            <v>7133000</v>
          </cell>
          <cell r="B2298" t="str">
            <v xml:space="preserve">DK COMPONENT SHELF  </v>
          </cell>
          <cell r="D2298">
            <v>549</v>
          </cell>
          <cell r="E2298">
            <v>29400</v>
          </cell>
          <cell r="F2298">
            <v>1</v>
          </cell>
          <cell r="G2298">
            <v>31800</v>
          </cell>
        </row>
        <row r="2299">
          <cell r="A2299" t="str">
            <v>7134000</v>
          </cell>
          <cell r="B2299" t="str">
            <v xml:space="preserve">DK COMPONENT SHELF </v>
          </cell>
          <cell r="D2299">
            <v>522</v>
          </cell>
          <cell r="E2299">
            <v>52500</v>
          </cell>
          <cell r="F2299">
            <v>4</v>
          </cell>
          <cell r="G2299">
            <v>62000</v>
          </cell>
        </row>
        <row r="2300">
          <cell r="A2300" t="str">
            <v>7135000</v>
          </cell>
          <cell r="B2300" t="str">
            <v xml:space="preserve">DK COMPONENT SHELF </v>
          </cell>
          <cell r="D2300">
            <v>522</v>
          </cell>
          <cell r="E2300">
            <v>55000</v>
          </cell>
          <cell r="F2300">
            <v>5</v>
          </cell>
          <cell r="G2300">
            <v>66800</v>
          </cell>
        </row>
        <row r="2301">
          <cell r="A2301" t="str">
            <v>7136000</v>
          </cell>
          <cell r="B2301" t="str">
            <v xml:space="preserve">DK COMPONENT SHELF  </v>
          </cell>
          <cell r="D2301">
            <v>549</v>
          </cell>
          <cell r="E2301">
            <v>37700</v>
          </cell>
          <cell r="F2301">
            <v>1</v>
          </cell>
          <cell r="G2301">
            <v>40100</v>
          </cell>
        </row>
        <row r="2302">
          <cell r="A2302">
            <v>7137500</v>
          </cell>
          <cell r="B2302" t="str">
            <v>DK 19"PATCH PANEL FOR ST F/OPTIC</v>
          </cell>
          <cell r="D2302">
            <v>550</v>
          </cell>
          <cell r="E2302">
            <v>35900</v>
          </cell>
          <cell r="F2302">
            <v>1</v>
          </cell>
          <cell r="G2302">
            <v>38300</v>
          </cell>
        </row>
        <row r="2303">
          <cell r="A2303" t="str">
            <v>7138000</v>
          </cell>
          <cell r="B2303" t="str">
            <v>DK 19" P/ PANEL FOR DIN 47 256 F/OP</v>
          </cell>
          <cell r="D2303">
            <v>550</v>
          </cell>
          <cell r="E2303">
            <v>35900</v>
          </cell>
          <cell r="F2303">
            <v>1</v>
          </cell>
          <cell r="G2303">
            <v>38300</v>
          </cell>
        </row>
        <row r="2304">
          <cell r="A2304">
            <v>7139500</v>
          </cell>
          <cell r="B2304" t="str">
            <v>DK 19" PATCH PANEL FOR FC-PC F/OP</v>
          </cell>
          <cell r="D2304">
            <v>550</v>
          </cell>
          <cell r="E2304">
            <v>35900</v>
          </cell>
        </row>
        <row r="2305">
          <cell r="A2305" t="str">
            <v>7140000</v>
          </cell>
          <cell r="B2305" t="str">
            <v>DK CABLE ENTRY PANEL, 1U,</v>
          </cell>
          <cell r="D2305">
            <v>553</v>
          </cell>
          <cell r="E2305">
            <v>29100</v>
          </cell>
          <cell r="F2305">
            <v>1</v>
          </cell>
          <cell r="G2305">
            <v>31500</v>
          </cell>
        </row>
        <row r="2306">
          <cell r="A2306" t="str">
            <v>7141000</v>
          </cell>
          <cell r="B2306" t="str">
            <v xml:space="preserve">DK COMPONENT SHELF  </v>
          </cell>
          <cell r="D2306">
            <v>550</v>
          </cell>
          <cell r="E2306">
            <v>28300</v>
          </cell>
          <cell r="F2306">
            <v>1</v>
          </cell>
          <cell r="G2306">
            <v>30700</v>
          </cell>
        </row>
        <row r="2307">
          <cell r="A2307">
            <v>7142500</v>
          </cell>
          <cell r="B2307" t="str">
            <v>DK 19" P/ PANELS FOR ST-DUPLEX F/OP</v>
          </cell>
          <cell r="D2307">
            <v>550</v>
          </cell>
          <cell r="E2307">
            <v>44300</v>
          </cell>
        </row>
        <row r="2308">
          <cell r="A2308" t="str">
            <v>7143000</v>
          </cell>
          <cell r="B2308" t="str">
            <v xml:space="preserve">DK COMPONENT SHELF </v>
          </cell>
          <cell r="D2308">
            <v>522</v>
          </cell>
          <cell r="E2308">
            <v>44100</v>
          </cell>
          <cell r="F2308">
            <v>3</v>
          </cell>
          <cell r="G2308">
            <v>51200</v>
          </cell>
        </row>
        <row r="2309">
          <cell r="A2309" t="str">
            <v>7144000</v>
          </cell>
          <cell r="B2309" t="str">
            <v xml:space="preserve">DK COMPONENT SHELF </v>
          </cell>
          <cell r="D2309">
            <v>522</v>
          </cell>
          <cell r="E2309">
            <v>46100</v>
          </cell>
          <cell r="F2309">
            <v>3</v>
          </cell>
          <cell r="G2309">
            <v>53200</v>
          </cell>
        </row>
        <row r="2310">
          <cell r="A2310" t="str">
            <v>7145000</v>
          </cell>
          <cell r="B2310" t="str">
            <v xml:space="preserve">DK COMPONENT SHELF </v>
          </cell>
          <cell r="D2310">
            <v>522</v>
          </cell>
          <cell r="E2310">
            <v>48000</v>
          </cell>
          <cell r="F2310">
            <v>3</v>
          </cell>
          <cell r="G2310">
            <v>55100</v>
          </cell>
        </row>
        <row r="2311">
          <cell r="A2311" t="str">
            <v>7146000</v>
          </cell>
          <cell r="B2311" t="str">
            <v xml:space="preserve">DK SIDE MEMBERS </v>
          </cell>
          <cell r="C2311" t="str">
            <v>2 nos.</v>
          </cell>
          <cell r="D2311">
            <v>523</v>
          </cell>
          <cell r="E2311">
            <v>56400</v>
          </cell>
          <cell r="F2311">
            <v>2</v>
          </cell>
          <cell r="G2311">
            <v>61100</v>
          </cell>
        </row>
        <row r="2312">
          <cell r="A2312" t="str">
            <v>7147000</v>
          </cell>
          <cell r="B2312" t="str">
            <v xml:space="preserve">DK SIDE MEMBERS </v>
          </cell>
          <cell r="C2312" t="str">
            <v>2 nos.</v>
          </cell>
          <cell r="D2312">
            <v>523</v>
          </cell>
          <cell r="E2312">
            <v>61200</v>
          </cell>
          <cell r="F2312">
            <v>2</v>
          </cell>
          <cell r="G2312">
            <v>65900</v>
          </cell>
        </row>
        <row r="2313">
          <cell r="A2313" t="str">
            <v>7148000</v>
          </cell>
          <cell r="B2313" t="str">
            <v xml:space="preserve">DK 19" SHELF </v>
          </cell>
          <cell r="D2313">
            <v>523</v>
          </cell>
          <cell r="E2313">
            <v>57800</v>
          </cell>
          <cell r="F2313">
            <v>4</v>
          </cell>
          <cell r="G2313">
            <v>67300</v>
          </cell>
        </row>
        <row r="2314">
          <cell r="A2314" t="str">
            <v>7149000</v>
          </cell>
          <cell r="B2314" t="str">
            <v>DK 19" CABLE GUIDE TROUGH</v>
          </cell>
          <cell r="D2314">
            <v>553</v>
          </cell>
          <cell r="E2314">
            <v>56700</v>
          </cell>
          <cell r="F2314">
            <v>2</v>
          </cell>
          <cell r="G2314">
            <v>61400</v>
          </cell>
        </row>
        <row r="2315">
          <cell r="A2315" t="str">
            <v>7150000</v>
          </cell>
          <cell r="B2315" t="str">
            <v>DK 19"CABLE GUIDE TROUGH PANEL</v>
          </cell>
          <cell r="D2315">
            <v>553</v>
          </cell>
          <cell r="E2315">
            <v>30700</v>
          </cell>
          <cell r="F2315">
            <v>1</v>
          </cell>
          <cell r="G2315">
            <v>33100</v>
          </cell>
        </row>
        <row r="2316">
          <cell r="A2316" t="str">
            <v>7151000</v>
          </cell>
          <cell r="B2316" t="str">
            <v>DK 19"BLANKING PLATES 1U</v>
          </cell>
          <cell r="C2316" t="str">
            <v>2 nos.</v>
          </cell>
          <cell r="D2316">
            <v>553</v>
          </cell>
          <cell r="E2316">
            <v>31400</v>
          </cell>
          <cell r="F2316">
            <v>2</v>
          </cell>
          <cell r="G2316">
            <v>36100</v>
          </cell>
        </row>
        <row r="2317">
          <cell r="A2317" t="str">
            <v>7152000</v>
          </cell>
          <cell r="B2317" t="str">
            <v>DK 19"BLANKING PLATES 2U</v>
          </cell>
          <cell r="C2317" t="str">
            <v>2 nos.</v>
          </cell>
          <cell r="D2317">
            <v>553</v>
          </cell>
          <cell r="E2317">
            <v>33100</v>
          </cell>
          <cell r="F2317">
            <v>2</v>
          </cell>
          <cell r="G2317">
            <v>37800</v>
          </cell>
        </row>
        <row r="2318">
          <cell r="A2318" t="str">
            <v>7153000</v>
          </cell>
          <cell r="B2318" t="str">
            <v>DK 19"BLANKING PLATES 3U</v>
          </cell>
          <cell r="C2318" t="str">
            <v>2 nos.</v>
          </cell>
          <cell r="D2318">
            <v>553</v>
          </cell>
          <cell r="E2318">
            <v>36800</v>
          </cell>
          <cell r="F2318">
            <v>3</v>
          </cell>
          <cell r="G2318">
            <v>43900</v>
          </cell>
        </row>
        <row r="2319">
          <cell r="A2319" t="str">
            <v>7156000</v>
          </cell>
          <cell r="B2319" t="str">
            <v>DK 19"BLANKING PLATES 6U</v>
          </cell>
          <cell r="C2319" t="str">
            <v>2 nos.</v>
          </cell>
          <cell r="D2319">
            <v>553</v>
          </cell>
          <cell r="E2319">
            <v>55700</v>
          </cell>
          <cell r="F2319">
            <v>4</v>
          </cell>
          <cell r="G2319">
            <v>65200</v>
          </cell>
        </row>
        <row r="2320">
          <cell r="A2320" t="str">
            <v>7157000</v>
          </cell>
          <cell r="B2320" t="str">
            <v>DK 19"BLANKING PLATES 1.5U</v>
          </cell>
          <cell r="C2320" t="str">
            <v>2 nos.</v>
          </cell>
          <cell r="D2320">
            <v>553</v>
          </cell>
          <cell r="E2320">
            <v>29700</v>
          </cell>
          <cell r="F2320">
            <v>2</v>
          </cell>
          <cell r="G2320">
            <v>34400</v>
          </cell>
        </row>
        <row r="2321">
          <cell r="A2321" t="str">
            <v>7159000</v>
          </cell>
          <cell r="B2321" t="str">
            <v>DK CABLE DISTRIBUTION PANEL,1U</v>
          </cell>
          <cell r="D2321">
            <v>553</v>
          </cell>
          <cell r="E2321">
            <v>43100</v>
          </cell>
          <cell r="F2321">
            <v>1</v>
          </cell>
          <cell r="G2321">
            <v>45500</v>
          </cell>
        </row>
        <row r="2322">
          <cell r="A2322" t="str">
            <v>7160210</v>
          </cell>
          <cell r="B2322" t="str">
            <v>DK COMP. ENCLOSURE 600 X 2000 X 800</v>
          </cell>
          <cell r="D2322">
            <v>440</v>
          </cell>
          <cell r="E2322">
            <v>833500</v>
          </cell>
          <cell r="F2322">
            <v>152</v>
          </cell>
          <cell r="G2322">
            <v>1193000</v>
          </cell>
        </row>
        <row r="2323">
          <cell r="A2323" t="str">
            <v>7161000</v>
          </cell>
          <cell r="B2323" t="str">
            <v xml:space="preserve">DK TELESCOPIC RAILS </v>
          </cell>
          <cell r="C2323" t="str">
            <v>2 nos.</v>
          </cell>
          <cell r="D2323">
            <v>521</v>
          </cell>
          <cell r="E2323">
            <v>71400</v>
          </cell>
          <cell r="F2323">
            <v>3</v>
          </cell>
          <cell r="G2323">
            <v>78500</v>
          </cell>
        </row>
        <row r="2324">
          <cell r="A2324" t="str">
            <v>7162000</v>
          </cell>
          <cell r="B2324" t="str">
            <v>DK 19" PATCH PANEL 5U FOR IBM CONN.</v>
          </cell>
          <cell r="D2324">
            <v>547</v>
          </cell>
          <cell r="E2324">
            <v>130400</v>
          </cell>
          <cell r="F2324">
            <v>3</v>
          </cell>
          <cell r="G2324">
            <v>137500</v>
          </cell>
        </row>
        <row r="2325">
          <cell r="A2325" t="str">
            <v>7163000</v>
          </cell>
          <cell r="B2325" t="str">
            <v>DK CABLE CARRIER, HINGED</v>
          </cell>
          <cell r="D2325">
            <v>525</v>
          </cell>
          <cell r="E2325">
            <v>42000</v>
          </cell>
          <cell r="F2325">
            <v>1</v>
          </cell>
          <cell r="G2325">
            <v>44400</v>
          </cell>
        </row>
        <row r="2326">
          <cell r="A2326" t="str">
            <v>7164000</v>
          </cell>
          <cell r="B2326" t="str">
            <v>DK COMPONENT SHELF</v>
          </cell>
          <cell r="D2326">
            <v>525</v>
          </cell>
          <cell r="E2326">
            <v>44800</v>
          </cell>
          <cell r="F2326">
            <v>3</v>
          </cell>
          <cell r="G2326">
            <v>51900</v>
          </cell>
        </row>
        <row r="2327">
          <cell r="A2327" t="str">
            <v>7165000</v>
          </cell>
          <cell r="B2327" t="str">
            <v xml:space="preserve">DK COMPONENT SHELF </v>
          </cell>
          <cell r="D2327">
            <v>525</v>
          </cell>
          <cell r="E2327">
            <v>48700</v>
          </cell>
          <cell r="F2327">
            <v>4</v>
          </cell>
          <cell r="G2327">
            <v>58200</v>
          </cell>
        </row>
        <row r="2328">
          <cell r="A2328" t="str">
            <v>7166000</v>
          </cell>
          <cell r="B2328" t="str">
            <v>DK COMPONENT SHELF</v>
          </cell>
          <cell r="D2328">
            <v>525</v>
          </cell>
          <cell r="E2328">
            <v>52900</v>
          </cell>
          <cell r="F2328">
            <v>5</v>
          </cell>
          <cell r="G2328">
            <v>64700</v>
          </cell>
        </row>
        <row r="2329">
          <cell r="A2329" t="str">
            <v>7167000</v>
          </cell>
          <cell r="B2329" t="str">
            <v xml:space="preserve">DK LABELLING STRIPS </v>
          </cell>
          <cell r="C2329" t="str">
            <v>32 nos.</v>
          </cell>
          <cell r="D2329">
            <v>525</v>
          </cell>
          <cell r="E2329">
            <v>61200</v>
          </cell>
          <cell r="F2329">
            <v>1</v>
          </cell>
          <cell r="G2329">
            <v>63600</v>
          </cell>
        </row>
        <row r="2330">
          <cell r="A2330" t="str">
            <v>7168210</v>
          </cell>
          <cell r="B2330" t="str">
            <v>DK COMP. ENCLOSURE 600 X 1800 X 800</v>
          </cell>
          <cell r="D2330">
            <v>525</v>
          </cell>
          <cell r="E2330">
            <v>802200</v>
          </cell>
          <cell r="F2330">
            <v>165</v>
          </cell>
          <cell r="G2330">
            <v>1192400</v>
          </cell>
        </row>
        <row r="2331">
          <cell r="A2331" t="str">
            <v>7170000</v>
          </cell>
          <cell r="B2331" t="str">
            <v xml:space="preserve">DK 19" SPLICING BOX </v>
          </cell>
          <cell r="D2331">
            <v>440</v>
          </cell>
          <cell r="E2331">
            <v>244200</v>
          </cell>
          <cell r="F2331">
            <v>5</v>
          </cell>
          <cell r="G2331">
            <v>256000</v>
          </cell>
        </row>
        <row r="2332">
          <cell r="A2332" t="str">
            <v>7171000</v>
          </cell>
          <cell r="B2332" t="str">
            <v>DK 19" PATCH PANEL 1U  F-SMA 6.5 F/OP</v>
          </cell>
          <cell r="D2332">
            <v>551</v>
          </cell>
          <cell r="E2332">
            <v>29100</v>
          </cell>
          <cell r="F2332">
            <v>1</v>
          </cell>
          <cell r="G2332">
            <v>31500</v>
          </cell>
        </row>
        <row r="2333">
          <cell r="A2333" t="str">
            <v>7172000</v>
          </cell>
          <cell r="B2333" t="str">
            <v>DK 19" PATCH PANEL 1U  F-SMA 7.5 F/OP</v>
          </cell>
          <cell r="D2333">
            <v>551</v>
          </cell>
          <cell r="E2333">
            <v>29100</v>
          </cell>
          <cell r="F2333">
            <v>1</v>
          </cell>
          <cell r="G2333">
            <v>31500</v>
          </cell>
        </row>
        <row r="2334">
          <cell r="A2334" t="str">
            <v>7173000</v>
          </cell>
          <cell r="B2334" t="str">
            <v>DK 19" PATCH PANEL 1U DIN 47 256 F/OP</v>
          </cell>
          <cell r="D2334">
            <v>551</v>
          </cell>
          <cell r="E2334">
            <v>29100</v>
          </cell>
          <cell r="F2334">
            <v>1</v>
          </cell>
          <cell r="G2334">
            <v>31500</v>
          </cell>
        </row>
        <row r="2335">
          <cell r="A2335" t="str">
            <v>7174000</v>
          </cell>
          <cell r="B2335" t="str">
            <v>DK 19" PATCH PANEL 1U ST F/OP</v>
          </cell>
          <cell r="D2335">
            <v>551</v>
          </cell>
          <cell r="E2335">
            <v>29100</v>
          </cell>
          <cell r="F2335">
            <v>1</v>
          </cell>
          <cell r="G2335">
            <v>31500</v>
          </cell>
        </row>
        <row r="2336">
          <cell r="A2336" t="str">
            <v>7175000</v>
          </cell>
          <cell r="B2336" t="str">
            <v>DK FCPC-PATCH PANEL F. SPLIC.</v>
          </cell>
          <cell r="D2336">
            <v>551</v>
          </cell>
          <cell r="E2336">
            <v>29100</v>
          </cell>
          <cell r="F2336">
            <v>1</v>
          </cell>
          <cell r="G2336">
            <v>31500</v>
          </cell>
        </row>
        <row r="2337">
          <cell r="A2337" t="str">
            <v>7176000</v>
          </cell>
          <cell r="B2337" t="str">
            <v>1U SPLICE BOX PANEL ST DUPLEX</v>
          </cell>
          <cell r="D2337">
            <v>551</v>
          </cell>
          <cell r="E2337">
            <v>29100</v>
          </cell>
          <cell r="F2337">
            <v>1</v>
          </cell>
          <cell r="G2337">
            <v>31500</v>
          </cell>
        </row>
        <row r="2338">
          <cell r="A2338" t="str">
            <v>7177000</v>
          </cell>
          <cell r="B2338" t="str">
            <v>DK COMPONENT SHELF  FOR USE IN</v>
          </cell>
          <cell r="D2338">
            <v>551</v>
          </cell>
          <cell r="E2338">
            <v>24600</v>
          </cell>
          <cell r="F2338">
            <v>1</v>
          </cell>
          <cell r="G2338">
            <v>27000</v>
          </cell>
        </row>
        <row r="2339">
          <cell r="A2339" t="str">
            <v>7178000</v>
          </cell>
          <cell r="B2339" t="str">
            <v>DK COMPONENT SHELF  FOR USE IN</v>
          </cell>
          <cell r="D2339">
            <v>551</v>
          </cell>
          <cell r="E2339">
            <v>26000</v>
          </cell>
          <cell r="F2339">
            <v>1</v>
          </cell>
          <cell r="G2339">
            <v>28400</v>
          </cell>
        </row>
        <row r="2340">
          <cell r="A2340" t="str">
            <v>7179000</v>
          </cell>
          <cell r="B2340" t="str">
            <v>DK 19" BLANKING PANEL 1 U FOR</v>
          </cell>
          <cell r="D2340">
            <v>551</v>
          </cell>
          <cell r="E2340">
            <v>28000</v>
          </cell>
          <cell r="F2340">
            <v>1</v>
          </cell>
          <cell r="G2340">
            <v>30400</v>
          </cell>
        </row>
        <row r="2341">
          <cell r="A2341" t="str">
            <v>7180210</v>
          </cell>
          <cell r="B2341" t="str">
            <v>DK COMP. ENCLOSURE 800 X 2000 X 800</v>
          </cell>
          <cell r="D2341">
            <v>440</v>
          </cell>
          <cell r="E2341">
            <v>901900</v>
          </cell>
          <cell r="F2341">
            <v>225</v>
          </cell>
          <cell r="G2341">
            <v>1434000</v>
          </cell>
        </row>
        <row r="2342">
          <cell r="A2342" t="str">
            <v>7181000</v>
          </cell>
          <cell r="B2342" t="str">
            <v>DK 19" PATCH PANEL FOR IBM ADS</v>
          </cell>
          <cell r="D2342">
            <v>547</v>
          </cell>
          <cell r="E2342">
            <v>30200</v>
          </cell>
          <cell r="F2342">
            <v>1</v>
          </cell>
          <cell r="G2342">
            <v>32600</v>
          </cell>
        </row>
        <row r="2343">
          <cell r="A2343" t="str">
            <v>7182000</v>
          </cell>
          <cell r="B2343" t="str">
            <v>DK 19" PATCH PANEL FOR IBM CONN.</v>
          </cell>
          <cell r="D2343">
            <v>547</v>
          </cell>
          <cell r="E2343">
            <v>155600</v>
          </cell>
          <cell r="F2343">
            <v>4</v>
          </cell>
          <cell r="G2343">
            <v>165100</v>
          </cell>
        </row>
        <row r="2344">
          <cell r="A2344" t="str">
            <v>7184000</v>
          </cell>
          <cell r="B2344" t="str">
            <v xml:space="preserve">DK COMPONENT SHELF </v>
          </cell>
          <cell r="D2344">
            <v>525</v>
          </cell>
          <cell r="E2344">
            <v>50600</v>
          </cell>
          <cell r="F2344">
            <v>5</v>
          </cell>
          <cell r="G2344">
            <v>62400</v>
          </cell>
        </row>
        <row r="2345">
          <cell r="A2345" t="str">
            <v>7185000</v>
          </cell>
          <cell r="B2345" t="str">
            <v xml:space="preserve">DK COMPONENT SHELF </v>
          </cell>
          <cell r="D2345">
            <v>525</v>
          </cell>
          <cell r="E2345">
            <v>54600</v>
          </cell>
          <cell r="F2345">
            <v>5</v>
          </cell>
          <cell r="G2345">
            <v>66400</v>
          </cell>
        </row>
        <row r="2346">
          <cell r="A2346" t="str">
            <v>7186000</v>
          </cell>
          <cell r="B2346" t="str">
            <v xml:space="preserve">STEEL SHELF </v>
          </cell>
          <cell r="D2346">
            <v>525</v>
          </cell>
          <cell r="E2346">
            <v>58800</v>
          </cell>
          <cell r="F2346">
            <v>6</v>
          </cell>
          <cell r="G2346">
            <v>73000</v>
          </cell>
        </row>
        <row r="2347">
          <cell r="A2347" t="str">
            <v>7188210</v>
          </cell>
          <cell r="B2347" t="str">
            <v>DK COMP. ENCLOSURE 800 X 1800 X 800</v>
          </cell>
          <cell r="D2347">
            <v>440</v>
          </cell>
          <cell r="E2347">
            <v>878300</v>
          </cell>
          <cell r="F2347">
            <v>165</v>
          </cell>
          <cell r="G2347">
            <v>1268500</v>
          </cell>
        </row>
        <row r="2348">
          <cell r="A2348" t="str">
            <v>7189000</v>
          </cell>
          <cell r="B2348" t="str">
            <v>DK 19" PATCH PANEL 2U 45mm FITTING</v>
          </cell>
          <cell r="D2348">
            <v>549</v>
          </cell>
          <cell r="E2348">
            <v>39200</v>
          </cell>
          <cell r="F2348">
            <v>1</v>
          </cell>
          <cell r="G2348">
            <v>41600</v>
          </cell>
        </row>
        <row r="2349">
          <cell r="A2349" t="str">
            <v>7190000</v>
          </cell>
          <cell r="B2349" t="str">
            <v>DK 19" PATCH PANEL 3U 45mm FITTING</v>
          </cell>
          <cell r="D2349">
            <v>549</v>
          </cell>
          <cell r="E2349">
            <v>46900</v>
          </cell>
          <cell r="F2349">
            <v>2</v>
          </cell>
          <cell r="G2349">
            <v>51600</v>
          </cell>
        </row>
        <row r="2350">
          <cell r="A2350" t="str">
            <v>7191000</v>
          </cell>
          <cell r="B2350" t="str">
            <v>DK PATCH PANEL 19" 2U A-Do 4/8 SOCKET</v>
          </cell>
          <cell r="D2350">
            <v>549</v>
          </cell>
          <cell r="E2350">
            <v>40200</v>
          </cell>
          <cell r="F2350">
            <v>1</v>
          </cell>
          <cell r="G2350">
            <v>42600</v>
          </cell>
        </row>
        <row r="2351">
          <cell r="A2351" t="str">
            <v>7192000</v>
          </cell>
          <cell r="B2351" t="str">
            <v>DK PATCH PANEL 19" 2U TAE 4/6 PLINTH</v>
          </cell>
          <cell r="D2351">
            <v>549</v>
          </cell>
          <cell r="E2351">
            <v>58400</v>
          </cell>
          <cell r="F2351">
            <v>1</v>
          </cell>
          <cell r="G2351">
            <v>60800</v>
          </cell>
        </row>
        <row r="2352">
          <cell r="A2352" t="str">
            <v>7193000</v>
          </cell>
          <cell r="B2352" t="str">
            <v xml:space="preserve">DK COMPONENT SHELF </v>
          </cell>
          <cell r="D2352">
            <v>548</v>
          </cell>
          <cell r="E2352">
            <v>23500</v>
          </cell>
          <cell r="F2352">
            <v>1</v>
          </cell>
          <cell r="G2352">
            <v>25900</v>
          </cell>
        </row>
        <row r="2353">
          <cell r="A2353" t="str">
            <v>7194000</v>
          </cell>
          <cell r="B2353" t="str">
            <v>DK 19" P/ PANEL 2U 48 RJ 11- 45 JACKS</v>
          </cell>
          <cell r="D2353">
            <v>547</v>
          </cell>
          <cell r="E2353">
            <v>44300</v>
          </cell>
          <cell r="F2353">
            <v>1</v>
          </cell>
          <cell r="G2353">
            <v>46700</v>
          </cell>
        </row>
        <row r="2354">
          <cell r="A2354" t="str">
            <v>7195000</v>
          </cell>
          <cell r="B2354" t="str">
            <v>DK 19" P/ PANEL 2U 32 RJ 11- 45 JACKS</v>
          </cell>
          <cell r="D2354">
            <v>548</v>
          </cell>
          <cell r="E2354">
            <v>49300</v>
          </cell>
          <cell r="F2354">
            <v>2</v>
          </cell>
          <cell r="G2354">
            <v>54000</v>
          </cell>
        </row>
        <row r="2355">
          <cell r="A2355" t="str">
            <v>7196000</v>
          </cell>
          <cell r="B2355" t="str">
            <v>DK 19" PATCH PANEL 2U RJ 11/12 AND 45</v>
          </cell>
          <cell r="D2355">
            <v>547</v>
          </cell>
          <cell r="E2355">
            <v>93500</v>
          </cell>
          <cell r="F2355">
            <v>2</v>
          </cell>
          <cell r="G2355">
            <v>98200</v>
          </cell>
        </row>
        <row r="2356">
          <cell r="A2356" t="str">
            <v>7197000</v>
          </cell>
          <cell r="B2356" t="str">
            <v>DK 19" PATCH PANEL 3U RJ 11/12 AND 45</v>
          </cell>
          <cell r="D2356">
            <v>547</v>
          </cell>
          <cell r="E2356">
            <v>103800</v>
          </cell>
          <cell r="F2356">
            <v>2</v>
          </cell>
          <cell r="G2356">
            <v>108500</v>
          </cell>
        </row>
        <row r="2357">
          <cell r="A2357" t="str">
            <v>7198000</v>
          </cell>
          <cell r="B2357" t="str">
            <v>DK 19" PATCH PANEL 5U RJ 11/12 AND 45</v>
          </cell>
          <cell r="D2357">
            <v>547</v>
          </cell>
          <cell r="E2357">
            <v>130400</v>
          </cell>
          <cell r="F2357">
            <v>3</v>
          </cell>
          <cell r="G2357">
            <v>137500</v>
          </cell>
        </row>
        <row r="2358">
          <cell r="A2358" t="str">
            <v>7199000</v>
          </cell>
          <cell r="B2358" t="str">
            <v>DK 19" PATCH PANEL 9U RJ 11/12 AND 45</v>
          </cell>
          <cell r="D2358">
            <v>547</v>
          </cell>
          <cell r="E2358">
            <v>155600</v>
          </cell>
          <cell r="F2358">
            <v>4</v>
          </cell>
          <cell r="G2358">
            <v>165100</v>
          </cell>
        </row>
        <row r="2359">
          <cell r="A2359" t="str">
            <v>7204000</v>
          </cell>
          <cell r="B2359" t="str">
            <v xml:space="preserve">DK SOCKET STRIP </v>
          </cell>
          <cell r="D2359">
            <v>528</v>
          </cell>
          <cell r="E2359">
            <v>47600</v>
          </cell>
          <cell r="F2359">
            <v>2</v>
          </cell>
          <cell r="G2359">
            <v>52300</v>
          </cell>
        </row>
        <row r="2360">
          <cell r="A2360" t="str">
            <v>7205000</v>
          </cell>
          <cell r="B2360" t="str">
            <v xml:space="preserve">DK SOCKET STRIP </v>
          </cell>
          <cell r="D2360">
            <v>528</v>
          </cell>
          <cell r="E2360">
            <v>51300</v>
          </cell>
          <cell r="F2360">
            <v>2</v>
          </cell>
          <cell r="G2360">
            <v>56000</v>
          </cell>
        </row>
        <row r="2361">
          <cell r="A2361" t="str">
            <v>7206000</v>
          </cell>
          <cell r="B2361" t="str">
            <v xml:space="preserve">DK SOCKET STRIP </v>
          </cell>
          <cell r="D2361">
            <v>528</v>
          </cell>
          <cell r="E2361">
            <v>72800</v>
          </cell>
          <cell r="F2361">
            <v>2</v>
          </cell>
          <cell r="G2361">
            <v>77500</v>
          </cell>
        </row>
        <row r="2362">
          <cell r="A2362" t="str">
            <v>7207000</v>
          </cell>
          <cell r="B2362" t="str">
            <v xml:space="preserve">DK SOCKET STRIP </v>
          </cell>
          <cell r="D2362">
            <v>528</v>
          </cell>
          <cell r="E2362">
            <v>185700</v>
          </cell>
          <cell r="F2362">
            <v>2</v>
          </cell>
          <cell r="G2362">
            <v>190400</v>
          </cell>
        </row>
        <row r="2363">
          <cell r="A2363" t="str">
            <v>7208000</v>
          </cell>
          <cell r="B2363" t="str">
            <v xml:space="preserve">DK SOCKET STRIP </v>
          </cell>
          <cell r="D2363">
            <v>528</v>
          </cell>
          <cell r="E2363">
            <v>110900</v>
          </cell>
          <cell r="F2363">
            <v>3</v>
          </cell>
          <cell r="G2363">
            <v>118000</v>
          </cell>
        </row>
        <row r="2364">
          <cell r="A2364" t="str">
            <v>7209000</v>
          </cell>
          <cell r="B2364" t="str">
            <v xml:space="preserve">DK SOCKET STRIP </v>
          </cell>
          <cell r="D2364">
            <v>528</v>
          </cell>
          <cell r="E2364">
            <v>130400</v>
          </cell>
          <cell r="F2364">
            <v>4</v>
          </cell>
          <cell r="G2364">
            <v>139900</v>
          </cell>
        </row>
        <row r="2365">
          <cell r="A2365" t="str">
            <v>7210000</v>
          </cell>
          <cell r="B2365" t="str">
            <v xml:space="preserve">DK SOCKET STRIP </v>
          </cell>
          <cell r="D2365">
            <v>528</v>
          </cell>
          <cell r="E2365">
            <v>224500</v>
          </cell>
          <cell r="F2365">
            <v>4</v>
          </cell>
          <cell r="G2365">
            <v>234000</v>
          </cell>
        </row>
        <row r="2366">
          <cell r="A2366" t="str">
            <v>7212000</v>
          </cell>
          <cell r="B2366" t="str">
            <v xml:space="preserve">DK SOCKET STRIP </v>
          </cell>
          <cell r="D2366">
            <v>528</v>
          </cell>
          <cell r="E2366">
            <v>173100</v>
          </cell>
          <cell r="F2366">
            <v>4</v>
          </cell>
          <cell r="G2366">
            <v>182600</v>
          </cell>
        </row>
        <row r="2367">
          <cell r="A2367" t="str">
            <v>7213000</v>
          </cell>
          <cell r="B2367" t="str">
            <v xml:space="preserve">DK SOCKET STRIP </v>
          </cell>
          <cell r="D2367">
            <v>528</v>
          </cell>
          <cell r="E2367">
            <v>248300</v>
          </cell>
          <cell r="F2367">
            <v>4</v>
          </cell>
          <cell r="G2367">
            <v>257800</v>
          </cell>
        </row>
        <row r="2368">
          <cell r="A2368" t="str">
            <v>7215500</v>
          </cell>
          <cell r="B2368" t="str">
            <v xml:space="preserve">DK SOCKET STRIP </v>
          </cell>
          <cell r="D2368">
            <v>528</v>
          </cell>
          <cell r="E2368">
            <v>277800</v>
          </cell>
          <cell r="F2368">
            <v>3</v>
          </cell>
          <cell r="G2368">
            <v>284900</v>
          </cell>
        </row>
        <row r="2369">
          <cell r="A2369" t="str">
            <v>7216500</v>
          </cell>
          <cell r="B2369" t="str">
            <v xml:space="preserve">DK SOCKET STRIP </v>
          </cell>
          <cell r="D2369">
            <v>528</v>
          </cell>
          <cell r="E2369">
            <v>339500</v>
          </cell>
          <cell r="F2369">
            <v>4</v>
          </cell>
          <cell r="G2369">
            <v>349000</v>
          </cell>
        </row>
        <row r="2370">
          <cell r="A2370">
            <v>7217500</v>
          </cell>
          <cell r="B2370" t="str">
            <v xml:space="preserve">DK SOCKET STRIP </v>
          </cell>
          <cell r="D2370">
            <v>528</v>
          </cell>
          <cell r="E2370">
            <v>378300</v>
          </cell>
          <cell r="F2370">
            <v>4</v>
          </cell>
          <cell r="G2370">
            <v>387800</v>
          </cell>
        </row>
        <row r="2371">
          <cell r="A2371" t="str">
            <v>7218000</v>
          </cell>
          <cell r="B2371" t="str">
            <v>SHUNTING RING PLASTIC 70 X 44</v>
          </cell>
          <cell r="C2371" t="str">
            <v>10 nos.</v>
          </cell>
          <cell r="D2371">
            <v>529</v>
          </cell>
          <cell r="E2371">
            <v>52200</v>
          </cell>
          <cell r="F2371">
            <v>1</v>
          </cell>
          <cell r="G2371">
            <v>54600</v>
          </cell>
        </row>
        <row r="2372">
          <cell r="A2372" t="str">
            <v>7219000</v>
          </cell>
          <cell r="B2372" t="str">
            <v>SHUNTING RING PLASTIC 105X70</v>
          </cell>
          <cell r="C2372" t="str">
            <v>10 nos.</v>
          </cell>
          <cell r="D2372">
            <v>529</v>
          </cell>
          <cell r="E2372">
            <v>57600</v>
          </cell>
          <cell r="F2372">
            <v>1</v>
          </cell>
          <cell r="G2372">
            <v>60000</v>
          </cell>
        </row>
        <row r="2373">
          <cell r="A2373" t="str">
            <v>7221000</v>
          </cell>
          <cell r="B2373" t="str">
            <v>DK SOCKET STRIP</v>
          </cell>
          <cell r="D2373">
            <v>555</v>
          </cell>
          <cell r="E2373">
            <v>350000</v>
          </cell>
          <cell r="F2373">
            <v>2</v>
          </cell>
          <cell r="G2373">
            <v>354700</v>
          </cell>
        </row>
        <row r="2374">
          <cell r="A2374" t="str">
            <v>7222000</v>
          </cell>
          <cell r="B2374" t="str">
            <v>DK SOCKET STRIP</v>
          </cell>
          <cell r="D2374">
            <v>555</v>
          </cell>
          <cell r="E2374">
            <v>663500</v>
          </cell>
          <cell r="F2374">
            <v>3</v>
          </cell>
          <cell r="G2374">
            <v>670600</v>
          </cell>
        </row>
        <row r="2375">
          <cell r="A2375" t="str">
            <v>7223000</v>
          </cell>
          <cell r="B2375" t="str">
            <v>DK SOCKET STRIP</v>
          </cell>
          <cell r="D2375">
            <v>555</v>
          </cell>
          <cell r="E2375">
            <v>674600</v>
          </cell>
          <cell r="F2375">
            <v>4</v>
          </cell>
          <cell r="G2375">
            <v>684100</v>
          </cell>
        </row>
        <row r="2376">
          <cell r="A2376" t="str">
            <v>7224000</v>
          </cell>
          <cell r="B2376" t="str">
            <v>DK SOCKET STRIP</v>
          </cell>
          <cell r="D2376">
            <v>555</v>
          </cell>
          <cell r="E2376">
            <v>1017000</v>
          </cell>
          <cell r="F2376">
            <v>4</v>
          </cell>
          <cell r="G2376">
            <v>1026500</v>
          </cell>
        </row>
        <row r="2377">
          <cell r="A2377" t="str">
            <v>7225000</v>
          </cell>
          <cell r="B2377" t="str">
            <v>DK SOCKET STRIP</v>
          </cell>
          <cell r="D2377">
            <v>555</v>
          </cell>
          <cell r="E2377">
            <v>697100</v>
          </cell>
          <cell r="F2377">
            <v>4</v>
          </cell>
          <cell r="G2377">
            <v>706600</v>
          </cell>
        </row>
        <row r="2378">
          <cell r="A2378" t="str">
            <v>7226000</v>
          </cell>
          <cell r="B2378" t="str">
            <v>DK SOCKET STRIP</v>
          </cell>
          <cell r="D2378">
            <v>555</v>
          </cell>
          <cell r="E2378">
            <v>1025800</v>
          </cell>
          <cell r="F2378">
            <v>4</v>
          </cell>
          <cell r="G2378">
            <v>1035300</v>
          </cell>
        </row>
        <row r="2379">
          <cell r="A2379" t="str">
            <v>7227000</v>
          </cell>
          <cell r="B2379" t="str">
            <v>DK SOCKET STRIP</v>
          </cell>
          <cell r="D2379">
            <v>555</v>
          </cell>
          <cell r="E2379">
            <v>1353100</v>
          </cell>
          <cell r="F2379">
            <v>5</v>
          </cell>
          <cell r="G2379">
            <v>1364900</v>
          </cell>
        </row>
        <row r="2380">
          <cell r="A2380" t="str">
            <v>7230500</v>
          </cell>
          <cell r="B2380" t="str">
            <v>DK INSTALLATION PLATE VARIO</v>
          </cell>
          <cell r="C2380" t="str">
            <v>4 nos.</v>
          </cell>
          <cell r="D2380">
            <v>556</v>
          </cell>
          <cell r="E2380">
            <v>64600</v>
          </cell>
          <cell r="F2380">
            <v>1</v>
          </cell>
          <cell r="G2380">
            <v>67000</v>
          </cell>
        </row>
        <row r="2381">
          <cell r="A2381" t="str">
            <v>7231500</v>
          </cell>
          <cell r="B2381" t="str">
            <v>DK INSTALLATION PLATE VARIO</v>
          </cell>
          <cell r="C2381" t="str">
            <v>4 nos.</v>
          </cell>
          <cell r="D2381">
            <v>556</v>
          </cell>
          <cell r="E2381">
            <v>63000</v>
          </cell>
          <cell r="F2381">
            <v>2</v>
          </cell>
          <cell r="G2381">
            <v>67700</v>
          </cell>
        </row>
        <row r="2382">
          <cell r="A2382" t="str">
            <v>7248000</v>
          </cell>
          <cell r="B2382" t="str">
            <v>DK INFILL PANELS, CENTRAL</v>
          </cell>
          <cell r="C2382" t="str">
            <v>2 nos.</v>
          </cell>
          <cell r="D2382">
            <v>542</v>
          </cell>
          <cell r="E2382">
            <v>50100</v>
          </cell>
          <cell r="F2382">
            <v>7</v>
          </cell>
          <cell r="G2382">
            <v>66700</v>
          </cell>
        </row>
        <row r="2383">
          <cell r="A2383" t="str">
            <v>7249000</v>
          </cell>
          <cell r="B2383" t="str">
            <v xml:space="preserve">DK INFILL PANELS, LATERAL </v>
          </cell>
          <cell r="D2383">
            <v>542</v>
          </cell>
          <cell r="E2383">
            <v>29100</v>
          </cell>
          <cell r="F2383">
            <v>6</v>
          </cell>
          <cell r="G2383">
            <v>43300</v>
          </cell>
        </row>
        <row r="2384">
          <cell r="A2384" t="str">
            <v>7250000</v>
          </cell>
          <cell r="B2384" t="str">
            <v>DK INFILL PANELS, CENTRAL</v>
          </cell>
          <cell r="C2384" t="str">
            <v>2 nos.</v>
          </cell>
          <cell r="D2384">
            <v>542</v>
          </cell>
          <cell r="E2384">
            <v>57100</v>
          </cell>
          <cell r="F2384">
            <v>8</v>
          </cell>
          <cell r="G2384">
            <v>76000</v>
          </cell>
        </row>
        <row r="2385">
          <cell r="A2385" t="str">
            <v>7251000</v>
          </cell>
          <cell r="B2385" t="str">
            <v xml:space="preserve">DK INFILL PANELS, LATERAL </v>
          </cell>
          <cell r="D2385">
            <v>542</v>
          </cell>
          <cell r="E2385">
            <v>34700</v>
          </cell>
          <cell r="F2385">
            <v>7</v>
          </cell>
          <cell r="G2385">
            <v>51300</v>
          </cell>
        </row>
        <row r="2386">
          <cell r="A2386" t="str">
            <v>7252000</v>
          </cell>
          <cell r="B2386" t="str">
            <v>DK INFILL PANELS, CENTRAL</v>
          </cell>
          <cell r="D2386">
            <v>542</v>
          </cell>
          <cell r="E2386">
            <v>40200</v>
          </cell>
          <cell r="F2386">
            <v>4</v>
          </cell>
          <cell r="G2386">
            <v>49700</v>
          </cell>
        </row>
        <row r="2387">
          <cell r="A2387" t="str">
            <v>7253000</v>
          </cell>
          <cell r="B2387" t="str">
            <v xml:space="preserve">DK INFILL PANELS, LATERAL </v>
          </cell>
          <cell r="D2387">
            <v>542</v>
          </cell>
          <cell r="E2387">
            <v>21800</v>
          </cell>
          <cell r="F2387">
            <v>3</v>
          </cell>
          <cell r="G2387">
            <v>28900</v>
          </cell>
        </row>
        <row r="2388">
          <cell r="A2388" t="str">
            <v>7254000</v>
          </cell>
          <cell r="B2388" t="str">
            <v xml:space="preserve">DK INFILL PANELS, LATERAL </v>
          </cell>
          <cell r="D2388">
            <v>542</v>
          </cell>
          <cell r="E2388">
            <v>21800</v>
          </cell>
          <cell r="F2388">
            <v>3</v>
          </cell>
          <cell r="G2388">
            <v>28900</v>
          </cell>
        </row>
        <row r="2389">
          <cell r="A2389" t="str">
            <v>7258000</v>
          </cell>
          <cell r="B2389" t="str">
            <v>DK INFILL PANELS, CENTRAL</v>
          </cell>
          <cell r="C2389" t="str">
            <v>2 nos.</v>
          </cell>
          <cell r="D2389">
            <v>542</v>
          </cell>
          <cell r="E2389">
            <v>47500</v>
          </cell>
          <cell r="F2389">
            <v>6</v>
          </cell>
          <cell r="G2389">
            <v>61700</v>
          </cell>
        </row>
        <row r="2390">
          <cell r="A2390" t="str">
            <v>7259000</v>
          </cell>
          <cell r="B2390" t="str">
            <v xml:space="preserve">DK INFILL PANELS, LATERAL </v>
          </cell>
          <cell r="D2390">
            <v>542</v>
          </cell>
          <cell r="E2390">
            <v>29100</v>
          </cell>
          <cell r="F2390">
            <v>5</v>
          </cell>
          <cell r="G2390">
            <v>40900</v>
          </cell>
        </row>
        <row r="2391">
          <cell r="A2391" t="str">
            <v>7260000</v>
          </cell>
          <cell r="B2391" t="str">
            <v>DK INFILL PANELS, CENTRAL</v>
          </cell>
          <cell r="D2391">
            <v>542</v>
          </cell>
          <cell r="E2391">
            <v>52900</v>
          </cell>
          <cell r="F2391">
            <v>7</v>
          </cell>
          <cell r="G2391">
            <v>69500</v>
          </cell>
        </row>
        <row r="2392">
          <cell r="A2392" t="str">
            <v>7261000</v>
          </cell>
          <cell r="B2392" t="str">
            <v xml:space="preserve">DK INFILL PANELS, LATERAL </v>
          </cell>
          <cell r="D2392">
            <v>542</v>
          </cell>
          <cell r="E2392">
            <v>32200</v>
          </cell>
          <cell r="F2392">
            <v>5</v>
          </cell>
          <cell r="G2392">
            <v>44000</v>
          </cell>
        </row>
        <row r="2393">
          <cell r="A2393" t="str">
            <v>7262000</v>
          </cell>
          <cell r="B2393" t="str">
            <v>DK INFILL PANELS 46 U F. CENT.</v>
          </cell>
          <cell r="C2393" t="str">
            <v>2 nos.</v>
          </cell>
          <cell r="D2393">
            <v>542</v>
          </cell>
          <cell r="E2393">
            <v>64600</v>
          </cell>
          <cell r="F2393">
            <v>8</v>
          </cell>
          <cell r="G2393">
            <v>83500</v>
          </cell>
        </row>
        <row r="2394">
          <cell r="A2394" t="str">
            <v>7263000</v>
          </cell>
          <cell r="B2394" t="str">
            <v>DK INFILL PANELS 46 U F. LAT.</v>
          </cell>
          <cell r="D2394">
            <v>542</v>
          </cell>
          <cell r="E2394">
            <v>38100</v>
          </cell>
          <cell r="F2394">
            <v>7</v>
          </cell>
          <cell r="G2394">
            <v>54700</v>
          </cell>
        </row>
        <row r="2395">
          <cell r="A2395" t="str">
            <v>7264000</v>
          </cell>
          <cell r="B2395" t="str">
            <v>DK SHELF WITHOUT VENTILATION SLOTS</v>
          </cell>
          <cell r="D2395">
            <v>521</v>
          </cell>
          <cell r="E2395">
            <v>41500</v>
          </cell>
          <cell r="F2395">
            <v>3</v>
          </cell>
          <cell r="G2395">
            <v>48600</v>
          </cell>
        </row>
        <row r="2396">
          <cell r="A2396" t="str">
            <v>7265000</v>
          </cell>
          <cell r="B2396" t="str">
            <v>DK SHELF WITHOUT VENTILATION SLOTS</v>
          </cell>
          <cell r="D2396">
            <v>521</v>
          </cell>
          <cell r="E2396">
            <v>44800</v>
          </cell>
          <cell r="F2396">
            <v>4</v>
          </cell>
          <cell r="G2396">
            <v>54300</v>
          </cell>
        </row>
        <row r="2397">
          <cell r="A2397" t="str">
            <v>7266000</v>
          </cell>
          <cell r="B2397" t="str">
            <v>DK SHELF WITHOUT VENTILATION SLOTS</v>
          </cell>
          <cell r="D2397">
            <v>521</v>
          </cell>
          <cell r="E2397">
            <v>49000</v>
          </cell>
          <cell r="F2397">
            <v>5</v>
          </cell>
          <cell r="G2397">
            <v>60800</v>
          </cell>
        </row>
        <row r="2398">
          <cell r="A2398" t="str">
            <v>7270000</v>
          </cell>
          <cell r="B2398" t="str">
            <v xml:space="preserve">DK 19" SOCKET STRIP </v>
          </cell>
          <cell r="D2398">
            <v>555</v>
          </cell>
          <cell r="E2398">
            <v>102800</v>
          </cell>
          <cell r="F2398">
            <v>2</v>
          </cell>
          <cell r="G2398">
            <v>107500</v>
          </cell>
        </row>
        <row r="2399">
          <cell r="A2399" t="str">
            <v>7271000</v>
          </cell>
          <cell r="B2399" t="str">
            <v xml:space="preserve">DK 19" SOCKET STRIP </v>
          </cell>
          <cell r="D2399">
            <v>555</v>
          </cell>
          <cell r="E2399">
            <v>185700</v>
          </cell>
          <cell r="F2399">
            <v>2</v>
          </cell>
          <cell r="G2399">
            <v>190400</v>
          </cell>
        </row>
        <row r="2400">
          <cell r="A2400" t="str">
            <v>7272000</v>
          </cell>
          <cell r="B2400" t="str">
            <v xml:space="preserve">DK 19" SOCKET STRIP </v>
          </cell>
          <cell r="D2400">
            <v>555</v>
          </cell>
          <cell r="E2400">
            <v>115700</v>
          </cell>
          <cell r="F2400">
            <v>2</v>
          </cell>
          <cell r="G2400">
            <v>120400</v>
          </cell>
        </row>
        <row r="2401">
          <cell r="A2401" t="str">
            <v>7273000</v>
          </cell>
          <cell r="B2401" t="str">
            <v xml:space="preserve">DK 19" SOCKET STRIP </v>
          </cell>
          <cell r="D2401">
            <v>555</v>
          </cell>
          <cell r="E2401">
            <v>115700</v>
          </cell>
          <cell r="F2401">
            <v>2</v>
          </cell>
          <cell r="G2401">
            <v>120400</v>
          </cell>
        </row>
        <row r="2402">
          <cell r="A2402" t="str">
            <v>7282000</v>
          </cell>
          <cell r="B2402" t="str">
            <v>2U 19" DRAWER</v>
          </cell>
          <cell r="D2402">
            <v>546</v>
          </cell>
          <cell r="E2402">
            <v>164600</v>
          </cell>
          <cell r="F2402">
            <v>8</v>
          </cell>
          <cell r="G2402">
            <v>183500</v>
          </cell>
        </row>
        <row r="2403">
          <cell r="A2403" t="str">
            <v>7283000</v>
          </cell>
          <cell r="B2403" t="str">
            <v>3U 19" DRAWER</v>
          </cell>
          <cell r="D2403">
            <v>546</v>
          </cell>
          <cell r="E2403">
            <v>179000</v>
          </cell>
          <cell r="F2403">
            <v>9</v>
          </cell>
          <cell r="G2403">
            <v>200300</v>
          </cell>
        </row>
        <row r="2404">
          <cell r="A2404" t="str">
            <v>7291500</v>
          </cell>
          <cell r="B2404" t="str">
            <v>4" PLINTH F/32"X25", VR STYLE</v>
          </cell>
          <cell r="D2404">
            <v>475</v>
          </cell>
          <cell r="E2404">
            <v>188100</v>
          </cell>
          <cell r="F2404">
            <v>9</v>
          </cell>
          <cell r="G2404">
            <v>209400</v>
          </cell>
        </row>
        <row r="2405">
          <cell r="A2405" t="str">
            <v>7293500</v>
          </cell>
          <cell r="B2405" t="str">
            <v>4" CABLE BASE F/32"X33",</v>
          </cell>
          <cell r="D2405">
            <v>475</v>
          </cell>
          <cell r="E2405">
            <v>191700</v>
          </cell>
          <cell r="F2405">
            <v>10</v>
          </cell>
          <cell r="G2405">
            <v>215400</v>
          </cell>
        </row>
        <row r="2406">
          <cell r="A2406" t="str">
            <v>7295000</v>
          </cell>
          <cell r="B2406" t="str">
            <v>(R)8" CABLE BASE FOR 32" X 33"</v>
          </cell>
          <cell r="D2406">
            <v>475</v>
          </cell>
          <cell r="E2406">
            <v>289300</v>
          </cell>
          <cell r="F2406">
            <v>17</v>
          </cell>
          <cell r="G2406">
            <v>329500</v>
          </cell>
        </row>
        <row r="2407">
          <cell r="A2407" t="str">
            <v>7296000</v>
          </cell>
          <cell r="B2407" t="str">
            <v>DK MOUNTING LEVEL DATA RACK</v>
          </cell>
          <cell r="D2407">
            <v>448</v>
          </cell>
          <cell r="E2407">
            <v>154600</v>
          </cell>
          <cell r="F2407">
            <v>20</v>
          </cell>
          <cell r="G2407">
            <v>201900</v>
          </cell>
        </row>
        <row r="2408">
          <cell r="A2408" t="str">
            <v>7297000</v>
          </cell>
          <cell r="B2408" t="str">
            <v>DK MOUNTING LEVEL DATA RACK</v>
          </cell>
          <cell r="D2408">
            <v>448</v>
          </cell>
          <cell r="E2408">
            <v>172500</v>
          </cell>
          <cell r="F2408">
            <v>23</v>
          </cell>
          <cell r="G2408">
            <v>226900</v>
          </cell>
        </row>
        <row r="2409">
          <cell r="A2409" t="str">
            <v>7298000</v>
          </cell>
          <cell r="B2409" t="str">
            <v>DK MOUNTING LEVEL DATA RACK</v>
          </cell>
          <cell r="D2409">
            <v>448</v>
          </cell>
          <cell r="E2409">
            <v>187100</v>
          </cell>
          <cell r="F2409">
            <v>25</v>
          </cell>
          <cell r="G2409">
            <v>246200</v>
          </cell>
        </row>
        <row r="2410">
          <cell r="A2410" t="str">
            <v>7299000</v>
          </cell>
          <cell r="B2410" t="str">
            <v>DK COMPONENT SHELF  FOR USE IN</v>
          </cell>
          <cell r="D2410">
            <v>448</v>
          </cell>
          <cell r="E2410">
            <v>221800</v>
          </cell>
          <cell r="F2410">
            <v>16</v>
          </cell>
          <cell r="G2410">
            <v>259600</v>
          </cell>
        </row>
        <row r="2411">
          <cell r="A2411" t="str">
            <v>7313000</v>
          </cell>
          <cell r="B2411" t="str">
            <v>KIT FOR SHELVES</v>
          </cell>
          <cell r="C2411" t="str">
            <v>2 nos.</v>
          </cell>
          <cell r="D2411">
            <v>456</v>
          </cell>
          <cell r="E2411">
            <v>22400</v>
          </cell>
          <cell r="F2411">
            <v>1</v>
          </cell>
          <cell r="G2411">
            <v>24800</v>
          </cell>
        </row>
        <row r="2412">
          <cell r="A2412" t="str">
            <v>7321000</v>
          </cell>
          <cell r="B2412" t="str">
            <v>SOCKET STRIP W. 5 TAE AND 1LSA</v>
          </cell>
          <cell r="D2412">
            <v>555</v>
          </cell>
          <cell r="E2412">
            <v>334700</v>
          </cell>
          <cell r="F2412">
            <v>2</v>
          </cell>
          <cell r="G2412">
            <v>339400</v>
          </cell>
        </row>
        <row r="2413">
          <cell r="A2413" t="str">
            <v>7322000</v>
          </cell>
          <cell r="B2413" t="str">
            <v>SOCKET STRIP A-Do AND  TAE 4/6</v>
          </cell>
          <cell r="D2413">
            <v>555</v>
          </cell>
          <cell r="E2413">
            <v>634100</v>
          </cell>
          <cell r="F2413">
            <v>2</v>
          </cell>
          <cell r="G2413">
            <v>638800</v>
          </cell>
        </row>
        <row r="2414">
          <cell r="A2414" t="str">
            <v>7323000</v>
          </cell>
          <cell r="B2414" t="str">
            <v>SOCKET STRIP A-Do AND  TAE 4/6</v>
          </cell>
          <cell r="D2414">
            <v>555</v>
          </cell>
          <cell r="E2414">
            <v>645300</v>
          </cell>
          <cell r="F2414">
            <v>3</v>
          </cell>
          <cell r="G2414">
            <v>652400</v>
          </cell>
        </row>
        <row r="2415">
          <cell r="A2415" t="str">
            <v>7324000</v>
          </cell>
          <cell r="B2415" t="str">
            <v>SOCKET STRIP A-Do AND  TAE 4/6</v>
          </cell>
          <cell r="D2415">
            <v>555</v>
          </cell>
          <cell r="E2415">
            <v>973000</v>
          </cell>
          <cell r="F2415">
            <v>4</v>
          </cell>
          <cell r="G2415">
            <v>982500</v>
          </cell>
        </row>
        <row r="2416">
          <cell r="A2416" t="str">
            <v>7325000</v>
          </cell>
          <cell r="B2416" t="str">
            <v>SOCKET STRIP A-Do AND  TAE 4/6</v>
          </cell>
          <cell r="D2416">
            <v>555</v>
          </cell>
          <cell r="E2416">
            <v>666600</v>
          </cell>
          <cell r="F2416">
            <v>4</v>
          </cell>
          <cell r="G2416">
            <v>676100</v>
          </cell>
        </row>
        <row r="2417">
          <cell r="A2417" t="str">
            <v>7326000</v>
          </cell>
          <cell r="B2417" t="str">
            <v>SOCKET STRIP A-Do AND  TAE 4/6</v>
          </cell>
          <cell r="D2417">
            <v>555</v>
          </cell>
          <cell r="E2417">
            <v>981400</v>
          </cell>
          <cell r="F2417">
            <v>4</v>
          </cell>
          <cell r="G2417">
            <v>990900</v>
          </cell>
        </row>
        <row r="2418">
          <cell r="A2418" t="str">
            <v>7327000</v>
          </cell>
          <cell r="B2418" t="str">
            <v>SOCKET STRIP A-Do AND  TAE 4/6</v>
          </cell>
          <cell r="D2418">
            <v>555</v>
          </cell>
          <cell r="E2418">
            <v>1294000</v>
          </cell>
          <cell r="F2418">
            <v>4</v>
          </cell>
          <cell r="G2418">
            <v>1303500</v>
          </cell>
        </row>
        <row r="2419">
          <cell r="A2419" t="str">
            <v>7330000</v>
          </cell>
          <cell r="B2419" t="str">
            <v>DK 19" MODULE PANEL 3U/48 TE</v>
          </cell>
          <cell r="D2419">
            <v>554</v>
          </cell>
          <cell r="E2419">
            <v>57700</v>
          </cell>
          <cell r="F2419">
            <v>1</v>
          </cell>
          <cell r="G2419">
            <v>60100</v>
          </cell>
        </row>
        <row r="2420">
          <cell r="A2420" t="str">
            <v>7331000</v>
          </cell>
          <cell r="B2420" t="str">
            <v xml:space="preserve">DK CARD PANEL </v>
          </cell>
          <cell r="C2420" t="str">
            <v>2 nos.</v>
          </cell>
          <cell r="D2420">
            <v>554</v>
          </cell>
          <cell r="E2420">
            <v>16200</v>
          </cell>
          <cell r="F2420">
            <v>1</v>
          </cell>
          <cell r="G2420">
            <v>18600</v>
          </cell>
        </row>
        <row r="2421">
          <cell r="A2421" t="str">
            <v>7332000</v>
          </cell>
          <cell r="B2421" t="str">
            <v xml:space="preserve">DK CARD PANEL </v>
          </cell>
          <cell r="C2421" t="str">
            <v>2 nos.</v>
          </cell>
          <cell r="D2421">
            <v>554</v>
          </cell>
          <cell r="E2421">
            <v>16200</v>
          </cell>
          <cell r="F2421">
            <v>1</v>
          </cell>
          <cell r="G2421">
            <v>18600</v>
          </cell>
        </row>
        <row r="2422">
          <cell r="A2422" t="str">
            <v>7333000</v>
          </cell>
          <cell r="B2422" t="str">
            <v xml:space="preserve">DK CARD PANEL </v>
          </cell>
          <cell r="C2422" t="str">
            <v>2 nos.</v>
          </cell>
          <cell r="D2422">
            <v>554</v>
          </cell>
          <cell r="E2422">
            <v>16200</v>
          </cell>
          <cell r="F2422">
            <v>1</v>
          </cell>
          <cell r="G2422">
            <v>18600</v>
          </cell>
        </row>
        <row r="2423">
          <cell r="A2423" t="str">
            <v>7334000</v>
          </cell>
          <cell r="B2423" t="str">
            <v xml:space="preserve">DK CARD PANEL </v>
          </cell>
          <cell r="C2423" t="str">
            <v>2 nos.</v>
          </cell>
          <cell r="D2423">
            <v>554</v>
          </cell>
          <cell r="E2423">
            <v>16200</v>
          </cell>
          <cell r="F2423">
            <v>1</v>
          </cell>
          <cell r="G2423">
            <v>18600</v>
          </cell>
        </row>
        <row r="2424">
          <cell r="A2424" t="str">
            <v>7335000</v>
          </cell>
          <cell r="B2424" t="str">
            <v xml:space="preserve">DK CARD PANEL </v>
          </cell>
          <cell r="C2424" t="str">
            <v>2 nos.</v>
          </cell>
          <cell r="D2424">
            <v>554</v>
          </cell>
          <cell r="E2424">
            <v>17800</v>
          </cell>
          <cell r="F2424">
            <v>1</v>
          </cell>
          <cell r="G2424">
            <v>20200</v>
          </cell>
        </row>
        <row r="2425">
          <cell r="A2425" t="str">
            <v>7339000</v>
          </cell>
          <cell r="B2425" t="str">
            <v xml:space="preserve">DK CARD PANEL </v>
          </cell>
          <cell r="C2425" t="str">
            <v>2 nos.</v>
          </cell>
          <cell r="D2425">
            <v>554</v>
          </cell>
          <cell r="E2425">
            <v>17100</v>
          </cell>
          <cell r="F2425">
            <v>1</v>
          </cell>
          <cell r="G2425">
            <v>19500</v>
          </cell>
        </row>
        <row r="2426">
          <cell r="A2426" t="str">
            <v>7340000</v>
          </cell>
          <cell r="B2426" t="str">
            <v xml:space="preserve">DK CARD PANEL </v>
          </cell>
          <cell r="C2426" t="str">
            <v>2 nos.</v>
          </cell>
          <cell r="D2426">
            <v>554</v>
          </cell>
          <cell r="E2426">
            <v>17100</v>
          </cell>
          <cell r="F2426">
            <v>1</v>
          </cell>
          <cell r="G2426">
            <v>19500</v>
          </cell>
        </row>
        <row r="2427">
          <cell r="A2427" t="str">
            <v>7342000</v>
          </cell>
          <cell r="B2427" t="str">
            <v xml:space="preserve">DK CARD PANEL </v>
          </cell>
          <cell r="C2427" t="str">
            <v>2 nos.</v>
          </cell>
          <cell r="D2427">
            <v>554</v>
          </cell>
          <cell r="E2427">
            <v>17100</v>
          </cell>
          <cell r="F2427">
            <v>1</v>
          </cell>
          <cell r="G2427">
            <v>19500</v>
          </cell>
        </row>
        <row r="2428">
          <cell r="A2428" t="str">
            <v>7343000</v>
          </cell>
          <cell r="B2428" t="str">
            <v xml:space="preserve">DK CARD PANEL </v>
          </cell>
          <cell r="C2428" t="str">
            <v>2 nos.</v>
          </cell>
          <cell r="D2428">
            <v>554</v>
          </cell>
          <cell r="E2428">
            <v>15700</v>
          </cell>
          <cell r="F2428">
            <v>1</v>
          </cell>
          <cell r="G2428">
            <v>18100</v>
          </cell>
        </row>
        <row r="2429">
          <cell r="A2429" t="str">
            <v>7344000</v>
          </cell>
          <cell r="B2429" t="str">
            <v xml:space="preserve">DK CARD PANEL </v>
          </cell>
          <cell r="C2429" t="str">
            <v>2 nos.</v>
          </cell>
          <cell r="D2429">
            <v>554</v>
          </cell>
          <cell r="E2429">
            <v>14700</v>
          </cell>
          <cell r="F2429">
            <v>1</v>
          </cell>
          <cell r="G2429">
            <v>17100</v>
          </cell>
        </row>
        <row r="2430">
          <cell r="A2430" t="str">
            <v>7347000</v>
          </cell>
          <cell r="B2430" t="str">
            <v xml:space="preserve">DK CARD PANEL </v>
          </cell>
          <cell r="C2430" t="str">
            <v>2 nos.</v>
          </cell>
          <cell r="D2430">
            <v>554</v>
          </cell>
          <cell r="E2430">
            <v>19700</v>
          </cell>
          <cell r="F2430">
            <v>1</v>
          </cell>
          <cell r="G2430">
            <v>22100</v>
          </cell>
        </row>
        <row r="2431">
          <cell r="A2431" t="str">
            <v>7348000</v>
          </cell>
          <cell r="B2431" t="str">
            <v xml:space="preserve">DK CARD PANEL </v>
          </cell>
          <cell r="C2431" t="str">
            <v>2 nos.</v>
          </cell>
          <cell r="D2431">
            <v>554</v>
          </cell>
          <cell r="E2431">
            <v>19300</v>
          </cell>
          <cell r="F2431">
            <v>1</v>
          </cell>
          <cell r="G2431">
            <v>21700</v>
          </cell>
        </row>
        <row r="2432">
          <cell r="A2432" t="str">
            <v>7349000</v>
          </cell>
          <cell r="B2432" t="str">
            <v xml:space="preserve">DK CARD PANEL </v>
          </cell>
          <cell r="C2432" t="str">
            <v>2 nos.</v>
          </cell>
          <cell r="D2432">
            <v>554</v>
          </cell>
          <cell r="E2432">
            <v>17100</v>
          </cell>
          <cell r="F2432">
            <v>1</v>
          </cell>
          <cell r="G2432">
            <v>19500</v>
          </cell>
        </row>
        <row r="2433">
          <cell r="A2433" t="str">
            <v>7350000</v>
          </cell>
          <cell r="B2433" t="str">
            <v xml:space="preserve">DK CARD PANEL </v>
          </cell>
          <cell r="C2433" t="str">
            <v>2 nos.</v>
          </cell>
          <cell r="D2433">
            <v>554</v>
          </cell>
          <cell r="E2433">
            <v>17100</v>
          </cell>
          <cell r="F2433">
            <v>1</v>
          </cell>
          <cell r="G2433">
            <v>19500</v>
          </cell>
        </row>
        <row r="2434">
          <cell r="A2434" t="str">
            <v>7351000</v>
          </cell>
          <cell r="B2434" t="str">
            <v>DK EARTH STRAPS F. STEEL ELEC.</v>
          </cell>
          <cell r="C2434" t="str">
            <v>2 nos.</v>
          </cell>
          <cell r="D2434">
            <v>554</v>
          </cell>
          <cell r="E2434">
            <v>56200</v>
          </cell>
          <cell r="F2434">
            <v>1</v>
          </cell>
          <cell r="G2434">
            <v>58600</v>
          </cell>
        </row>
        <row r="2435">
          <cell r="A2435" t="str">
            <v>7355000</v>
          </cell>
          <cell r="B2435" t="str">
            <v>DK 19" BLANKING PLATES F.STEEL</v>
          </cell>
          <cell r="C2435" t="str">
            <v>2 nos.</v>
          </cell>
          <cell r="D2435">
            <v>554</v>
          </cell>
          <cell r="E2435">
            <v>14100</v>
          </cell>
          <cell r="F2435">
            <v>1</v>
          </cell>
          <cell r="G2435">
            <v>16500</v>
          </cell>
        </row>
        <row r="2436">
          <cell r="A2436" t="str">
            <v>7356000</v>
          </cell>
          <cell r="B2436" t="str">
            <v>DK 19" BLANKING PLATES 6E</v>
          </cell>
          <cell r="C2436" t="str">
            <v>2 nos.</v>
          </cell>
          <cell r="D2436">
            <v>554</v>
          </cell>
          <cell r="E2436">
            <v>14700</v>
          </cell>
          <cell r="F2436">
            <v>1</v>
          </cell>
          <cell r="G2436">
            <v>17100</v>
          </cell>
        </row>
        <row r="2437">
          <cell r="A2437" t="str">
            <v>7357000</v>
          </cell>
          <cell r="B2437" t="str">
            <v>DK 19" BLANKING PLATE 8E</v>
          </cell>
          <cell r="C2437" t="str">
            <v>2 nos.</v>
          </cell>
          <cell r="D2437">
            <v>554</v>
          </cell>
          <cell r="E2437">
            <v>15100</v>
          </cell>
          <cell r="F2437">
            <v>1</v>
          </cell>
          <cell r="G2437">
            <v>17500</v>
          </cell>
        </row>
        <row r="2438">
          <cell r="A2438" t="str">
            <v>7359000</v>
          </cell>
          <cell r="B2438" t="str">
            <v>DK 19" BLANKING PLATE F. STEEL</v>
          </cell>
          <cell r="C2438" t="str">
            <v>2 nos.</v>
          </cell>
          <cell r="D2438">
            <v>554</v>
          </cell>
          <cell r="E2438">
            <v>13600</v>
          </cell>
          <cell r="F2438">
            <v>1</v>
          </cell>
          <cell r="G2438">
            <v>16000</v>
          </cell>
        </row>
        <row r="2439">
          <cell r="A2439" t="str">
            <v>7360000</v>
          </cell>
          <cell r="B2439" t="str">
            <v>DK 19" BLANKING PLATES F.STEEL</v>
          </cell>
          <cell r="C2439" t="str">
            <v>2 nos.</v>
          </cell>
          <cell r="D2439">
            <v>554</v>
          </cell>
          <cell r="E2439">
            <v>15700</v>
          </cell>
          <cell r="F2439">
            <v>1</v>
          </cell>
          <cell r="G2439">
            <v>18100</v>
          </cell>
        </row>
        <row r="2440">
          <cell r="A2440" t="str">
            <v>7366200</v>
          </cell>
          <cell r="B2440" t="str">
            <v>VENTED ROOF FOR PS 600 X 600</v>
          </cell>
          <cell r="D2440">
            <v>509</v>
          </cell>
          <cell r="E2440">
            <v>62700</v>
          </cell>
          <cell r="F2440">
            <v>7</v>
          </cell>
          <cell r="G2440">
            <v>79300</v>
          </cell>
        </row>
        <row r="2441">
          <cell r="A2441">
            <v>7368000</v>
          </cell>
          <cell r="B2441" t="str">
            <v>VENTED ROOF FOR PS 600 X 800</v>
          </cell>
          <cell r="D2441">
            <v>509</v>
          </cell>
          <cell r="E2441">
            <v>0</v>
          </cell>
        </row>
        <row r="2442">
          <cell r="A2442" t="str">
            <v>7380000</v>
          </cell>
          <cell r="B2442" t="str">
            <v>FIBRE OPTIC SPLICING DISTRIBUTOR</v>
          </cell>
          <cell r="D2442">
            <v>552</v>
          </cell>
          <cell r="E2442">
            <v>50600</v>
          </cell>
          <cell r="F2442">
            <v>2</v>
          </cell>
          <cell r="G2442">
            <v>55300</v>
          </cell>
        </row>
        <row r="2443">
          <cell r="A2443" t="str">
            <v>7381000</v>
          </cell>
          <cell r="B2443" t="str">
            <v>FIBRE OPTIC SPLICING DISTRIBUTOR EXT.</v>
          </cell>
          <cell r="C2443" t="str">
            <v>2 nos.</v>
          </cell>
          <cell r="D2443">
            <v>552</v>
          </cell>
          <cell r="E2443">
            <v>43400</v>
          </cell>
          <cell r="F2443">
            <v>1</v>
          </cell>
          <cell r="G2443">
            <v>45800</v>
          </cell>
        </row>
        <row r="2444">
          <cell r="A2444" t="str">
            <v>7386200</v>
          </cell>
          <cell r="B2444" t="str">
            <v>VENTED ROOF FOR PS 800 X 600</v>
          </cell>
          <cell r="D2444">
            <v>509</v>
          </cell>
          <cell r="E2444">
            <v>69500</v>
          </cell>
          <cell r="F2444">
            <v>9</v>
          </cell>
          <cell r="G2444">
            <v>90800</v>
          </cell>
        </row>
        <row r="2445">
          <cell r="A2445" t="str">
            <v>7388200</v>
          </cell>
          <cell r="B2445" t="str">
            <v>VENTED ROOF FOR PS 800 X 800</v>
          </cell>
          <cell r="D2445">
            <v>509</v>
          </cell>
          <cell r="E2445">
            <v>77300</v>
          </cell>
          <cell r="F2445">
            <v>11</v>
          </cell>
          <cell r="G2445">
            <v>103300</v>
          </cell>
        </row>
        <row r="2446">
          <cell r="A2446" t="str">
            <v>7391000</v>
          </cell>
          <cell r="B2446" t="str">
            <v>DK DATA RACK, 31U FOR STEEL</v>
          </cell>
          <cell r="D2446">
            <v>448</v>
          </cell>
          <cell r="E2446">
            <v>287900</v>
          </cell>
          <cell r="F2446">
            <v>21</v>
          </cell>
          <cell r="G2446">
            <v>337600</v>
          </cell>
        </row>
        <row r="2447">
          <cell r="A2447" t="str">
            <v>7392000</v>
          </cell>
          <cell r="B2447" t="str">
            <v xml:space="preserve">DK COMPONENT SHELF </v>
          </cell>
          <cell r="D2447">
            <v>548</v>
          </cell>
          <cell r="E2447">
            <v>54300</v>
          </cell>
          <cell r="F2447">
            <v>2</v>
          </cell>
          <cell r="G2447">
            <v>59000</v>
          </cell>
        </row>
        <row r="2448">
          <cell r="A2448" t="str">
            <v>7393000</v>
          </cell>
          <cell r="B2448" t="str">
            <v xml:space="preserve">DK COMPONENT SHELF </v>
          </cell>
          <cell r="D2448">
            <v>548</v>
          </cell>
          <cell r="E2448">
            <v>91900</v>
          </cell>
          <cell r="F2448">
            <v>2</v>
          </cell>
          <cell r="G2448">
            <v>96600</v>
          </cell>
        </row>
        <row r="2449">
          <cell r="A2449" t="str">
            <v>7394000</v>
          </cell>
          <cell r="B2449" t="str">
            <v xml:space="preserve">DK COMPONENT SHELF </v>
          </cell>
          <cell r="D2449">
            <v>548</v>
          </cell>
          <cell r="E2449">
            <v>32800</v>
          </cell>
          <cell r="F2449">
            <v>1</v>
          </cell>
          <cell r="G2449">
            <v>35200</v>
          </cell>
        </row>
        <row r="2450">
          <cell r="A2450" t="str">
            <v>7395000</v>
          </cell>
          <cell r="B2450" t="str">
            <v xml:space="preserve">DK COMPONENT SHELF </v>
          </cell>
          <cell r="D2450">
            <v>548</v>
          </cell>
          <cell r="E2450">
            <v>43000</v>
          </cell>
          <cell r="F2450">
            <v>1</v>
          </cell>
          <cell r="G2450">
            <v>45400</v>
          </cell>
        </row>
        <row r="2451">
          <cell r="A2451" t="str">
            <v>7396000</v>
          </cell>
          <cell r="B2451" t="str">
            <v xml:space="preserve">DK DATA RACK, 36U </v>
          </cell>
          <cell r="D2451">
            <v>448</v>
          </cell>
          <cell r="E2451">
            <v>308100</v>
          </cell>
          <cell r="F2451">
            <v>23</v>
          </cell>
          <cell r="G2451">
            <v>362500</v>
          </cell>
        </row>
        <row r="2452">
          <cell r="A2452" t="str">
            <v>7397000</v>
          </cell>
          <cell r="B2452" t="str">
            <v>DK 19" PATCH PANEL 1U RJ 45 AT&amp;T</v>
          </cell>
          <cell r="D2452">
            <v>548</v>
          </cell>
          <cell r="E2452">
            <v>25800</v>
          </cell>
          <cell r="F2452">
            <v>1</v>
          </cell>
          <cell r="G2452">
            <v>28200</v>
          </cell>
        </row>
        <row r="2453">
          <cell r="A2453" t="str">
            <v>7398000</v>
          </cell>
          <cell r="B2453" t="str">
            <v>DK 19" PATCH PANEL 2U RJ 45 AT&amp;T</v>
          </cell>
          <cell r="D2453">
            <v>548</v>
          </cell>
          <cell r="E2453">
            <v>38100</v>
          </cell>
          <cell r="F2453">
            <v>1</v>
          </cell>
          <cell r="G2453">
            <v>40500</v>
          </cell>
        </row>
        <row r="2454">
          <cell r="A2454" t="str">
            <v>7400000</v>
          </cell>
          <cell r="B2454" t="str">
            <v xml:space="preserve">DK DATA RACK, 40U </v>
          </cell>
          <cell r="D2454">
            <v>448</v>
          </cell>
          <cell r="E2454">
            <v>324900</v>
          </cell>
          <cell r="F2454">
            <v>25</v>
          </cell>
          <cell r="G2454">
            <v>384000</v>
          </cell>
        </row>
        <row r="2455">
          <cell r="A2455" t="str">
            <v>7404000</v>
          </cell>
          <cell r="B2455" t="str">
            <v>DK SOCKET STRIP</v>
          </cell>
          <cell r="D2455">
            <v>528</v>
          </cell>
          <cell r="E2455">
            <v>139900</v>
          </cell>
          <cell r="F2455">
            <v>2</v>
          </cell>
          <cell r="G2455">
            <v>144600</v>
          </cell>
        </row>
        <row r="2456">
          <cell r="A2456" t="str">
            <v>7405000</v>
          </cell>
          <cell r="B2456" t="str">
            <v>DK SOCKET STRIP</v>
          </cell>
          <cell r="D2456">
            <v>528</v>
          </cell>
          <cell r="E2456">
            <v>145900</v>
          </cell>
          <cell r="F2456">
            <v>2</v>
          </cell>
          <cell r="G2456">
            <v>150600</v>
          </cell>
        </row>
        <row r="2457">
          <cell r="A2457" t="str">
            <v>7406000</v>
          </cell>
          <cell r="B2457" t="str">
            <v>DK SOCKET STRIP</v>
          </cell>
          <cell r="D2457">
            <v>528</v>
          </cell>
          <cell r="E2457">
            <v>284600</v>
          </cell>
          <cell r="F2457">
            <v>2</v>
          </cell>
          <cell r="G2457">
            <v>289300</v>
          </cell>
        </row>
        <row r="2458">
          <cell r="A2458" t="str">
            <v>7408000</v>
          </cell>
          <cell r="B2458" t="str">
            <v>DK SOCKET STRIP</v>
          </cell>
          <cell r="D2458">
            <v>528</v>
          </cell>
          <cell r="E2458">
            <v>355700</v>
          </cell>
          <cell r="F2458">
            <v>3</v>
          </cell>
          <cell r="G2458">
            <v>362800</v>
          </cell>
        </row>
        <row r="2459">
          <cell r="A2459" t="str">
            <v>7409000</v>
          </cell>
          <cell r="B2459" t="str">
            <v>DK SOCKET STRIP</v>
          </cell>
          <cell r="D2459">
            <v>528</v>
          </cell>
          <cell r="E2459">
            <v>487200</v>
          </cell>
          <cell r="F2459">
            <v>4</v>
          </cell>
          <cell r="G2459">
            <v>496700</v>
          </cell>
        </row>
        <row r="2460">
          <cell r="A2460" t="str">
            <v>7412000</v>
          </cell>
          <cell r="B2460" t="str">
            <v>DK SOCKET STRIP</v>
          </cell>
          <cell r="D2460">
            <v>528</v>
          </cell>
          <cell r="E2460">
            <v>552300</v>
          </cell>
          <cell r="F2460">
            <v>4</v>
          </cell>
          <cell r="G2460">
            <v>561800</v>
          </cell>
        </row>
        <row r="2461">
          <cell r="A2461" t="str">
            <v>7413200</v>
          </cell>
          <cell r="B2461" t="str">
            <v>DK LOCKABLE SIDE PANEL 800X600</v>
          </cell>
          <cell r="C2461" t="str">
            <v>2 nos.</v>
          </cell>
          <cell r="D2461">
            <v>482</v>
          </cell>
          <cell r="E2461">
            <v>115400</v>
          </cell>
          <cell r="F2461">
            <v>13</v>
          </cell>
          <cell r="G2461">
            <v>146100</v>
          </cell>
        </row>
        <row r="2462">
          <cell r="A2462" t="str">
            <v>7415200</v>
          </cell>
          <cell r="B2462" t="str">
            <v>DK LOCKABLE SIDE PANEL 1000X600</v>
          </cell>
          <cell r="C2462" t="str">
            <v>2 nos.</v>
          </cell>
          <cell r="D2462">
            <v>482</v>
          </cell>
          <cell r="E2462">
            <v>123200</v>
          </cell>
          <cell r="F2462">
            <v>16</v>
          </cell>
          <cell r="G2462">
            <v>161000</v>
          </cell>
        </row>
        <row r="2463">
          <cell r="A2463" t="str">
            <v>7417200</v>
          </cell>
          <cell r="B2463" t="str">
            <v>DK LOCKABLE SIDE PANEL 1200X600</v>
          </cell>
          <cell r="C2463" t="str">
            <v>2 nos.</v>
          </cell>
          <cell r="D2463">
            <v>482</v>
          </cell>
          <cell r="E2463">
            <v>130000</v>
          </cell>
          <cell r="F2463">
            <v>19</v>
          </cell>
          <cell r="G2463">
            <v>174900</v>
          </cell>
        </row>
        <row r="2464">
          <cell r="A2464" t="str">
            <v>7419200</v>
          </cell>
          <cell r="B2464" t="str">
            <v>DK LOCKABLE SIDE PANEL 1400X800</v>
          </cell>
          <cell r="C2464" t="str">
            <v>2 nos.</v>
          </cell>
          <cell r="D2464">
            <v>482</v>
          </cell>
          <cell r="E2464">
            <v>164700</v>
          </cell>
          <cell r="F2464">
            <v>29</v>
          </cell>
          <cell r="G2464">
            <v>233300</v>
          </cell>
        </row>
        <row r="2465">
          <cell r="A2465" t="str">
            <v>7420200</v>
          </cell>
          <cell r="B2465" t="str">
            <v>DK LOCKABLE SIDE PANEL 1400X600</v>
          </cell>
          <cell r="C2465" t="str">
            <v>2 nos.</v>
          </cell>
          <cell r="D2465">
            <v>482</v>
          </cell>
          <cell r="E2465">
            <v>142300</v>
          </cell>
          <cell r="F2465">
            <v>24</v>
          </cell>
          <cell r="G2465">
            <v>199100</v>
          </cell>
        </row>
        <row r="2466">
          <cell r="A2466" t="str">
            <v>7421200</v>
          </cell>
          <cell r="B2466" t="str">
            <v>DK LOCKABLE SIDE PANEL 1600X800</v>
          </cell>
          <cell r="C2466" t="str">
            <v>2 nos.</v>
          </cell>
          <cell r="D2466">
            <v>482</v>
          </cell>
          <cell r="E2466">
            <v>177000</v>
          </cell>
          <cell r="F2466">
            <v>34</v>
          </cell>
          <cell r="G2466">
            <v>257400</v>
          </cell>
        </row>
        <row r="2467">
          <cell r="A2467" t="str">
            <v>7422200</v>
          </cell>
          <cell r="B2467" t="str">
            <v>DK LOCKABLE SIDE PANEL 1600X600</v>
          </cell>
          <cell r="C2467" t="str">
            <v>2 nos.</v>
          </cell>
          <cell r="D2467">
            <v>482</v>
          </cell>
          <cell r="E2467">
            <v>151200</v>
          </cell>
          <cell r="F2467">
            <v>28</v>
          </cell>
          <cell r="G2467">
            <v>217400</v>
          </cell>
        </row>
        <row r="2468">
          <cell r="A2468" t="str">
            <v>7423200</v>
          </cell>
          <cell r="B2468" t="str">
            <v>DK LOCKABLE SIDE PANEL 1800X600</v>
          </cell>
          <cell r="C2468" t="str">
            <v>2 nos.</v>
          </cell>
          <cell r="D2468">
            <v>482</v>
          </cell>
          <cell r="E2468">
            <v>238600</v>
          </cell>
          <cell r="F2468">
            <v>28</v>
          </cell>
          <cell r="G2468">
            <v>304800</v>
          </cell>
        </row>
        <row r="2469">
          <cell r="A2469" t="str">
            <v>7424200</v>
          </cell>
          <cell r="B2469" t="str">
            <v>DK LOCKABLE SIDE PANEL 1800X800</v>
          </cell>
          <cell r="C2469" t="str">
            <v>2 nos.</v>
          </cell>
          <cell r="D2469">
            <v>482</v>
          </cell>
          <cell r="E2469">
            <v>267800</v>
          </cell>
          <cell r="F2469">
            <v>38</v>
          </cell>
          <cell r="G2469">
            <v>357700</v>
          </cell>
        </row>
        <row r="2470">
          <cell r="A2470" t="str">
            <v>7425200</v>
          </cell>
          <cell r="B2470" t="str">
            <v>DK LOCKABLE SIDE PANEL 2000X600</v>
          </cell>
          <cell r="C2470" t="str">
            <v>2 nos.</v>
          </cell>
          <cell r="D2470">
            <v>482</v>
          </cell>
          <cell r="E2470">
            <v>245400</v>
          </cell>
          <cell r="F2470">
            <v>31</v>
          </cell>
          <cell r="G2470">
            <v>318700</v>
          </cell>
        </row>
        <row r="2471">
          <cell r="A2471" t="str">
            <v>7426200</v>
          </cell>
          <cell r="B2471" t="str">
            <v>DK LOCKABLE SIDE PANEL 2000X800</v>
          </cell>
          <cell r="C2471" t="str">
            <v>2 nos.</v>
          </cell>
          <cell r="D2471">
            <v>482</v>
          </cell>
          <cell r="E2471">
            <v>277800</v>
          </cell>
          <cell r="F2471">
            <v>42</v>
          </cell>
          <cell r="G2471">
            <v>377100</v>
          </cell>
        </row>
        <row r="2472">
          <cell r="A2472" t="str">
            <v>7427200</v>
          </cell>
          <cell r="B2472" t="str">
            <v>DK LOCKABLE SIDE PANEL 2200X600</v>
          </cell>
          <cell r="C2472" t="str">
            <v>2 nos.</v>
          </cell>
          <cell r="D2472">
            <v>482</v>
          </cell>
          <cell r="E2472">
            <v>253200</v>
          </cell>
          <cell r="F2472">
            <v>35</v>
          </cell>
          <cell r="G2472">
            <v>336000</v>
          </cell>
        </row>
        <row r="2473">
          <cell r="A2473" t="str">
            <v>7428200</v>
          </cell>
          <cell r="B2473" t="str">
            <v>DK LOCKABLE SIDE PANEL 2200X800</v>
          </cell>
          <cell r="C2473" t="str">
            <v>2 nos.</v>
          </cell>
          <cell r="D2473">
            <v>482</v>
          </cell>
          <cell r="E2473">
            <v>289000</v>
          </cell>
          <cell r="F2473">
            <v>57</v>
          </cell>
          <cell r="G2473">
            <v>423800</v>
          </cell>
        </row>
        <row r="2474">
          <cell r="A2474" t="str">
            <v>7430000</v>
          </cell>
          <cell r="B2474" t="str">
            <v xml:space="preserve">DK 19" PATCH PANEL </v>
          </cell>
          <cell r="D2474">
            <v>549</v>
          </cell>
          <cell r="E2474">
            <v>23700</v>
          </cell>
          <cell r="F2474">
            <v>1</v>
          </cell>
          <cell r="G2474">
            <v>26100</v>
          </cell>
        </row>
        <row r="2475">
          <cell r="A2475" t="str">
            <v>7432000</v>
          </cell>
          <cell r="B2475" t="str">
            <v xml:space="preserve">DK 19" PATCH PANEL </v>
          </cell>
          <cell r="D2475">
            <v>549</v>
          </cell>
          <cell r="E2475">
            <v>23700</v>
          </cell>
          <cell r="F2475">
            <v>1</v>
          </cell>
          <cell r="G2475">
            <v>26100</v>
          </cell>
        </row>
        <row r="2476">
          <cell r="A2476" t="str">
            <v>7433000</v>
          </cell>
          <cell r="B2476" t="str">
            <v xml:space="preserve">DK 19" PATCH PANEL </v>
          </cell>
          <cell r="D2476">
            <v>549</v>
          </cell>
          <cell r="E2476">
            <v>24600</v>
          </cell>
          <cell r="F2476">
            <v>1</v>
          </cell>
          <cell r="G2476">
            <v>27000</v>
          </cell>
        </row>
        <row r="2477">
          <cell r="A2477" t="str">
            <v>7437000</v>
          </cell>
          <cell r="B2477" t="str">
            <v xml:space="preserve">DK 19" PATCH PANEL </v>
          </cell>
          <cell r="D2477">
            <v>550</v>
          </cell>
          <cell r="E2477">
            <v>23700</v>
          </cell>
          <cell r="F2477">
            <v>1</v>
          </cell>
          <cell r="G2477">
            <v>26100</v>
          </cell>
        </row>
        <row r="2478">
          <cell r="A2478" t="str">
            <v>7438000</v>
          </cell>
          <cell r="B2478" t="str">
            <v xml:space="preserve">DK 19" PATCH PANEL </v>
          </cell>
          <cell r="D2478">
            <v>550</v>
          </cell>
          <cell r="E2478">
            <v>23700</v>
          </cell>
          <cell r="F2478">
            <v>1</v>
          </cell>
          <cell r="G2478">
            <v>26100</v>
          </cell>
        </row>
        <row r="2479">
          <cell r="A2479" t="str">
            <v>7439000</v>
          </cell>
          <cell r="B2479" t="str">
            <v xml:space="preserve">DK 19" PATCH PANEL </v>
          </cell>
          <cell r="D2479">
            <v>550</v>
          </cell>
          <cell r="E2479">
            <v>24600</v>
          </cell>
          <cell r="F2479">
            <v>1</v>
          </cell>
          <cell r="G2479">
            <v>27000</v>
          </cell>
        </row>
        <row r="2480">
          <cell r="A2480" t="str">
            <v>7445000</v>
          </cell>
          <cell r="B2480" t="str">
            <v>DK COMPONENT SHELF  FOR USE IN</v>
          </cell>
          <cell r="D2480">
            <v>448</v>
          </cell>
          <cell r="E2480">
            <v>368600</v>
          </cell>
          <cell r="F2480">
            <v>21</v>
          </cell>
          <cell r="G2480">
            <v>418300</v>
          </cell>
        </row>
        <row r="2481">
          <cell r="A2481" t="str">
            <v>7452000</v>
          </cell>
          <cell r="B2481" t="str">
            <v>DK SMALL FIBRE.OPTIC DIST.</v>
          </cell>
          <cell r="D2481">
            <v>446</v>
          </cell>
          <cell r="E2481">
            <v>317900</v>
          </cell>
          <cell r="F2481">
            <v>11</v>
          </cell>
          <cell r="G2481">
            <v>343900</v>
          </cell>
        </row>
        <row r="2482">
          <cell r="A2482" t="str">
            <v>7453000</v>
          </cell>
          <cell r="B2482" t="str">
            <v>DK SMALL FIBRE.OPTIC DIST.</v>
          </cell>
          <cell r="D2482">
            <v>446</v>
          </cell>
          <cell r="E2482">
            <v>440900</v>
          </cell>
          <cell r="F2482">
            <v>18</v>
          </cell>
          <cell r="G2482">
            <v>483500</v>
          </cell>
        </row>
        <row r="2483">
          <cell r="A2483" t="str">
            <v>7456000</v>
          </cell>
          <cell r="B2483" t="str">
            <v>DK 19" PATCH PANEL F. STEEL</v>
          </cell>
          <cell r="C2483" t="str">
            <v>2 nos.</v>
          </cell>
          <cell r="D2483">
            <v>446</v>
          </cell>
          <cell r="E2483">
            <v>30700</v>
          </cell>
          <cell r="F2483">
            <v>1</v>
          </cell>
          <cell r="G2483">
            <v>33100</v>
          </cell>
        </row>
        <row r="2484">
          <cell r="A2484" t="str">
            <v>7457000</v>
          </cell>
          <cell r="B2484" t="str">
            <v>DK 19" PATCH PANEL F. STEEL</v>
          </cell>
          <cell r="C2484" t="str">
            <v>2 nos.</v>
          </cell>
          <cell r="D2484">
            <v>446</v>
          </cell>
          <cell r="E2484">
            <v>30700</v>
          </cell>
          <cell r="F2484">
            <v>1</v>
          </cell>
          <cell r="G2484">
            <v>33100</v>
          </cell>
        </row>
        <row r="2485">
          <cell r="A2485" t="str">
            <v>7458000</v>
          </cell>
          <cell r="B2485" t="str">
            <v>DK SMALL FIBRE.OPTIC DIST.</v>
          </cell>
          <cell r="C2485" t="str">
            <v>2 nos.</v>
          </cell>
          <cell r="D2485">
            <v>446</v>
          </cell>
          <cell r="E2485">
            <v>30700</v>
          </cell>
          <cell r="F2485">
            <v>1</v>
          </cell>
          <cell r="G2485">
            <v>33100</v>
          </cell>
        </row>
        <row r="2486">
          <cell r="A2486" t="str">
            <v>7459000</v>
          </cell>
          <cell r="B2486" t="str">
            <v>DK 19" PATCH PANEL F. STEEL</v>
          </cell>
          <cell r="C2486" t="str">
            <v>2 nos.</v>
          </cell>
          <cell r="D2486">
            <v>446</v>
          </cell>
          <cell r="E2486">
            <v>30700</v>
          </cell>
          <cell r="F2486">
            <v>1</v>
          </cell>
          <cell r="G2486">
            <v>33100</v>
          </cell>
        </row>
        <row r="2487">
          <cell r="A2487" t="str">
            <v>7460000</v>
          </cell>
          <cell r="B2487" t="str">
            <v>DK SMALL FIBRE.OPTIC DIST.</v>
          </cell>
          <cell r="C2487" t="str">
            <v>2 nos.</v>
          </cell>
          <cell r="D2487">
            <v>446</v>
          </cell>
          <cell r="E2487">
            <v>33600</v>
          </cell>
          <cell r="F2487">
            <v>1</v>
          </cell>
          <cell r="G2487">
            <v>36000</v>
          </cell>
        </row>
        <row r="2488">
          <cell r="A2488" t="str">
            <v>7470500</v>
          </cell>
          <cell r="B2488" t="str">
            <v>SPLICING BOX 2U</v>
          </cell>
          <cell r="D2488">
            <v>551</v>
          </cell>
          <cell r="E2488">
            <v>263300</v>
          </cell>
          <cell r="F2488">
            <v>6</v>
          </cell>
          <cell r="G2488">
            <v>277500</v>
          </cell>
        </row>
        <row r="2489">
          <cell r="A2489" t="str">
            <v>7471500</v>
          </cell>
          <cell r="B2489" t="str">
            <v>DK 19" PATCH PANEL</v>
          </cell>
          <cell r="D2489">
            <v>551</v>
          </cell>
          <cell r="E2489">
            <v>27300</v>
          </cell>
          <cell r="F2489">
            <v>1</v>
          </cell>
          <cell r="G2489">
            <v>29700</v>
          </cell>
        </row>
        <row r="2490">
          <cell r="A2490" t="str">
            <v>7472500</v>
          </cell>
          <cell r="B2490" t="str">
            <v>DK 19" PATCH PANEL</v>
          </cell>
          <cell r="D2490">
            <v>551</v>
          </cell>
          <cell r="E2490">
            <v>27300</v>
          </cell>
          <cell r="F2490">
            <v>1</v>
          </cell>
          <cell r="G2490">
            <v>29700</v>
          </cell>
        </row>
        <row r="2491">
          <cell r="A2491" t="str">
            <v>7473500</v>
          </cell>
          <cell r="B2491" t="str">
            <v>DK 19" PATCH PANEL</v>
          </cell>
          <cell r="D2491">
            <v>551</v>
          </cell>
          <cell r="E2491">
            <v>27300</v>
          </cell>
          <cell r="F2491">
            <v>1</v>
          </cell>
          <cell r="G2491">
            <v>29700</v>
          </cell>
        </row>
        <row r="2492">
          <cell r="A2492" t="str">
            <v>7474500</v>
          </cell>
          <cell r="B2492" t="str">
            <v>DK 19" PATCH PANEL</v>
          </cell>
          <cell r="D2492">
            <v>551</v>
          </cell>
          <cell r="E2492">
            <v>27300</v>
          </cell>
          <cell r="F2492">
            <v>1</v>
          </cell>
          <cell r="G2492">
            <v>29700</v>
          </cell>
        </row>
        <row r="2493">
          <cell r="A2493" t="str">
            <v>7475500</v>
          </cell>
          <cell r="B2493" t="str">
            <v>DK FCPC-PATCH PANEL F. SPLIC.</v>
          </cell>
          <cell r="D2493">
            <v>551</v>
          </cell>
          <cell r="E2493">
            <v>27300</v>
          </cell>
          <cell r="F2493">
            <v>1</v>
          </cell>
          <cell r="G2493">
            <v>29700</v>
          </cell>
        </row>
        <row r="2494">
          <cell r="A2494" t="str">
            <v>7476500</v>
          </cell>
          <cell r="B2494" t="str">
            <v xml:space="preserve">DK COMPONENT SHELF  </v>
          </cell>
          <cell r="D2494">
            <v>551</v>
          </cell>
          <cell r="E2494">
            <v>35300</v>
          </cell>
          <cell r="F2494">
            <v>17</v>
          </cell>
          <cell r="G2494">
            <v>75500</v>
          </cell>
        </row>
        <row r="2495">
          <cell r="A2495" t="str">
            <v>7477500</v>
          </cell>
          <cell r="B2495" t="str">
            <v xml:space="preserve">DK COMPONENT SHELF  </v>
          </cell>
          <cell r="D2495">
            <v>551</v>
          </cell>
          <cell r="E2495">
            <v>27300</v>
          </cell>
          <cell r="F2495">
            <v>1</v>
          </cell>
          <cell r="G2495">
            <v>29700</v>
          </cell>
        </row>
        <row r="2496">
          <cell r="A2496" t="str">
            <v>7478500</v>
          </cell>
          <cell r="B2496" t="str">
            <v xml:space="preserve">DK COMPONENT SHELF  </v>
          </cell>
          <cell r="D2496">
            <v>551</v>
          </cell>
          <cell r="E2496">
            <v>28800</v>
          </cell>
          <cell r="F2496">
            <v>1</v>
          </cell>
          <cell r="G2496">
            <v>31200</v>
          </cell>
        </row>
        <row r="2497">
          <cell r="A2497" t="str">
            <v>7479500</v>
          </cell>
          <cell r="B2497" t="str">
            <v>DK 19" BLANKING PANEL 1 U FOR</v>
          </cell>
          <cell r="D2497">
            <v>551</v>
          </cell>
          <cell r="E2497">
            <v>27300</v>
          </cell>
          <cell r="F2497">
            <v>1</v>
          </cell>
          <cell r="G2497">
            <v>29700</v>
          </cell>
        </row>
        <row r="2498">
          <cell r="A2498" t="str">
            <v>7480000</v>
          </cell>
          <cell r="B2498" t="str">
            <v>DK POWER BOX, 3U</v>
          </cell>
          <cell r="D2498">
            <v>555</v>
          </cell>
          <cell r="E2498">
            <v>233000</v>
          </cell>
          <cell r="F2498">
            <v>3</v>
          </cell>
          <cell r="G2498">
            <v>240100</v>
          </cell>
        </row>
        <row r="2499">
          <cell r="A2499" t="str">
            <v>7491500</v>
          </cell>
          <cell r="B2499" t="str">
            <v xml:space="preserve">DK COMPONENT SHELF </v>
          </cell>
          <cell r="D2499">
            <v>551</v>
          </cell>
          <cell r="E2499">
            <v>30900</v>
          </cell>
          <cell r="F2499">
            <v>1</v>
          </cell>
          <cell r="G2499">
            <v>33300</v>
          </cell>
        </row>
        <row r="2500">
          <cell r="A2500" t="str">
            <v>7493000</v>
          </cell>
          <cell r="B2500" t="str">
            <v>DK BAYING CLAMP</v>
          </cell>
          <cell r="C2500" t="str">
            <v>6 nos.</v>
          </cell>
          <cell r="D2500">
            <v>448</v>
          </cell>
          <cell r="E2500">
            <v>30000</v>
          </cell>
          <cell r="F2500">
            <v>1</v>
          </cell>
          <cell r="G2500">
            <v>32400</v>
          </cell>
        </row>
        <row r="2501">
          <cell r="A2501" t="str">
            <v>7494000</v>
          </cell>
          <cell r="B2501" t="str">
            <v>DK BAYING CLAMP</v>
          </cell>
          <cell r="C2501" t="str">
            <v>6 nos.</v>
          </cell>
          <cell r="D2501">
            <v>448</v>
          </cell>
          <cell r="E2501">
            <v>38100</v>
          </cell>
          <cell r="F2501">
            <v>1</v>
          </cell>
          <cell r="G2501">
            <v>40500</v>
          </cell>
        </row>
        <row r="2502">
          <cell r="A2502" t="str">
            <v>7495000</v>
          </cell>
          <cell r="B2502" t="str">
            <v>DK CASTORS</v>
          </cell>
          <cell r="C2502" t="str">
            <v>4 nos.</v>
          </cell>
          <cell r="D2502">
            <v>448</v>
          </cell>
          <cell r="E2502">
            <v>165800</v>
          </cell>
          <cell r="F2502">
            <v>4</v>
          </cell>
          <cell r="G2502">
            <v>175300</v>
          </cell>
        </row>
        <row r="2503">
          <cell r="A2503" t="str">
            <v>7496000</v>
          </cell>
          <cell r="B2503" t="str">
            <v>DK COMPONENT SHELF</v>
          </cell>
          <cell r="C2503" t="str">
            <v>2 nos.</v>
          </cell>
          <cell r="D2503">
            <v>542</v>
          </cell>
          <cell r="E2503">
            <v>27300</v>
          </cell>
          <cell r="F2503">
            <v>2</v>
          </cell>
          <cell r="G2503">
            <v>32000</v>
          </cell>
        </row>
        <row r="2504">
          <cell r="A2504" t="str">
            <v>7497000</v>
          </cell>
          <cell r="B2504" t="str">
            <v>DK COMPONENT SHELF</v>
          </cell>
          <cell r="C2504" t="str">
            <v>2 nos.</v>
          </cell>
          <cell r="D2504">
            <v>542</v>
          </cell>
          <cell r="E2504">
            <v>36400</v>
          </cell>
          <cell r="F2504">
            <v>2</v>
          </cell>
          <cell r="G2504">
            <v>41100</v>
          </cell>
        </row>
        <row r="2505">
          <cell r="A2505" t="str">
            <v>7498000</v>
          </cell>
          <cell r="B2505" t="str">
            <v>DK COMPONENT SHELF</v>
          </cell>
          <cell r="C2505" t="str">
            <v>2 nos.</v>
          </cell>
          <cell r="D2505">
            <v>542</v>
          </cell>
          <cell r="E2505">
            <v>36400</v>
          </cell>
          <cell r="F2505">
            <v>2</v>
          </cell>
          <cell r="G2505">
            <v>41100</v>
          </cell>
        </row>
        <row r="2506">
          <cell r="A2506" t="str">
            <v>7504000</v>
          </cell>
          <cell r="B2506" t="str">
            <v xml:space="preserve">DK CONNECTOR STRIP </v>
          </cell>
          <cell r="D2506">
            <v>528</v>
          </cell>
          <cell r="E2506">
            <v>80200</v>
          </cell>
          <cell r="F2506">
            <v>2</v>
          </cell>
          <cell r="G2506">
            <v>84900</v>
          </cell>
        </row>
        <row r="2507">
          <cell r="A2507" t="str">
            <v>7505000</v>
          </cell>
          <cell r="B2507" t="str">
            <v xml:space="preserve">DK CONNECTOR STRIP </v>
          </cell>
          <cell r="D2507">
            <v>528</v>
          </cell>
          <cell r="E2507">
            <v>82800</v>
          </cell>
          <cell r="F2507">
            <v>2</v>
          </cell>
          <cell r="G2507">
            <v>87500</v>
          </cell>
        </row>
        <row r="2508">
          <cell r="A2508" t="str">
            <v>7506000</v>
          </cell>
          <cell r="B2508" t="str">
            <v xml:space="preserve">DK CONNECTOR STRIP </v>
          </cell>
          <cell r="D2508">
            <v>528</v>
          </cell>
          <cell r="E2508">
            <v>117900</v>
          </cell>
          <cell r="F2508">
            <v>3</v>
          </cell>
          <cell r="G2508">
            <v>125000</v>
          </cell>
        </row>
        <row r="2509">
          <cell r="A2509" t="str">
            <v>7508000</v>
          </cell>
          <cell r="B2509" t="str">
            <v xml:space="preserve">DK CONNECTOR STRIP </v>
          </cell>
          <cell r="D2509">
            <v>528</v>
          </cell>
          <cell r="E2509">
            <v>178100</v>
          </cell>
          <cell r="F2509">
            <v>4</v>
          </cell>
          <cell r="G2509">
            <v>187600</v>
          </cell>
        </row>
        <row r="2510">
          <cell r="A2510" t="str">
            <v>7509000</v>
          </cell>
          <cell r="B2510" t="str">
            <v xml:space="preserve">DK CONNECTOR STRIP </v>
          </cell>
          <cell r="D2510">
            <v>528</v>
          </cell>
          <cell r="E2510">
            <v>212000</v>
          </cell>
          <cell r="F2510">
            <v>5</v>
          </cell>
          <cell r="G2510">
            <v>223800</v>
          </cell>
        </row>
        <row r="2511">
          <cell r="A2511" t="str">
            <v>7512000</v>
          </cell>
          <cell r="B2511" t="str">
            <v xml:space="preserve">DK CONNECTOR STRIP </v>
          </cell>
          <cell r="D2511">
            <v>528</v>
          </cell>
          <cell r="E2511">
            <v>237100</v>
          </cell>
          <cell r="F2511">
            <v>4</v>
          </cell>
          <cell r="G2511">
            <v>246600</v>
          </cell>
        </row>
        <row r="2512">
          <cell r="A2512" t="str">
            <v>7513000</v>
          </cell>
          <cell r="B2512" t="str">
            <v>DK 19" MOUNTING ANGLE</v>
          </cell>
          <cell r="C2512" t="str">
            <v>2 nos.</v>
          </cell>
          <cell r="D2512">
            <v>542</v>
          </cell>
          <cell r="E2512">
            <v>57100</v>
          </cell>
          <cell r="F2512">
            <v>2</v>
          </cell>
          <cell r="G2512">
            <v>61800</v>
          </cell>
        </row>
        <row r="2513">
          <cell r="A2513" t="str">
            <v>7514000</v>
          </cell>
          <cell r="B2513" t="str">
            <v>DK 19" MOUNTING ANGLES</v>
          </cell>
          <cell r="C2513" t="str">
            <v>2 nos.</v>
          </cell>
          <cell r="D2513">
            <v>542</v>
          </cell>
          <cell r="E2513">
            <v>58300</v>
          </cell>
          <cell r="F2513">
            <v>3</v>
          </cell>
          <cell r="G2513">
            <v>65400</v>
          </cell>
        </row>
        <row r="2514">
          <cell r="A2514" t="str">
            <v>7515000</v>
          </cell>
          <cell r="B2514" t="str">
            <v>DK 19" MOUNT. ANGLE</v>
          </cell>
          <cell r="C2514" t="str">
            <v>2 nos.</v>
          </cell>
          <cell r="D2514">
            <v>542</v>
          </cell>
          <cell r="E2514">
            <v>59900</v>
          </cell>
          <cell r="F2514">
            <v>3</v>
          </cell>
          <cell r="G2514">
            <v>67000</v>
          </cell>
        </row>
        <row r="2515">
          <cell r="A2515" t="str">
            <v>7516000</v>
          </cell>
          <cell r="B2515" t="str">
            <v>DK 19" MOUNT. ANGLE</v>
          </cell>
          <cell r="C2515" t="str">
            <v>2 nos.</v>
          </cell>
          <cell r="D2515">
            <v>542</v>
          </cell>
          <cell r="E2515">
            <v>62700</v>
          </cell>
          <cell r="F2515">
            <v>4</v>
          </cell>
          <cell r="G2515">
            <v>72200</v>
          </cell>
        </row>
        <row r="2516">
          <cell r="A2516" t="str">
            <v>7517000</v>
          </cell>
          <cell r="B2516" t="str">
            <v>DK 19" MOUNT. ANGLE</v>
          </cell>
          <cell r="C2516" t="str">
            <v>2 nos.</v>
          </cell>
          <cell r="D2516">
            <v>542</v>
          </cell>
          <cell r="E2516">
            <v>63900</v>
          </cell>
          <cell r="F2516">
            <v>4</v>
          </cell>
          <cell r="G2516">
            <v>73400</v>
          </cell>
        </row>
        <row r="2517">
          <cell r="A2517" t="str">
            <v>7519000</v>
          </cell>
          <cell r="B2517" t="str">
            <v>DK INFILL PANELS, CENTRAL</v>
          </cell>
          <cell r="C2517" t="str">
            <v>2 nos.</v>
          </cell>
          <cell r="D2517">
            <v>542</v>
          </cell>
          <cell r="E2517">
            <v>38700</v>
          </cell>
          <cell r="F2517">
            <v>4</v>
          </cell>
          <cell r="G2517">
            <v>48200</v>
          </cell>
        </row>
        <row r="2518">
          <cell r="A2518" t="str">
            <v>7520000</v>
          </cell>
          <cell r="B2518" t="str">
            <v>DK INFILL PANEL, CENTRAL</v>
          </cell>
          <cell r="C2518" t="str">
            <v>2 nos.</v>
          </cell>
          <cell r="D2518">
            <v>542</v>
          </cell>
          <cell r="E2518">
            <v>40900</v>
          </cell>
          <cell r="F2518">
            <v>5</v>
          </cell>
          <cell r="G2518">
            <v>52700</v>
          </cell>
        </row>
        <row r="2519">
          <cell r="A2519" t="str">
            <v>7521000</v>
          </cell>
          <cell r="B2519" t="str">
            <v>DK INFILL PANEL, CENTRAL</v>
          </cell>
          <cell r="C2519" t="str">
            <v>2 nos.</v>
          </cell>
          <cell r="D2519">
            <v>542</v>
          </cell>
          <cell r="E2519">
            <v>43100</v>
          </cell>
          <cell r="F2519">
            <v>5</v>
          </cell>
          <cell r="G2519">
            <v>54900</v>
          </cell>
        </row>
        <row r="2520">
          <cell r="A2520" t="str">
            <v>7522000</v>
          </cell>
          <cell r="B2520" t="str">
            <v>DK INFILL PANEL, CENTRAL</v>
          </cell>
          <cell r="C2520" t="str">
            <v>2 nos.</v>
          </cell>
          <cell r="D2520">
            <v>542</v>
          </cell>
          <cell r="E2520">
            <v>44800</v>
          </cell>
          <cell r="F2520">
            <v>6</v>
          </cell>
          <cell r="G2520">
            <v>59000</v>
          </cell>
        </row>
        <row r="2521">
          <cell r="A2521" t="str">
            <v>7529000</v>
          </cell>
          <cell r="B2521" t="str">
            <v>DK INFILL PANEL, LATERAL</v>
          </cell>
          <cell r="D2521">
            <v>542</v>
          </cell>
          <cell r="E2521">
            <v>21300</v>
          </cell>
          <cell r="F2521">
            <v>4</v>
          </cell>
          <cell r="G2521">
            <v>30800</v>
          </cell>
        </row>
        <row r="2522">
          <cell r="A2522" t="str">
            <v>7530000</v>
          </cell>
          <cell r="B2522" t="str">
            <v>DK INFILL PANEL, LATERAL</v>
          </cell>
          <cell r="D2522">
            <v>542</v>
          </cell>
          <cell r="E2522">
            <v>22400</v>
          </cell>
          <cell r="F2522">
            <v>5</v>
          </cell>
          <cell r="G2522">
            <v>34200</v>
          </cell>
        </row>
        <row r="2523">
          <cell r="A2523" t="str">
            <v>7531000</v>
          </cell>
          <cell r="B2523" t="str">
            <v>DK INFILL PANEL, LATERAL</v>
          </cell>
          <cell r="D2523">
            <v>542</v>
          </cell>
          <cell r="E2523">
            <v>25200</v>
          </cell>
          <cell r="F2523">
            <v>5</v>
          </cell>
          <cell r="G2523">
            <v>37000</v>
          </cell>
        </row>
        <row r="2524">
          <cell r="A2524" t="str">
            <v>7532000</v>
          </cell>
          <cell r="B2524" t="str">
            <v>DK INFILL PANEL, LATERAL</v>
          </cell>
          <cell r="D2524">
            <v>542</v>
          </cell>
          <cell r="E2524">
            <v>27400</v>
          </cell>
          <cell r="F2524">
            <v>6</v>
          </cell>
          <cell r="G2524">
            <v>41600</v>
          </cell>
        </row>
        <row r="2525">
          <cell r="A2525" t="str">
            <v>7560200</v>
          </cell>
          <cell r="B2525" t="str">
            <v xml:space="preserve">DK COMPONENT SHELF </v>
          </cell>
          <cell r="D2525">
            <v>474</v>
          </cell>
          <cell r="E2525">
            <v>52900</v>
          </cell>
          <cell r="F2525">
            <v>1</v>
          </cell>
          <cell r="G2525">
            <v>55300</v>
          </cell>
        </row>
        <row r="2526">
          <cell r="A2526" t="str">
            <v>7566200</v>
          </cell>
          <cell r="B2526" t="str">
            <v>DK COMPONENT SHELF</v>
          </cell>
          <cell r="D2526">
            <v>509</v>
          </cell>
          <cell r="E2526">
            <v>109800</v>
          </cell>
          <cell r="F2526">
            <v>8</v>
          </cell>
          <cell r="G2526">
            <v>128700</v>
          </cell>
        </row>
        <row r="2527">
          <cell r="A2527" t="str">
            <v>7568200</v>
          </cell>
          <cell r="B2527" t="str">
            <v xml:space="preserve">DK COMPONENT SHELF  </v>
          </cell>
          <cell r="D2527">
            <v>509</v>
          </cell>
          <cell r="E2527">
            <v>114300</v>
          </cell>
          <cell r="F2527">
            <v>9</v>
          </cell>
          <cell r="G2527">
            <v>135600</v>
          </cell>
        </row>
        <row r="2528">
          <cell r="A2528" t="str">
            <v>7570500</v>
          </cell>
          <cell r="B2528" t="str">
            <v>DK 19" SPLICING BOX</v>
          </cell>
          <cell r="D2528">
            <v>552</v>
          </cell>
          <cell r="E2528">
            <v>329900</v>
          </cell>
          <cell r="F2528">
            <v>8</v>
          </cell>
          <cell r="G2528">
            <v>348800</v>
          </cell>
        </row>
        <row r="2529">
          <cell r="A2529" t="str">
            <v>7571500</v>
          </cell>
          <cell r="B2529" t="str">
            <v xml:space="preserve">DK 19" PATCH PANEL </v>
          </cell>
          <cell r="D2529">
            <v>552</v>
          </cell>
          <cell r="E2529">
            <v>30400</v>
          </cell>
          <cell r="F2529">
            <v>1</v>
          </cell>
          <cell r="G2529">
            <v>32800</v>
          </cell>
        </row>
        <row r="2530">
          <cell r="A2530" t="str">
            <v>7572500</v>
          </cell>
          <cell r="B2530" t="str">
            <v xml:space="preserve">DK 19" PATCH PANEL </v>
          </cell>
          <cell r="D2530">
            <v>552</v>
          </cell>
          <cell r="E2530">
            <v>30400</v>
          </cell>
          <cell r="F2530">
            <v>1</v>
          </cell>
          <cell r="G2530">
            <v>32800</v>
          </cell>
        </row>
        <row r="2531">
          <cell r="A2531" t="str">
            <v>7573500</v>
          </cell>
          <cell r="B2531" t="str">
            <v xml:space="preserve">DK 19" PATCH PANEL </v>
          </cell>
          <cell r="D2531">
            <v>552</v>
          </cell>
          <cell r="E2531">
            <v>30400</v>
          </cell>
          <cell r="F2531">
            <v>1</v>
          </cell>
          <cell r="G2531">
            <v>32800</v>
          </cell>
        </row>
        <row r="2532">
          <cell r="A2532" t="str">
            <v>7574500</v>
          </cell>
          <cell r="B2532" t="str">
            <v xml:space="preserve">DK 19" PATCH PANEL </v>
          </cell>
          <cell r="D2532">
            <v>552</v>
          </cell>
          <cell r="E2532">
            <v>30400</v>
          </cell>
          <cell r="F2532">
            <v>1</v>
          </cell>
          <cell r="G2532">
            <v>32800</v>
          </cell>
        </row>
        <row r="2533">
          <cell r="A2533" t="str">
            <v>7575500</v>
          </cell>
          <cell r="B2533" t="str">
            <v xml:space="preserve">DK 19" PATCH PANEL </v>
          </cell>
          <cell r="D2533">
            <v>552</v>
          </cell>
          <cell r="E2533">
            <v>31500</v>
          </cell>
          <cell r="F2533">
            <v>1</v>
          </cell>
          <cell r="G2533">
            <v>33900</v>
          </cell>
        </row>
        <row r="2534">
          <cell r="A2534" t="str">
            <v>7576500</v>
          </cell>
          <cell r="B2534" t="str">
            <v xml:space="preserve">DK 19" PATCH PANEL </v>
          </cell>
          <cell r="D2534">
            <v>552</v>
          </cell>
          <cell r="E2534">
            <v>33200</v>
          </cell>
          <cell r="F2534">
            <v>1</v>
          </cell>
          <cell r="G2534">
            <v>35600</v>
          </cell>
        </row>
        <row r="2535">
          <cell r="A2535" t="str">
            <v>7577500</v>
          </cell>
          <cell r="B2535" t="str">
            <v xml:space="preserve">DK 19" PATCH PANEL </v>
          </cell>
          <cell r="D2535">
            <v>552</v>
          </cell>
          <cell r="E2535">
            <v>33200</v>
          </cell>
          <cell r="F2535">
            <v>1</v>
          </cell>
          <cell r="G2535">
            <v>35600</v>
          </cell>
        </row>
        <row r="2536">
          <cell r="A2536" t="str">
            <v>7578500</v>
          </cell>
          <cell r="B2536" t="str">
            <v xml:space="preserve">DK 19" PATCH PANEL </v>
          </cell>
          <cell r="D2536">
            <v>552</v>
          </cell>
          <cell r="E2536">
            <v>31100</v>
          </cell>
          <cell r="F2536">
            <v>1</v>
          </cell>
          <cell r="G2536">
            <v>33500</v>
          </cell>
        </row>
        <row r="2537">
          <cell r="A2537" t="str">
            <v>7579500</v>
          </cell>
          <cell r="B2537" t="str">
            <v xml:space="preserve">DK 19" PATCH PANEL </v>
          </cell>
          <cell r="D2537">
            <v>552</v>
          </cell>
          <cell r="E2537">
            <v>30400</v>
          </cell>
          <cell r="F2537">
            <v>1</v>
          </cell>
          <cell r="G2537">
            <v>32800</v>
          </cell>
        </row>
        <row r="2538">
          <cell r="A2538" t="str">
            <v>7580200</v>
          </cell>
          <cell r="B2538" t="str">
            <v xml:space="preserve">DK COMPONENT SHELF </v>
          </cell>
          <cell r="D2538">
            <v>474</v>
          </cell>
          <cell r="E2538">
            <v>60100</v>
          </cell>
          <cell r="F2538">
            <v>2</v>
          </cell>
          <cell r="G2538">
            <v>64800</v>
          </cell>
        </row>
        <row r="2539">
          <cell r="A2539" t="str">
            <v>7586200</v>
          </cell>
          <cell r="B2539" t="str">
            <v xml:space="preserve">DK COMPONENT SHELF  </v>
          </cell>
          <cell r="D2539">
            <v>509</v>
          </cell>
          <cell r="E2539">
            <v>114300</v>
          </cell>
          <cell r="F2539">
            <v>9</v>
          </cell>
          <cell r="G2539">
            <v>135600</v>
          </cell>
        </row>
        <row r="2540">
          <cell r="A2540" t="str">
            <v>7588200</v>
          </cell>
          <cell r="B2540" t="str">
            <v xml:space="preserve">DK COMPONENT SHELF </v>
          </cell>
          <cell r="D2540">
            <v>509</v>
          </cell>
          <cell r="E2540">
            <v>122100</v>
          </cell>
          <cell r="F2540">
            <v>11</v>
          </cell>
          <cell r="G2540">
            <v>148100</v>
          </cell>
        </row>
        <row r="2541">
          <cell r="A2541" t="str">
            <v>7604000</v>
          </cell>
          <cell r="B2541" t="str">
            <v>DK CONNECTOR STRIP</v>
          </cell>
          <cell r="D2541">
            <v>528</v>
          </cell>
          <cell r="E2541">
            <v>77700</v>
          </cell>
          <cell r="F2541">
            <v>2</v>
          </cell>
          <cell r="G2541">
            <v>82400</v>
          </cell>
        </row>
        <row r="2542">
          <cell r="A2542" t="str">
            <v>7605000</v>
          </cell>
          <cell r="B2542" t="str">
            <v xml:space="preserve">DK CONNECTOR STRIP </v>
          </cell>
          <cell r="D2542">
            <v>528</v>
          </cell>
          <cell r="E2542">
            <v>80200</v>
          </cell>
          <cell r="F2542">
            <v>2</v>
          </cell>
          <cell r="G2542">
            <v>84900</v>
          </cell>
        </row>
        <row r="2543">
          <cell r="A2543" t="str">
            <v>7606000</v>
          </cell>
          <cell r="B2543" t="str">
            <v xml:space="preserve">DK CONNECTOR STRIP </v>
          </cell>
          <cell r="D2543">
            <v>528</v>
          </cell>
          <cell r="E2543">
            <v>119200</v>
          </cell>
          <cell r="F2543">
            <v>2</v>
          </cell>
          <cell r="G2543">
            <v>123900</v>
          </cell>
        </row>
        <row r="2544">
          <cell r="A2544" t="str">
            <v>7608000</v>
          </cell>
          <cell r="B2544" t="str">
            <v xml:space="preserve">DK CONNECTOR STRIP </v>
          </cell>
          <cell r="D2544">
            <v>528</v>
          </cell>
          <cell r="E2544">
            <v>180900</v>
          </cell>
          <cell r="F2544">
            <v>4</v>
          </cell>
          <cell r="G2544">
            <v>190400</v>
          </cell>
        </row>
        <row r="2545">
          <cell r="A2545" t="str">
            <v>7609000</v>
          </cell>
          <cell r="B2545" t="str">
            <v xml:space="preserve">DK CONNECTOR STRIP </v>
          </cell>
          <cell r="D2545">
            <v>528</v>
          </cell>
          <cell r="E2545">
            <v>219400</v>
          </cell>
          <cell r="F2545">
            <v>5</v>
          </cell>
          <cell r="G2545">
            <v>231200</v>
          </cell>
        </row>
        <row r="2546">
          <cell r="A2546" t="str">
            <v>7610000</v>
          </cell>
          <cell r="B2546" t="str">
            <v>CABLE CLAMP STRAPS</v>
          </cell>
          <cell r="D2546">
            <v>555</v>
          </cell>
          <cell r="E2546">
            <v>27900</v>
          </cell>
          <cell r="F2546">
            <v>1</v>
          </cell>
          <cell r="G2546">
            <v>30300</v>
          </cell>
        </row>
        <row r="2547">
          <cell r="A2547" t="str">
            <v>7611000</v>
          </cell>
          <cell r="B2547" t="str">
            <v>CABLE CLAMP STRAPS</v>
          </cell>
          <cell r="D2547">
            <v>555</v>
          </cell>
          <cell r="E2547">
            <v>34500</v>
          </cell>
          <cell r="F2547">
            <v>1</v>
          </cell>
          <cell r="G2547">
            <v>36900</v>
          </cell>
        </row>
        <row r="2548">
          <cell r="A2548" t="str">
            <v>7612000</v>
          </cell>
          <cell r="B2548" t="str">
            <v xml:space="preserve">DK CONNECTOR STRIP </v>
          </cell>
          <cell r="D2548">
            <v>528</v>
          </cell>
          <cell r="E2548">
            <v>246100</v>
          </cell>
          <cell r="F2548">
            <v>4</v>
          </cell>
          <cell r="G2548">
            <v>255600</v>
          </cell>
        </row>
        <row r="2549">
          <cell r="A2549" t="str">
            <v>7613200</v>
          </cell>
          <cell r="B2549" t="str">
            <v>DK SIDE PANEL 800X600</v>
          </cell>
          <cell r="C2549" t="str">
            <v>2 nos.</v>
          </cell>
          <cell r="D2549">
            <v>482</v>
          </cell>
          <cell r="E2549">
            <v>103100</v>
          </cell>
          <cell r="F2549">
            <v>12</v>
          </cell>
          <cell r="G2549">
            <v>131500</v>
          </cell>
        </row>
        <row r="2550">
          <cell r="A2550" t="str">
            <v>7615200</v>
          </cell>
          <cell r="B2550" t="str">
            <v>DK SIDE PANEL 1000X600</v>
          </cell>
          <cell r="C2550" t="str">
            <v>2 nos.</v>
          </cell>
          <cell r="D2550">
            <v>482</v>
          </cell>
          <cell r="E2550">
            <v>109800</v>
          </cell>
          <cell r="F2550">
            <v>20</v>
          </cell>
          <cell r="G2550">
            <v>157100</v>
          </cell>
        </row>
        <row r="2551">
          <cell r="A2551" t="str">
            <v>7617200</v>
          </cell>
          <cell r="B2551" t="str">
            <v>DK SIDE PANEL 1200X600</v>
          </cell>
          <cell r="C2551" t="str">
            <v>2 nos.</v>
          </cell>
          <cell r="D2551">
            <v>482</v>
          </cell>
          <cell r="E2551">
            <v>116500</v>
          </cell>
          <cell r="F2551">
            <v>24</v>
          </cell>
          <cell r="G2551">
            <v>173300</v>
          </cell>
        </row>
        <row r="2552">
          <cell r="A2552" t="str">
            <v>7619200</v>
          </cell>
          <cell r="B2552" t="str">
            <v>DK SIDE PANEL 1400X800</v>
          </cell>
          <cell r="C2552" t="str">
            <v>2 nos.</v>
          </cell>
          <cell r="D2552">
            <v>482</v>
          </cell>
          <cell r="E2552">
            <v>149000</v>
          </cell>
          <cell r="F2552">
            <v>28</v>
          </cell>
          <cell r="G2552">
            <v>215200</v>
          </cell>
        </row>
        <row r="2553">
          <cell r="A2553" t="str">
            <v>7620200</v>
          </cell>
          <cell r="B2553" t="str">
            <v>DK SIDE PANEL 1400X600</v>
          </cell>
          <cell r="C2553" t="str">
            <v>2 nos.</v>
          </cell>
          <cell r="D2553">
            <v>482</v>
          </cell>
          <cell r="E2553">
            <v>127700</v>
          </cell>
          <cell r="F2553">
            <v>21</v>
          </cell>
          <cell r="G2553">
            <v>177400</v>
          </cell>
        </row>
        <row r="2554">
          <cell r="A2554" t="str">
            <v>7621200</v>
          </cell>
          <cell r="B2554" t="str">
            <v>DK SIDE PANEL 2200X800</v>
          </cell>
          <cell r="C2554" t="str">
            <v>2 nos.</v>
          </cell>
          <cell r="D2554">
            <v>482</v>
          </cell>
          <cell r="E2554">
            <v>196100</v>
          </cell>
          <cell r="F2554">
            <v>44</v>
          </cell>
          <cell r="G2554">
            <v>300200</v>
          </cell>
        </row>
        <row r="2555">
          <cell r="A2555" t="str">
            <v>7630000</v>
          </cell>
          <cell r="B2555" t="str">
            <v>DK 19" PATCH PANEL</v>
          </cell>
          <cell r="D2555">
            <v>549</v>
          </cell>
          <cell r="E2555">
            <v>23500</v>
          </cell>
          <cell r="F2555">
            <v>1</v>
          </cell>
          <cell r="G2555">
            <v>25900</v>
          </cell>
        </row>
        <row r="2556">
          <cell r="A2556" t="str">
            <v>7632000</v>
          </cell>
          <cell r="B2556" t="str">
            <v>DK 19" PATCH PANEL</v>
          </cell>
          <cell r="D2556">
            <v>549</v>
          </cell>
          <cell r="E2556">
            <v>31800</v>
          </cell>
          <cell r="F2556">
            <v>1</v>
          </cell>
          <cell r="G2556">
            <v>34200</v>
          </cell>
        </row>
        <row r="2557">
          <cell r="A2557" t="str">
            <v>7633000</v>
          </cell>
          <cell r="B2557" t="str">
            <v>DK 19" PATCH PANEL</v>
          </cell>
          <cell r="D2557">
            <v>549</v>
          </cell>
          <cell r="E2557">
            <v>33800</v>
          </cell>
          <cell r="F2557">
            <v>1</v>
          </cell>
          <cell r="G2557">
            <v>36200</v>
          </cell>
        </row>
        <row r="2558">
          <cell r="A2558" t="str">
            <v>7636000</v>
          </cell>
          <cell r="B2558" t="str">
            <v>DK 19" PATCH PANEL</v>
          </cell>
          <cell r="D2558">
            <v>549</v>
          </cell>
          <cell r="E2558">
            <v>37800</v>
          </cell>
          <cell r="F2558">
            <v>1</v>
          </cell>
          <cell r="G2558">
            <v>40200</v>
          </cell>
        </row>
        <row r="2559">
          <cell r="A2559" t="str">
            <v>7637000</v>
          </cell>
          <cell r="B2559" t="str">
            <v>DK 19" PATCH PANEL</v>
          </cell>
          <cell r="D2559">
            <v>550</v>
          </cell>
          <cell r="E2559">
            <v>31800</v>
          </cell>
          <cell r="F2559">
            <v>1</v>
          </cell>
          <cell r="G2559">
            <v>34200</v>
          </cell>
        </row>
        <row r="2560">
          <cell r="A2560" t="str">
            <v>7638000</v>
          </cell>
          <cell r="B2560" t="str">
            <v>DK 19" PATCH PANEL</v>
          </cell>
          <cell r="D2560">
            <v>550</v>
          </cell>
          <cell r="E2560">
            <v>31800</v>
          </cell>
          <cell r="F2560">
            <v>1</v>
          </cell>
          <cell r="G2560">
            <v>34200</v>
          </cell>
        </row>
        <row r="2561">
          <cell r="A2561" t="str">
            <v>7639000</v>
          </cell>
          <cell r="B2561" t="str">
            <v>DK 19" PATCH PANEL</v>
          </cell>
          <cell r="D2561">
            <v>550</v>
          </cell>
          <cell r="E2561">
            <v>33800</v>
          </cell>
          <cell r="F2561">
            <v>1</v>
          </cell>
          <cell r="G2561">
            <v>36200</v>
          </cell>
        </row>
        <row r="2562">
          <cell r="A2562" t="str">
            <v>7651210</v>
          </cell>
          <cell r="B2562" t="str">
            <v>DK COMP ENCL. 600X800X600</v>
          </cell>
          <cell r="D2562">
            <v>440</v>
          </cell>
          <cell r="E2562">
            <v>634100</v>
          </cell>
          <cell r="F2562">
            <v>52</v>
          </cell>
          <cell r="G2562">
            <v>757100</v>
          </cell>
        </row>
        <row r="2563">
          <cell r="A2563" t="str">
            <v>7655210</v>
          </cell>
          <cell r="B2563" t="str">
            <v>DK COMP ENCL. 600X1000X600</v>
          </cell>
          <cell r="D2563">
            <v>440</v>
          </cell>
          <cell r="E2563">
            <v>656500</v>
          </cell>
          <cell r="F2563">
            <v>68</v>
          </cell>
          <cell r="G2563">
            <v>817300</v>
          </cell>
        </row>
        <row r="2564">
          <cell r="A2564" t="str">
            <v>7657210</v>
          </cell>
          <cell r="B2564" t="str">
            <v>DK COMP ENCL. 800X1000X600</v>
          </cell>
          <cell r="D2564">
            <v>440</v>
          </cell>
          <cell r="E2564">
            <v>684500</v>
          </cell>
          <cell r="F2564">
            <v>89</v>
          </cell>
          <cell r="G2564">
            <v>895000</v>
          </cell>
        </row>
        <row r="2565">
          <cell r="A2565" t="str">
            <v>7659210</v>
          </cell>
          <cell r="B2565" t="str">
            <v>DK COMP ENCL. 600X1200X600</v>
          </cell>
          <cell r="D2565">
            <v>440</v>
          </cell>
          <cell r="E2565">
            <v>680000</v>
          </cell>
          <cell r="F2565">
            <v>79</v>
          </cell>
          <cell r="G2565">
            <v>866800</v>
          </cell>
        </row>
        <row r="2566">
          <cell r="A2566" t="str">
            <v>7661210</v>
          </cell>
          <cell r="B2566" t="str">
            <v>DK COMP ENCL. 800X1200X600</v>
          </cell>
          <cell r="D2566">
            <v>440</v>
          </cell>
          <cell r="E2566">
            <v>715900</v>
          </cell>
          <cell r="F2566">
            <v>106</v>
          </cell>
          <cell r="G2566">
            <v>966600</v>
          </cell>
        </row>
        <row r="2567">
          <cell r="A2567" t="str">
            <v>7663210</v>
          </cell>
          <cell r="B2567" t="str">
            <v>DK COMP ENCL. 600X1400X600</v>
          </cell>
          <cell r="D2567">
            <v>440</v>
          </cell>
          <cell r="E2567">
            <v>715900</v>
          </cell>
          <cell r="F2567">
            <v>93</v>
          </cell>
          <cell r="G2567">
            <v>935800</v>
          </cell>
        </row>
        <row r="2568">
          <cell r="A2568" t="str">
            <v>7664210</v>
          </cell>
          <cell r="B2568" t="str">
            <v>DK COMP ENCL. 600X1400X800</v>
          </cell>
          <cell r="D2568">
            <v>440</v>
          </cell>
          <cell r="E2568">
            <v>738300</v>
          </cell>
          <cell r="F2568">
            <v>123</v>
          </cell>
          <cell r="G2568">
            <v>1029200</v>
          </cell>
        </row>
        <row r="2569">
          <cell r="A2569" t="str">
            <v>7665210</v>
          </cell>
          <cell r="B2569" t="str">
            <v>DK COMP ENCL. 800X1400X600</v>
          </cell>
          <cell r="D2569">
            <v>440</v>
          </cell>
          <cell r="E2569">
            <v>759600</v>
          </cell>
          <cell r="F2569">
            <v>123</v>
          </cell>
          <cell r="G2569">
            <v>1050500</v>
          </cell>
        </row>
        <row r="2570">
          <cell r="A2570" t="str">
            <v>7667210</v>
          </cell>
          <cell r="B2570" t="str">
            <v>DK COMP ENCL. 600X1600X600</v>
          </cell>
          <cell r="D2570">
            <v>440</v>
          </cell>
          <cell r="E2570">
            <v>738300</v>
          </cell>
          <cell r="F2570">
            <v>106</v>
          </cell>
          <cell r="G2570">
            <v>989000</v>
          </cell>
        </row>
        <row r="2571">
          <cell r="A2571" t="str">
            <v>7668210</v>
          </cell>
          <cell r="B2571" t="str">
            <v>DK COMP ENCL. 600X1600X800</v>
          </cell>
          <cell r="D2571">
            <v>440</v>
          </cell>
          <cell r="E2571">
            <v>761800</v>
          </cell>
          <cell r="F2571">
            <v>140</v>
          </cell>
          <cell r="G2571">
            <v>1092900</v>
          </cell>
        </row>
        <row r="2572">
          <cell r="A2572" t="str">
            <v>7669210</v>
          </cell>
          <cell r="B2572" t="str">
            <v>DK COMP ENCL. 800X1600X600</v>
          </cell>
          <cell r="D2572">
            <v>440</v>
          </cell>
          <cell r="E2572">
            <v>789800</v>
          </cell>
          <cell r="F2572">
            <v>140</v>
          </cell>
          <cell r="G2572">
            <v>1120900</v>
          </cell>
        </row>
        <row r="2573">
          <cell r="A2573" t="str">
            <v>7671210</v>
          </cell>
          <cell r="B2573" t="str">
            <v>DK COMP ENCL. 600X1800X600</v>
          </cell>
          <cell r="D2573">
            <v>440</v>
          </cell>
          <cell r="E2573">
            <v>757400</v>
          </cell>
          <cell r="F2573">
            <v>119</v>
          </cell>
          <cell r="G2573">
            <v>1038800</v>
          </cell>
        </row>
        <row r="2574">
          <cell r="A2574" t="str">
            <v>7673210</v>
          </cell>
          <cell r="B2574" t="str">
            <v>DK COMP ENCL. 800X1800X600</v>
          </cell>
          <cell r="D2574">
            <v>440</v>
          </cell>
          <cell r="E2574">
            <v>814500</v>
          </cell>
          <cell r="F2574">
            <v>119</v>
          </cell>
          <cell r="G2574">
            <v>1095900</v>
          </cell>
        </row>
        <row r="2575">
          <cell r="A2575" t="str">
            <v>7675210</v>
          </cell>
          <cell r="B2575" t="str">
            <v>DK COMP ENCL. 600X2000X600</v>
          </cell>
          <cell r="D2575">
            <v>440</v>
          </cell>
          <cell r="E2575">
            <v>782000</v>
          </cell>
          <cell r="F2575">
            <v>132</v>
          </cell>
          <cell r="G2575">
            <v>1094200</v>
          </cell>
        </row>
        <row r="2576">
          <cell r="A2576" t="str">
            <v>7677210</v>
          </cell>
          <cell r="B2576" t="str">
            <v>DK COMP ENCL. 800X2000X600</v>
          </cell>
          <cell r="D2576">
            <v>440</v>
          </cell>
          <cell r="E2576">
            <v>847000</v>
          </cell>
          <cell r="F2576">
            <v>132</v>
          </cell>
          <cell r="G2576">
            <v>1159200</v>
          </cell>
        </row>
        <row r="2577">
          <cell r="A2577" t="str">
            <v>7679210</v>
          </cell>
          <cell r="B2577" t="str">
            <v>DK COMP ENCL. 600X2200X600</v>
          </cell>
          <cell r="D2577">
            <v>440</v>
          </cell>
          <cell r="E2577">
            <v>876100</v>
          </cell>
          <cell r="F2577">
            <v>145</v>
          </cell>
          <cell r="G2577">
            <v>1219000</v>
          </cell>
        </row>
        <row r="2578">
          <cell r="A2578" t="str">
            <v>7680210</v>
          </cell>
          <cell r="B2578" t="str">
            <v>DK COMP ENCL. 600X2200X800</v>
          </cell>
          <cell r="D2578">
            <v>440</v>
          </cell>
          <cell r="E2578">
            <v>900800</v>
          </cell>
          <cell r="F2578">
            <v>145</v>
          </cell>
          <cell r="G2578">
            <v>1243700</v>
          </cell>
        </row>
        <row r="2579">
          <cell r="A2579" t="str">
            <v>7685000</v>
          </cell>
          <cell r="B2579" t="str">
            <v>ZINK PLATED 19" MOUNTING ANGLE</v>
          </cell>
          <cell r="C2579" t="str">
            <v>2 nos.</v>
          </cell>
          <cell r="D2579">
            <v>542</v>
          </cell>
          <cell r="E2579">
            <v>66400</v>
          </cell>
          <cell r="F2579">
            <v>2</v>
          </cell>
          <cell r="G2579">
            <v>71100</v>
          </cell>
        </row>
        <row r="2580">
          <cell r="A2580" t="str">
            <v>7686000</v>
          </cell>
          <cell r="B2580" t="str">
            <v>ZINK PLATED 19" MOUNTING ANGLE</v>
          </cell>
          <cell r="C2580" t="str">
            <v>2 nos.</v>
          </cell>
          <cell r="D2580">
            <v>542</v>
          </cell>
          <cell r="E2580">
            <v>67600</v>
          </cell>
          <cell r="F2580">
            <v>3</v>
          </cell>
          <cell r="G2580">
            <v>74700</v>
          </cell>
        </row>
        <row r="2581">
          <cell r="A2581" t="str">
            <v>7688000</v>
          </cell>
          <cell r="B2581" t="str">
            <v>ZINK PLATED 19" MOUNTING ANGLE</v>
          </cell>
          <cell r="C2581" t="str">
            <v>2 nos.</v>
          </cell>
          <cell r="D2581">
            <v>542</v>
          </cell>
          <cell r="E2581">
            <v>69900</v>
          </cell>
          <cell r="F2581">
            <v>3</v>
          </cell>
          <cell r="G2581">
            <v>77000</v>
          </cell>
        </row>
        <row r="2582">
          <cell r="A2582" t="str">
            <v>7689000</v>
          </cell>
          <cell r="B2582" t="str">
            <v>ZINK PLATED 19" MOUNTING ANGLE</v>
          </cell>
          <cell r="C2582" t="str">
            <v>2 nos.</v>
          </cell>
          <cell r="D2582">
            <v>542</v>
          </cell>
          <cell r="E2582">
            <v>72000</v>
          </cell>
          <cell r="F2582">
            <v>4</v>
          </cell>
          <cell r="G2582">
            <v>81500</v>
          </cell>
        </row>
        <row r="2583">
          <cell r="A2583" t="str">
            <v>7690000</v>
          </cell>
          <cell r="B2583" t="str">
            <v>ZINK PLATED 19" MOUNTING ANGLE</v>
          </cell>
          <cell r="C2583" t="str">
            <v>2 nos.</v>
          </cell>
          <cell r="D2583">
            <v>542</v>
          </cell>
          <cell r="E2583">
            <v>73700</v>
          </cell>
          <cell r="F2583">
            <v>4</v>
          </cell>
          <cell r="G2583">
            <v>83200</v>
          </cell>
        </row>
        <row r="2584">
          <cell r="A2584" t="str">
            <v>7691000</v>
          </cell>
          <cell r="B2584" t="str">
            <v>ZINK PLATED 19" MOUNTING ANGLE</v>
          </cell>
          <cell r="C2584" t="str">
            <v>2 nos.</v>
          </cell>
          <cell r="D2584">
            <v>542</v>
          </cell>
          <cell r="E2584">
            <v>74200</v>
          </cell>
          <cell r="F2584">
            <v>4</v>
          </cell>
          <cell r="G2584">
            <v>83700</v>
          </cell>
        </row>
        <row r="2585">
          <cell r="A2585" t="str">
            <v>7692000</v>
          </cell>
          <cell r="B2585" t="str">
            <v>ZINK PLATED 19" MOUNTING ANGLE</v>
          </cell>
          <cell r="C2585" t="str">
            <v>2 nos.</v>
          </cell>
          <cell r="D2585">
            <v>542</v>
          </cell>
          <cell r="E2585">
            <v>76900</v>
          </cell>
          <cell r="F2585">
            <v>4</v>
          </cell>
          <cell r="G2585">
            <v>86400</v>
          </cell>
        </row>
        <row r="2586">
          <cell r="A2586" t="str">
            <v>7693000</v>
          </cell>
          <cell r="B2586" t="str">
            <v>ZINK PLATED 19" MOUNTING ANGLE</v>
          </cell>
          <cell r="C2586" t="str">
            <v>2 nos.</v>
          </cell>
          <cell r="D2586">
            <v>542</v>
          </cell>
          <cell r="E2586">
            <v>77600</v>
          </cell>
          <cell r="F2586">
            <v>5</v>
          </cell>
          <cell r="G2586">
            <v>89400</v>
          </cell>
        </row>
        <row r="2587">
          <cell r="A2587" t="str">
            <v>7694000</v>
          </cell>
          <cell r="B2587" t="str">
            <v>ZINK PLATED 19" MOUNTING ANGLE</v>
          </cell>
          <cell r="C2587" t="str">
            <v>2 nos.</v>
          </cell>
          <cell r="D2587">
            <v>542</v>
          </cell>
          <cell r="E2587">
            <v>82300</v>
          </cell>
          <cell r="F2587">
            <v>5</v>
          </cell>
          <cell r="G2587">
            <v>94100</v>
          </cell>
        </row>
        <row r="2588">
          <cell r="A2588" t="str">
            <v>7695000</v>
          </cell>
          <cell r="B2588" t="str">
            <v>ZINK PLATED 19" MOUNTING ANGLE</v>
          </cell>
          <cell r="C2588" t="str">
            <v>2 nos.</v>
          </cell>
          <cell r="D2588">
            <v>542</v>
          </cell>
          <cell r="E2588">
            <v>94200</v>
          </cell>
          <cell r="F2588">
            <v>6</v>
          </cell>
          <cell r="G2588">
            <v>108400</v>
          </cell>
        </row>
        <row r="2589">
          <cell r="A2589" t="str">
            <v>7696000</v>
          </cell>
          <cell r="B2589" t="str">
            <v>ZINK PLATED 19" MOUNTING ANGLE</v>
          </cell>
          <cell r="C2589" t="str">
            <v>2 nos.</v>
          </cell>
          <cell r="D2589">
            <v>542</v>
          </cell>
          <cell r="E2589">
            <v>27700</v>
          </cell>
          <cell r="F2589">
            <v>2</v>
          </cell>
          <cell r="G2589">
            <v>32400</v>
          </cell>
        </row>
        <row r="2590">
          <cell r="A2590" t="str">
            <v>7697000</v>
          </cell>
          <cell r="B2590" t="str">
            <v>ZINK PLATED 19" MOUNTING ANGLE</v>
          </cell>
          <cell r="C2590" t="str">
            <v>2 nos.</v>
          </cell>
          <cell r="D2590">
            <v>542</v>
          </cell>
          <cell r="E2590">
            <v>35600</v>
          </cell>
          <cell r="F2590">
            <v>2</v>
          </cell>
          <cell r="G2590">
            <v>40300</v>
          </cell>
        </row>
        <row r="2591">
          <cell r="A2591" t="str">
            <v>7698000</v>
          </cell>
          <cell r="B2591" t="str">
            <v>ZINK PLATED 19" MOUNTING ANGLE</v>
          </cell>
          <cell r="C2591" t="str">
            <v>2 nos.</v>
          </cell>
          <cell r="D2591">
            <v>542</v>
          </cell>
          <cell r="E2591">
            <v>35600</v>
          </cell>
          <cell r="F2591">
            <v>2</v>
          </cell>
          <cell r="G2591">
            <v>40300</v>
          </cell>
        </row>
        <row r="2592">
          <cell r="A2592" t="str">
            <v>7701000</v>
          </cell>
          <cell r="B2592" t="str">
            <v>ZINK PLATED 19" MOUNTING ANGLE</v>
          </cell>
          <cell r="C2592" t="str">
            <v>2 nos.</v>
          </cell>
          <cell r="D2592">
            <v>457</v>
          </cell>
          <cell r="E2592">
            <v>19600</v>
          </cell>
          <cell r="F2592">
            <v>2</v>
          </cell>
          <cell r="G2592">
            <v>24300</v>
          </cell>
        </row>
        <row r="2593">
          <cell r="A2593" t="str">
            <v>7702000</v>
          </cell>
          <cell r="B2593" t="str">
            <v>ZINK PLATED 19" MOUNTING ANGLE</v>
          </cell>
          <cell r="C2593" t="str">
            <v>2 nos.</v>
          </cell>
          <cell r="D2593">
            <v>457</v>
          </cell>
          <cell r="E2593">
            <v>23500</v>
          </cell>
          <cell r="F2593">
            <v>1</v>
          </cell>
          <cell r="G2593">
            <v>25900</v>
          </cell>
        </row>
        <row r="2594">
          <cell r="A2594" t="str">
            <v>7703000</v>
          </cell>
          <cell r="B2594" t="str">
            <v>ZINK PLATED 19" MOUNTING ANGLE</v>
          </cell>
          <cell r="C2594" t="str">
            <v>2 nos.</v>
          </cell>
          <cell r="D2594">
            <v>457</v>
          </cell>
          <cell r="E2594">
            <v>197200</v>
          </cell>
          <cell r="F2594">
            <v>2</v>
          </cell>
          <cell r="G2594">
            <v>201900</v>
          </cell>
        </row>
        <row r="2595">
          <cell r="A2595" t="str">
            <v>7705000</v>
          </cell>
          <cell r="B2595" t="str">
            <v>DK GLAND PLATE WITH BRUSH INSE</v>
          </cell>
          <cell r="D2595">
            <v>444</v>
          </cell>
          <cell r="E2595">
            <v>37300</v>
          </cell>
          <cell r="F2595">
            <v>2</v>
          </cell>
          <cell r="G2595">
            <v>42000</v>
          </cell>
        </row>
        <row r="2596">
          <cell r="A2596" t="str">
            <v>7706000</v>
          </cell>
          <cell r="B2596" t="str">
            <v>DK WALL DISTRIBUTOR ENCL. 6U</v>
          </cell>
          <cell r="D2596">
            <v>444</v>
          </cell>
          <cell r="E2596">
            <v>543400</v>
          </cell>
          <cell r="F2596">
            <v>28</v>
          </cell>
          <cell r="G2596">
            <v>609600</v>
          </cell>
        </row>
        <row r="2597">
          <cell r="A2597" t="str">
            <v>7709000</v>
          </cell>
          <cell r="B2597" t="str">
            <v>DK WALL DISTRIBUTOR ENCL. 9U</v>
          </cell>
          <cell r="D2597">
            <v>444</v>
          </cell>
          <cell r="E2597">
            <v>580300</v>
          </cell>
          <cell r="F2597">
            <v>33</v>
          </cell>
          <cell r="G2597">
            <v>658300</v>
          </cell>
        </row>
        <row r="2598">
          <cell r="A2598" t="str">
            <v>7712000</v>
          </cell>
          <cell r="B2598" t="str">
            <v>DK WALL DISTRIBUTOR ENCL. 12U</v>
          </cell>
          <cell r="D2598">
            <v>444</v>
          </cell>
          <cell r="E2598">
            <v>618400</v>
          </cell>
          <cell r="F2598">
            <v>38</v>
          </cell>
          <cell r="G2598">
            <v>708300</v>
          </cell>
        </row>
        <row r="2599">
          <cell r="A2599" t="str">
            <v>7713000</v>
          </cell>
          <cell r="B2599" t="str">
            <v>SIDE PANEL 300mm FOR TC RACK</v>
          </cell>
          <cell r="C2599" t="str">
            <v>2 nos.</v>
          </cell>
          <cell r="D2599">
            <v>457</v>
          </cell>
          <cell r="E2599">
            <v>121000</v>
          </cell>
          <cell r="F2599">
            <v>9</v>
          </cell>
          <cell r="G2599">
            <v>142300</v>
          </cell>
        </row>
        <row r="2600">
          <cell r="A2600" t="str">
            <v>7715000</v>
          </cell>
          <cell r="B2600" t="str">
            <v>DK WALL DISTRIBUTOR ENCL. 15U</v>
          </cell>
          <cell r="D2600">
            <v>444</v>
          </cell>
          <cell r="E2600">
            <v>655400</v>
          </cell>
          <cell r="F2600">
            <v>43</v>
          </cell>
          <cell r="G2600">
            <v>757100</v>
          </cell>
        </row>
        <row r="2601">
          <cell r="A2601" t="str">
            <v>7716000</v>
          </cell>
          <cell r="B2601" t="str">
            <v>SIDE PANEL 600mm FOR TC RACK</v>
          </cell>
          <cell r="C2601" t="str">
            <v>2 nos.</v>
          </cell>
          <cell r="D2601">
            <v>457</v>
          </cell>
          <cell r="E2601">
            <v>136700</v>
          </cell>
          <cell r="F2601">
            <v>24</v>
          </cell>
          <cell r="G2601">
            <v>193500</v>
          </cell>
        </row>
        <row r="2602">
          <cell r="A2602" t="str">
            <v>7718000</v>
          </cell>
          <cell r="B2602" t="str">
            <v xml:space="preserve">DK COMPONENT SHELF  </v>
          </cell>
          <cell r="D2602">
            <v>444</v>
          </cell>
          <cell r="E2602">
            <v>694600</v>
          </cell>
          <cell r="F2602">
            <v>47</v>
          </cell>
          <cell r="G2602">
            <v>805800</v>
          </cell>
        </row>
        <row r="2603">
          <cell r="A2603" t="str">
            <v>7719000</v>
          </cell>
          <cell r="B2603" t="str">
            <v>CEILING FIXING FOR TC RACK</v>
          </cell>
          <cell r="D2603">
            <v>456</v>
          </cell>
          <cell r="E2603">
            <v>42600</v>
          </cell>
          <cell r="F2603">
            <v>3</v>
          </cell>
          <cell r="G2603">
            <v>49700</v>
          </cell>
        </row>
        <row r="2604">
          <cell r="A2604" t="str">
            <v>7720000</v>
          </cell>
          <cell r="B2604" t="str">
            <v>DOOR SOLID FOR TC RACK</v>
          </cell>
          <cell r="D2604">
            <v>457</v>
          </cell>
          <cell r="E2604">
            <v>147900</v>
          </cell>
          <cell r="F2604">
            <v>22</v>
          </cell>
          <cell r="G2604">
            <v>199900</v>
          </cell>
        </row>
        <row r="2605">
          <cell r="A2605" t="str">
            <v>7721000</v>
          </cell>
          <cell r="B2605" t="str">
            <v>DK WALL DISTRIBUTOR ENCL. 21U</v>
          </cell>
          <cell r="D2605">
            <v>444</v>
          </cell>
          <cell r="E2605">
            <v>733800</v>
          </cell>
          <cell r="F2605">
            <v>53</v>
          </cell>
          <cell r="G2605">
            <v>859100</v>
          </cell>
        </row>
        <row r="2606">
          <cell r="A2606" t="str">
            <v>7722000</v>
          </cell>
          <cell r="B2606" t="str">
            <v>DOOR WITH VENT SLOTS FOR TC RACK</v>
          </cell>
          <cell r="D2606">
            <v>457</v>
          </cell>
          <cell r="E2606">
            <v>194900</v>
          </cell>
        </row>
        <row r="2607">
          <cell r="A2607" t="str">
            <v>7723000</v>
          </cell>
          <cell r="B2607" t="str">
            <v>TC RACK 300 DEPTH</v>
          </cell>
          <cell r="D2607">
            <v>454</v>
          </cell>
          <cell r="E2607">
            <v>445900</v>
          </cell>
          <cell r="F2607">
            <v>35</v>
          </cell>
          <cell r="G2607">
            <v>528700</v>
          </cell>
        </row>
        <row r="2608">
          <cell r="A2608" t="str">
            <v>7725000</v>
          </cell>
          <cell r="B2608" t="str">
            <v>DOOR W/ SAFETY GLASS FOR TC RACK</v>
          </cell>
          <cell r="D2608">
            <v>457</v>
          </cell>
          <cell r="E2608">
            <v>255400</v>
          </cell>
        </row>
        <row r="2609">
          <cell r="A2609" t="str">
            <v>7726000</v>
          </cell>
          <cell r="B2609" t="str">
            <v>TC RACK 600 DEPTH</v>
          </cell>
          <cell r="D2609">
            <v>454</v>
          </cell>
          <cell r="E2609">
            <v>513100</v>
          </cell>
          <cell r="F2609">
            <v>40</v>
          </cell>
          <cell r="G2609">
            <v>607700</v>
          </cell>
        </row>
        <row r="2610">
          <cell r="A2610" t="str">
            <v>7729000</v>
          </cell>
          <cell r="B2610" t="str">
            <v>DEPTH STAYS</v>
          </cell>
          <cell r="D2610">
            <v>457</v>
          </cell>
          <cell r="E2610">
            <v>87400</v>
          </cell>
        </row>
        <row r="2611">
          <cell r="A2611" t="str">
            <v>7751210</v>
          </cell>
          <cell r="B2611" t="str">
            <v>DK COMP ENCL. 600X800X600</v>
          </cell>
          <cell r="D2611">
            <v>440</v>
          </cell>
          <cell r="E2611">
            <v>589300</v>
          </cell>
          <cell r="F2611">
            <v>60</v>
          </cell>
          <cell r="G2611">
            <v>731200</v>
          </cell>
        </row>
        <row r="2612">
          <cell r="A2612" t="str">
            <v>7755210</v>
          </cell>
          <cell r="B2612" t="str">
            <v>DK COMP ENCL. 600X21000X600</v>
          </cell>
          <cell r="D2612">
            <v>440</v>
          </cell>
          <cell r="E2612">
            <v>616200</v>
          </cell>
          <cell r="F2612">
            <v>74</v>
          </cell>
          <cell r="G2612">
            <v>791200</v>
          </cell>
        </row>
        <row r="2613">
          <cell r="A2613" t="str">
            <v>7757210</v>
          </cell>
          <cell r="B2613" t="str">
            <v>DK COMP ENCL. 800X1000X600</v>
          </cell>
          <cell r="D2613">
            <v>440</v>
          </cell>
          <cell r="E2613">
            <v>640800</v>
          </cell>
          <cell r="F2613">
            <v>97</v>
          </cell>
          <cell r="G2613">
            <v>870200</v>
          </cell>
        </row>
        <row r="2614">
          <cell r="A2614" t="str">
            <v>7758000</v>
          </cell>
          <cell r="B2614" t="str">
            <v>19" MOUNTING ANGLE</v>
          </cell>
          <cell r="C2614" t="str">
            <v>2 nos.</v>
          </cell>
          <cell r="D2614">
            <v>457</v>
          </cell>
          <cell r="E2614">
            <v>95200</v>
          </cell>
          <cell r="F2614">
            <v>4</v>
          </cell>
          <cell r="G2614">
            <v>104700</v>
          </cell>
        </row>
        <row r="2615">
          <cell r="A2615" t="str">
            <v>7759210</v>
          </cell>
          <cell r="B2615" t="str">
            <v>DK COMP ENCL. 600X1200X600</v>
          </cell>
          <cell r="D2615">
            <v>440</v>
          </cell>
          <cell r="E2615">
            <v>644200</v>
          </cell>
          <cell r="F2615">
            <v>88</v>
          </cell>
          <cell r="G2615">
            <v>852300</v>
          </cell>
        </row>
        <row r="2616">
          <cell r="A2616" t="str">
            <v>7760000</v>
          </cell>
          <cell r="B2616" t="str">
            <v>19" MOUNTING ANGLE</v>
          </cell>
          <cell r="C2616" t="str">
            <v>2 nos.</v>
          </cell>
          <cell r="D2616">
            <v>457</v>
          </cell>
          <cell r="E2616">
            <v>75100</v>
          </cell>
          <cell r="F2616">
            <v>2</v>
          </cell>
          <cell r="G2616">
            <v>79800</v>
          </cell>
        </row>
        <row r="2617">
          <cell r="A2617" t="str">
            <v>7761210</v>
          </cell>
          <cell r="B2617" t="str">
            <v>DK COMP ENCL. 800X1200X600</v>
          </cell>
          <cell r="D2617">
            <v>440</v>
          </cell>
          <cell r="E2617">
            <v>675600</v>
          </cell>
          <cell r="F2617">
            <v>115</v>
          </cell>
          <cell r="G2617">
            <v>947600</v>
          </cell>
        </row>
        <row r="2618">
          <cell r="A2618" t="str">
            <v>7763210</v>
          </cell>
          <cell r="B2618" t="str">
            <v>DK COMP ENCL. 600X1400X600</v>
          </cell>
          <cell r="D2618">
            <v>440</v>
          </cell>
          <cell r="E2618">
            <v>684500</v>
          </cell>
          <cell r="F2618">
            <v>102</v>
          </cell>
          <cell r="G2618">
            <v>925700</v>
          </cell>
        </row>
        <row r="2619">
          <cell r="A2619" t="str">
            <v>7764210</v>
          </cell>
          <cell r="B2619" t="str">
            <v>DK COMP ENCL. 600X1400X800</v>
          </cell>
          <cell r="D2619">
            <v>440</v>
          </cell>
          <cell r="E2619">
            <v>708100</v>
          </cell>
          <cell r="F2619">
            <v>133</v>
          </cell>
          <cell r="G2619">
            <v>1022600</v>
          </cell>
        </row>
        <row r="2620">
          <cell r="A2620" t="str">
            <v>7765210</v>
          </cell>
          <cell r="B2620" t="str">
            <v>DK COMP ENCL. 800X1400X600</v>
          </cell>
          <cell r="D2620">
            <v>440</v>
          </cell>
          <cell r="E2620">
            <v>723700</v>
          </cell>
          <cell r="F2620">
            <v>133</v>
          </cell>
          <cell r="G2620">
            <v>1038200</v>
          </cell>
        </row>
        <row r="2621">
          <cell r="A2621" t="str">
            <v>7767210</v>
          </cell>
          <cell r="B2621" t="str">
            <v>DK COMP ENCL. 600X1600X600</v>
          </cell>
          <cell r="D2621">
            <v>440</v>
          </cell>
          <cell r="E2621">
            <v>710300</v>
          </cell>
          <cell r="F2621">
            <v>116</v>
          </cell>
          <cell r="G2621">
            <v>984600</v>
          </cell>
        </row>
        <row r="2622">
          <cell r="A2622" t="str">
            <v>7768210</v>
          </cell>
          <cell r="B2622" t="str">
            <v>DK COMP ENCL. 600X1600X800</v>
          </cell>
          <cell r="D2622">
            <v>440</v>
          </cell>
          <cell r="E2622">
            <v>734900</v>
          </cell>
          <cell r="F2622">
            <v>152</v>
          </cell>
          <cell r="G2622">
            <v>1094400</v>
          </cell>
        </row>
        <row r="2623">
          <cell r="A2623" t="str">
            <v>7769210</v>
          </cell>
          <cell r="B2623" t="str">
            <v>DK COMP ENCL. 800X1600X600</v>
          </cell>
          <cell r="D2623">
            <v>440</v>
          </cell>
          <cell r="E2623">
            <v>759600</v>
          </cell>
          <cell r="F2623">
            <v>152</v>
          </cell>
          <cell r="G2623">
            <v>1119100</v>
          </cell>
        </row>
        <row r="2624">
          <cell r="A2624" t="str">
            <v>7771210</v>
          </cell>
          <cell r="B2624" t="str">
            <v>DK COMP ENCL. 600X1800X600</v>
          </cell>
          <cell r="D2624">
            <v>440</v>
          </cell>
          <cell r="E2624">
            <v>733800</v>
          </cell>
          <cell r="F2624">
            <v>130</v>
          </cell>
          <cell r="G2624">
            <v>1041300</v>
          </cell>
        </row>
        <row r="2625">
          <cell r="A2625" t="str">
            <v>7773210</v>
          </cell>
          <cell r="B2625" t="str">
            <v>DK COMP ENCL. 800X1800X800</v>
          </cell>
          <cell r="D2625">
            <v>440</v>
          </cell>
          <cell r="E2625">
            <v>787600</v>
          </cell>
          <cell r="F2625">
            <v>170</v>
          </cell>
          <cell r="G2625">
            <v>1189700</v>
          </cell>
        </row>
        <row r="2626">
          <cell r="A2626" t="str">
            <v>7775210</v>
          </cell>
          <cell r="B2626" t="str">
            <v>DK COMP ENCL. 600X2000X600</v>
          </cell>
          <cell r="D2626">
            <v>440</v>
          </cell>
          <cell r="E2626">
            <v>763000</v>
          </cell>
          <cell r="F2626">
            <v>144</v>
          </cell>
          <cell r="G2626">
            <v>1103600</v>
          </cell>
        </row>
        <row r="2627">
          <cell r="A2627" t="str">
            <v>7777210</v>
          </cell>
          <cell r="B2627" t="str">
            <v>DK COMP ENCL. 800X2200X600</v>
          </cell>
          <cell r="D2627">
            <v>440</v>
          </cell>
          <cell r="E2627">
            <v>820100</v>
          </cell>
          <cell r="F2627">
            <v>188</v>
          </cell>
          <cell r="G2627">
            <v>1264700</v>
          </cell>
        </row>
        <row r="2628">
          <cell r="A2628" t="str">
            <v>7779210</v>
          </cell>
          <cell r="B2628" t="str">
            <v>DK COMP ENCL. 600X2200X600</v>
          </cell>
          <cell r="D2628">
            <v>440</v>
          </cell>
          <cell r="E2628">
            <v>859300</v>
          </cell>
          <cell r="F2628">
            <v>158</v>
          </cell>
          <cell r="G2628">
            <v>1233000</v>
          </cell>
        </row>
        <row r="2629">
          <cell r="A2629" t="str">
            <v>7780210</v>
          </cell>
          <cell r="B2629" t="str">
            <v>DK COMP ENCL. 600X2200X800</v>
          </cell>
          <cell r="D2629">
            <v>440</v>
          </cell>
          <cell r="E2629">
            <v>883900</v>
          </cell>
          <cell r="F2629">
            <v>207</v>
          </cell>
          <cell r="G2629">
            <v>1373500</v>
          </cell>
        </row>
        <row r="2630">
          <cell r="A2630" t="str">
            <v>7795000</v>
          </cell>
          <cell r="B2630" t="str">
            <v>SHELF INSTALLATION KIT 500(D)</v>
          </cell>
          <cell r="C2630" t="str">
            <v>2 nos.</v>
          </cell>
          <cell r="D2630">
            <v>521</v>
          </cell>
          <cell r="E2630">
            <v>15400</v>
          </cell>
          <cell r="F2630">
            <v>1</v>
          </cell>
          <cell r="G2630">
            <v>17800</v>
          </cell>
        </row>
        <row r="2631">
          <cell r="A2631" t="str">
            <v>7796000</v>
          </cell>
          <cell r="B2631" t="str">
            <v>SHELF INSTALLATION KIT 600(D)</v>
          </cell>
          <cell r="C2631" t="str">
            <v>2 nos.</v>
          </cell>
          <cell r="D2631">
            <v>521</v>
          </cell>
          <cell r="E2631">
            <v>16800</v>
          </cell>
          <cell r="F2631">
            <v>1</v>
          </cell>
          <cell r="G2631">
            <v>19200</v>
          </cell>
        </row>
        <row r="2632">
          <cell r="A2632" t="str">
            <v>7798000</v>
          </cell>
          <cell r="B2632" t="str">
            <v>SHELF INSTALLATION KIT 800(D)</v>
          </cell>
          <cell r="C2632" t="str">
            <v>2 nos.</v>
          </cell>
          <cell r="D2632">
            <v>521</v>
          </cell>
          <cell r="E2632">
            <v>20200</v>
          </cell>
          <cell r="F2632">
            <v>1</v>
          </cell>
          <cell r="G2632">
            <v>22600</v>
          </cell>
        </row>
        <row r="2633">
          <cell r="A2633" t="str">
            <v>9201000</v>
          </cell>
          <cell r="B2633" t="str">
            <v>KEL-EEX ENCL. PLASTIC 200X300X150</v>
          </cell>
          <cell r="D2633">
            <v>212</v>
          </cell>
          <cell r="E2633">
            <v>151200</v>
          </cell>
          <cell r="F2633">
            <v>4</v>
          </cell>
          <cell r="G2633">
            <v>160700</v>
          </cell>
        </row>
        <row r="2634">
          <cell r="A2634" t="str">
            <v>9202000</v>
          </cell>
          <cell r="B2634" t="str">
            <v>KEL-EEX ENCL. PLASTIC 250X350X150</v>
          </cell>
          <cell r="D2634">
            <v>212</v>
          </cell>
          <cell r="E2634">
            <v>171400</v>
          </cell>
          <cell r="F2634">
            <v>5</v>
          </cell>
          <cell r="G2634">
            <v>183200</v>
          </cell>
        </row>
        <row r="2635">
          <cell r="A2635" t="str">
            <v>9203000</v>
          </cell>
          <cell r="B2635" t="str">
            <v>KEL-EEX ENCL. PLASTIC 300X400X200</v>
          </cell>
          <cell r="D2635">
            <v>212</v>
          </cell>
          <cell r="E2635">
            <v>217300</v>
          </cell>
          <cell r="F2635">
            <v>6</v>
          </cell>
          <cell r="G2635">
            <v>231500</v>
          </cell>
        </row>
        <row r="2636">
          <cell r="A2636" t="str">
            <v>9204000</v>
          </cell>
          <cell r="B2636" t="str">
            <v>KEL-EEX ENCL. PLASTIC 400X400X200</v>
          </cell>
          <cell r="D2636">
            <v>212</v>
          </cell>
          <cell r="E2636">
            <v>253200</v>
          </cell>
          <cell r="F2636">
            <v>7</v>
          </cell>
          <cell r="G2636">
            <v>269800</v>
          </cell>
        </row>
        <row r="2637">
          <cell r="A2637" t="str">
            <v>9205000</v>
          </cell>
          <cell r="B2637" t="str">
            <v>KEL-EEX ENCL. PLASTIC 400X600X200</v>
          </cell>
          <cell r="D2637">
            <v>212</v>
          </cell>
          <cell r="E2637">
            <v>322700</v>
          </cell>
          <cell r="F2637">
            <v>12</v>
          </cell>
          <cell r="G2637">
            <v>351100</v>
          </cell>
        </row>
        <row r="2638">
          <cell r="A2638" t="str">
            <v>9206000</v>
          </cell>
          <cell r="B2638" t="str">
            <v>KEL-EEX ENCL. PLASTIC 600X600X200</v>
          </cell>
          <cell r="D2638">
            <v>212</v>
          </cell>
          <cell r="E2638">
            <v>416800</v>
          </cell>
          <cell r="F2638">
            <v>16</v>
          </cell>
          <cell r="G2638">
            <v>454600</v>
          </cell>
        </row>
        <row r="2639">
          <cell r="A2639" t="str">
            <v>9207000</v>
          </cell>
          <cell r="B2639" t="str">
            <v>KEL-EEX ENCL. PLASTIC 500X500X300</v>
          </cell>
          <cell r="D2639">
            <v>212</v>
          </cell>
          <cell r="E2639">
            <v>453700</v>
          </cell>
          <cell r="F2639">
            <v>13</v>
          </cell>
          <cell r="G2639">
            <v>484400</v>
          </cell>
        </row>
        <row r="2640">
          <cell r="A2640" t="str">
            <v>9208000</v>
          </cell>
          <cell r="B2640" t="str">
            <v>KEL-EEX ENCL. PLASTIC 600X800X300</v>
          </cell>
          <cell r="D2640">
            <v>212</v>
          </cell>
          <cell r="E2640">
            <v>631900</v>
          </cell>
          <cell r="F2640">
            <v>25</v>
          </cell>
          <cell r="G2640">
            <v>691000</v>
          </cell>
        </row>
        <row r="2641">
          <cell r="A2641" t="str">
            <v>9209000</v>
          </cell>
          <cell r="B2641" t="str">
            <v>KEL-EEX ENCL. PLASTIC 800X1000X300</v>
          </cell>
          <cell r="D2641">
            <v>212</v>
          </cell>
          <cell r="E2641">
            <v>955700</v>
          </cell>
          <cell r="F2641">
            <v>40</v>
          </cell>
          <cell r="G2641">
            <v>1050300</v>
          </cell>
        </row>
        <row r="2642">
          <cell r="A2642" t="str">
            <v>9266000</v>
          </cell>
          <cell r="B2642" t="str">
            <v>KEL WALL BRACKET PLASTIC</v>
          </cell>
          <cell r="C2642" t="str">
            <v>4 nos.</v>
          </cell>
          <cell r="D2642">
            <v>511</v>
          </cell>
          <cell r="E2642">
            <v>16500</v>
          </cell>
        </row>
        <row r="2643">
          <cell r="A2643" t="str">
            <v>9301000</v>
          </cell>
          <cell r="B2643" t="str">
            <v>KEL-EEX S/STEEL 150X150X80 SCREW LID</v>
          </cell>
          <cell r="D2643">
            <v>210</v>
          </cell>
          <cell r="E2643">
            <v>188200</v>
          </cell>
          <cell r="F2643">
            <v>2</v>
          </cell>
          <cell r="G2643">
            <v>192900</v>
          </cell>
        </row>
        <row r="2644">
          <cell r="A2644" t="str">
            <v>9302000</v>
          </cell>
          <cell r="B2644" t="str">
            <v>KEL-EEX S/STEEL 150X150X80 SCREW LID</v>
          </cell>
          <cell r="D2644">
            <v>210</v>
          </cell>
          <cell r="E2644">
            <v>228500</v>
          </cell>
          <cell r="F2644">
            <v>2</v>
          </cell>
          <cell r="G2644">
            <v>233200</v>
          </cell>
        </row>
        <row r="2645">
          <cell r="A2645" t="str">
            <v>9303000</v>
          </cell>
          <cell r="B2645" t="str">
            <v>KEL-EEX S/STEEL 150X150X80 SCREW LID</v>
          </cell>
          <cell r="D2645">
            <v>210</v>
          </cell>
          <cell r="E2645">
            <v>226300</v>
          </cell>
          <cell r="F2645">
            <v>2</v>
          </cell>
          <cell r="G2645">
            <v>231000</v>
          </cell>
        </row>
        <row r="2646">
          <cell r="A2646" t="str">
            <v>9304000</v>
          </cell>
          <cell r="B2646" t="str">
            <v>KEL-EEX S/STEEL 150X150X80 SCREW LID</v>
          </cell>
          <cell r="D2646">
            <v>210</v>
          </cell>
          <cell r="E2646">
            <v>256600</v>
          </cell>
          <cell r="F2646">
            <v>3</v>
          </cell>
          <cell r="G2646">
            <v>263700</v>
          </cell>
        </row>
        <row r="2647">
          <cell r="A2647" t="str">
            <v>9305000</v>
          </cell>
          <cell r="B2647" t="str">
            <v>KEL-EEX S/STEEL 150X150X80 SCREW LID</v>
          </cell>
          <cell r="D2647">
            <v>210</v>
          </cell>
          <cell r="E2647">
            <v>290200</v>
          </cell>
          <cell r="F2647">
            <v>4</v>
          </cell>
          <cell r="G2647">
            <v>299700</v>
          </cell>
        </row>
        <row r="2648">
          <cell r="A2648" t="str">
            <v>9306000</v>
          </cell>
          <cell r="B2648" t="str">
            <v>KEL-EEX S/STEEL 150X150X80 SCREW LID</v>
          </cell>
          <cell r="D2648">
            <v>210</v>
          </cell>
          <cell r="E2648">
            <v>312600</v>
          </cell>
          <cell r="F2648">
            <v>4</v>
          </cell>
          <cell r="G2648">
            <v>322100</v>
          </cell>
        </row>
        <row r="2649">
          <cell r="A2649" t="str">
            <v>9401000</v>
          </cell>
          <cell r="B2649" t="str">
            <v xml:space="preserve">KEL-EEX S/STEEL 200X300X155 </v>
          </cell>
          <cell r="D2649">
            <v>210</v>
          </cell>
          <cell r="E2649">
            <v>275600</v>
          </cell>
          <cell r="F2649">
            <v>4</v>
          </cell>
          <cell r="G2649">
            <v>285100</v>
          </cell>
        </row>
        <row r="2650">
          <cell r="A2650" t="str">
            <v>9402000</v>
          </cell>
          <cell r="B2650" t="str">
            <v xml:space="preserve">KEL-EEX S/STEEL 380X300X155 </v>
          </cell>
          <cell r="D2650">
            <v>210</v>
          </cell>
          <cell r="E2650">
            <v>321500</v>
          </cell>
          <cell r="F2650">
            <v>8</v>
          </cell>
          <cell r="G2650">
            <v>340400</v>
          </cell>
        </row>
        <row r="2651">
          <cell r="A2651" t="str">
            <v>9403000</v>
          </cell>
          <cell r="B2651" t="str">
            <v xml:space="preserve">KEL-EEX S/STEEL 3800X380X210 </v>
          </cell>
          <cell r="D2651">
            <v>210</v>
          </cell>
          <cell r="E2651">
            <v>375300</v>
          </cell>
          <cell r="F2651">
            <v>10</v>
          </cell>
          <cell r="G2651">
            <v>399000</v>
          </cell>
        </row>
        <row r="2652">
          <cell r="A2652" t="str">
            <v>9404000</v>
          </cell>
          <cell r="B2652" t="str">
            <v xml:space="preserve">KEL-EEX S/STEEL 380X600X210 </v>
          </cell>
          <cell r="D2652">
            <v>210</v>
          </cell>
          <cell r="E2652">
            <v>466100</v>
          </cell>
          <cell r="F2652">
            <v>14</v>
          </cell>
          <cell r="G2652">
            <v>499200</v>
          </cell>
        </row>
        <row r="2653">
          <cell r="A2653" t="str">
            <v>9405000</v>
          </cell>
          <cell r="B2653" t="str">
            <v xml:space="preserve">KEL-EEX S/STEEL 600X600X210 </v>
          </cell>
          <cell r="D2653">
            <v>210</v>
          </cell>
          <cell r="E2653">
            <v>601600</v>
          </cell>
          <cell r="F2653">
            <v>16</v>
          </cell>
          <cell r="G2653">
            <v>639400</v>
          </cell>
        </row>
        <row r="2654">
          <cell r="A2654" t="str">
            <v>9406000</v>
          </cell>
          <cell r="B2654" t="str">
            <v xml:space="preserve">KEL-EEX S/STEEL 600X760X210 </v>
          </cell>
          <cell r="D2654">
            <v>210</v>
          </cell>
          <cell r="E2654">
            <v>696900</v>
          </cell>
          <cell r="F2654">
            <v>33</v>
          </cell>
          <cell r="G2654">
            <v>774900</v>
          </cell>
        </row>
        <row r="2655">
          <cell r="A2655" t="str">
            <v>9407000</v>
          </cell>
          <cell r="B2655" t="str">
            <v xml:space="preserve">KEL-EEX S/STEEL 760X760X300 </v>
          </cell>
          <cell r="D2655">
            <v>210</v>
          </cell>
          <cell r="E2655">
            <v>975800</v>
          </cell>
          <cell r="F2655">
            <v>31</v>
          </cell>
          <cell r="G2655">
            <v>1049100</v>
          </cell>
        </row>
        <row r="2656">
          <cell r="A2656" t="str">
            <v>9408000</v>
          </cell>
          <cell r="B2656" t="str">
            <v xml:space="preserve">KEL-EEX S/STEEL 800X1000X300 </v>
          </cell>
          <cell r="D2656">
            <v>210</v>
          </cell>
          <cell r="E2656">
            <v>1130400</v>
          </cell>
          <cell r="F2656">
            <v>40</v>
          </cell>
          <cell r="G2656">
            <v>1225000</v>
          </cell>
        </row>
        <row r="2657">
          <cell r="A2657" t="str">
            <v>9409000</v>
          </cell>
          <cell r="B2657" t="str">
            <v xml:space="preserve">KEL-EEX S/STEEL 300X380X210 </v>
          </cell>
          <cell r="D2657">
            <v>210</v>
          </cell>
          <cell r="E2657">
            <v>346200</v>
          </cell>
          <cell r="F2657">
            <v>8</v>
          </cell>
          <cell r="G2657">
            <v>365100</v>
          </cell>
        </row>
        <row r="2658">
          <cell r="A2658" t="str">
            <v>9500000</v>
          </cell>
          <cell r="B2658" t="str">
            <v>POLYCARBONATE BOX PK</v>
          </cell>
          <cell r="C2658" t="str">
            <v>12 nos.</v>
          </cell>
          <cell r="D2658">
            <v>30</v>
          </cell>
          <cell r="E2658">
            <v>92700</v>
          </cell>
          <cell r="F2658">
            <v>2</v>
          </cell>
          <cell r="G2658">
            <v>97400</v>
          </cell>
        </row>
        <row r="2659">
          <cell r="A2659" t="str">
            <v>9500100</v>
          </cell>
          <cell r="B2659" t="str">
            <v>POLYCARBONATE BOX PK</v>
          </cell>
          <cell r="C2659" t="str">
            <v>12 nos.</v>
          </cell>
          <cell r="D2659">
            <v>30</v>
          </cell>
          <cell r="E2659">
            <v>92700</v>
          </cell>
          <cell r="F2659">
            <v>2</v>
          </cell>
          <cell r="G2659">
            <v>97400</v>
          </cell>
        </row>
        <row r="2660">
          <cell r="A2660" t="str">
            <v>9501000</v>
          </cell>
          <cell r="B2660" t="str">
            <v>POLYCARBONATE BOX PK</v>
          </cell>
          <cell r="C2660" t="str">
            <v>12 nos.</v>
          </cell>
          <cell r="D2660">
            <v>30</v>
          </cell>
          <cell r="E2660">
            <v>118300</v>
          </cell>
          <cell r="F2660">
            <v>2</v>
          </cell>
          <cell r="G2660">
            <v>123000</v>
          </cell>
        </row>
        <row r="2661">
          <cell r="A2661" t="str">
            <v>9501100</v>
          </cell>
          <cell r="B2661" t="str">
            <v>POLYCARBONATE BOX PK</v>
          </cell>
          <cell r="C2661" t="str">
            <v>12 nos.</v>
          </cell>
          <cell r="D2661">
            <v>30</v>
          </cell>
          <cell r="E2661">
            <v>118300</v>
          </cell>
          <cell r="F2661">
            <v>2</v>
          </cell>
          <cell r="G2661">
            <v>123000</v>
          </cell>
        </row>
        <row r="2662">
          <cell r="A2662" t="str">
            <v>9502000</v>
          </cell>
          <cell r="B2662" t="str">
            <v>POLYCARBONATE BOX PK</v>
          </cell>
          <cell r="C2662" t="str">
            <v>8 nos.</v>
          </cell>
          <cell r="D2662">
            <v>30</v>
          </cell>
          <cell r="E2662">
            <v>79000</v>
          </cell>
          <cell r="F2662">
            <v>2</v>
          </cell>
          <cell r="G2662">
            <v>83700</v>
          </cell>
        </row>
        <row r="2663">
          <cell r="A2663" t="str">
            <v>9502100</v>
          </cell>
          <cell r="B2663" t="str">
            <v>POLYCARBONATE BOX PK</v>
          </cell>
          <cell r="C2663" t="str">
            <v>8 nos.</v>
          </cell>
          <cell r="D2663">
            <v>30</v>
          </cell>
          <cell r="E2663">
            <v>78800</v>
          </cell>
          <cell r="F2663">
            <v>2</v>
          </cell>
          <cell r="G2663">
            <v>83500</v>
          </cell>
        </row>
        <row r="2664">
          <cell r="A2664" t="str">
            <v>9503000</v>
          </cell>
          <cell r="B2664" t="str">
            <v>POLYCARBONATE BOX PK</v>
          </cell>
          <cell r="C2664" t="str">
            <v>8 nos.</v>
          </cell>
          <cell r="D2664">
            <v>30</v>
          </cell>
          <cell r="E2664">
            <v>94100</v>
          </cell>
          <cell r="F2664">
            <v>2</v>
          </cell>
          <cell r="G2664">
            <v>98800</v>
          </cell>
        </row>
        <row r="2665">
          <cell r="A2665" t="str">
            <v>9503100</v>
          </cell>
          <cell r="B2665" t="str">
            <v>POLYCARBONATE BOX PK</v>
          </cell>
          <cell r="C2665" t="str">
            <v>8 nos.</v>
          </cell>
          <cell r="D2665">
            <v>30</v>
          </cell>
          <cell r="E2665">
            <v>94100</v>
          </cell>
          <cell r="F2665">
            <v>2</v>
          </cell>
          <cell r="G2665">
            <v>98800</v>
          </cell>
        </row>
        <row r="2666">
          <cell r="A2666" t="str">
            <v>9504000</v>
          </cell>
          <cell r="B2666" t="str">
            <v>POLYCARBONATE BOX PK</v>
          </cell>
          <cell r="C2666" t="str">
            <v>6 nos.</v>
          </cell>
          <cell r="D2666">
            <v>30</v>
          </cell>
          <cell r="E2666">
            <v>55200</v>
          </cell>
          <cell r="F2666">
            <v>1</v>
          </cell>
          <cell r="G2666">
            <v>57600</v>
          </cell>
        </row>
        <row r="2667">
          <cell r="A2667" t="str">
            <v>9504100</v>
          </cell>
          <cell r="B2667" t="str">
            <v>POLYCARBONATE BOX PK</v>
          </cell>
          <cell r="C2667" t="str">
            <v>6 nos.</v>
          </cell>
          <cell r="D2667">
            <v>30</v>
          </cell>
          <cell r="E2667">
            <v>55200</v>
          </cell>
          <cell r="F2667">
            <v>1</v>
          </cell>
          <cell r="G2667">
            <v>57600</v>
          </cell>
        </row>
        <row r="2668">
          <cell r="A2668" t="str">
            <v>9505000</v>
          </cell>
          <cell r="B2668" t="str">
            <v>POLYCARBONATE BOX PK</v>
          </cell>
          <cell r="C2668" t="str">
            <v>6 nos.</v>
          </cell>
          <cell r="D2668">
            <v>30</v>
          </cell>
          <cell r="E2668">
            <v>77300</v>
          </cell>
          <cell r="F2668">
            <v>2</v>
          </cell>
          <cell r="G2668">
            <v>82000</v>
          </cell>
        </row>
        <row r="2669">
          <cell r="A2669" t="str">
            <v>9505100</v>
          </cell>
          <cell r="B2669" t="str">
            <v>POLYCARBONATE BOX PK</v>
          </cell>
          <cell r="C2669" t="str">
            <v>6 nos.</v>
          </cell>
          <cell r="D2669">
            <v>30</v>
          </cell>
          <cell r="E2669">
            <v>77300</v>
          </cell>
          <cell r="F2669">
            <v>2</v>
          </cell>
          <cell r="G2669">
            <v>82000</v>
          </cell>
        </row>
        <row r="2670">
          <cell r="A2670" t="str">
            <v>9506000</v>
          </cell>
          <cell r="B2670" t="str">
            <v>POLYCARBONATE BOX PK</v>
          </cell>
          <cell r="C2670" t="str">
            <v>6 nos.</v>
          </cell>
          <cell r="D2670">
            <v>30</v>
          </cell>
          <cell r="E2670">
            <v>84000</v>
          </cell>
          <cell r="F2670">
            <v>2</v>
          </cell>
          <cell r="G2670">
            <v>88700</v>
          </cell>
        </row>
        <row r="2671">
          <cell r="A2671" t="str">
            <v>9506100</v>
          </cell>
          <cell r="B2671" t="str">
            <v>POLYCARBONATE BOX PK</v>
          </cell>
          <cell r="C2671" t="str">
            <v>6 nos.</v>
          </cell>
          <cell r="D2671">
            <v>30</v>
          </cell>
          <cell r="E2671">
            <v>84000</v>
          </cell>
          <cell r="F2671">
            <v>2</v>
          </cell>
          <cell r="G2671">
            <v>88700</v>
          </cell>
        </row>
        <row r="2672">
          <cell r="A2672" t="str">
            <v>9507000</v>
          </cell>
          <cell r="B2672" t="str">
            <v>POLYCARBONATE BOX PK</v>
          </cell>
          <cell r="C2672" t="str">
            <v>6 nos.</v>
          </cell>
          <cell r="D2672">
            <v>30</v>
          </cell>
          <cell r="E2672">
            <v>97500</v>
          </cell>
          <cell r="F2672">
            <v>2</v>
          </cell>
          <cell r="G2672">
            <v>102200</v>
          </cell>
        </row>
        <row r="2673">
          <cell r="A2673" t="str">
            <v>9507100</v>
          </cell>
          <cell r="B2673" t="str">
            <v>POLYCARBONATE BOX PK</v>
          </cell>
          <cell r="C2673" t="str">
            <v>6 nos.</v>
          </cell>
          <cell r="D2673">
            <v>30</v>
          </cell>
          <cell r="E2673">
            <v>97500</v>
          </cell>
          <cell r="F2673">
            <v>2</v>
          </cell>
          <cell r="G2673">
            <v>102200</v>
          </cell>
        </row>
        <row r="2674">
          <cell r="A2674" t="str">
            <v>9508000</v>
          </cell>
          <cell r="B2674" t="str">
            <v>POLYCARBONATE BOX PK</v>
          </cell>
          <cell r="C2674" t="str">
            <v>4 nos.</v>
          </cell>
          <cell r="D2674">
            <v>30</v>
          </cell>
          <cell r="E2674">
            <v>49300</v>
          </cell>
          <cell r="F2674">
            <v>1</v>
          </cell>
          <cell r="G2674">
            <v>51700</v>
          </cell>
        </row>
        <row r="2675">
          <cell r="A2675" t="str">
            <v>9508100</v>
          </cell>
          <cell r="B2675" t="str">
            <v>POLYCARBONATE BOX PK</v>
          </cell>
          <cell r="C2675" t="str">
            <v>4 nos.</v>
          </cell>
          <cell r="D2675">
            <v>30</v>
          </cell>
          <cell r="E2675">
            <v>49300</v>
          </cell>
          <cell r="F2675">
            <v>1</v>
          </cell>
          <cell r="G2675">
            <v>51700</v>
          </cell>
        </row>
        <row r="2676">
          <cell r="A2676" t="str">
            <v>9509000</v>
          </cell>
          <cell r="B2676" t="str">
            <v>POLYCARBONATE BOX PK</v>
          </cell>
          <cell r="C2676" t="str">
            <v>4 nos.</v>
          </cell>
          <cell r="D2676">
            <v>30</v>
          </cell>
          <cell r="E2676">
            <v>58300</v>
          </cell>
          <cell r="F2676">
            <v>2</v>
          </cell>
          <cell r="G2676">
            <v>63000</v>
          </cell>
        </row>
        <row r="2677">
          <cell r="A2677" t="str">
            <v>9509100</v>
          </cell>
          <cell r="B2677" t="str">
            <v>POLYCARBONATE BOX PK</v>
          </cell>
          <cell r="C2677" t="str">
            <v>4 nos.</v>
          </cell>
          <cell r="D2677">
            <v>30</v>
          </cell>
          <cell r="E2677">
            <v>58300</v>
          </cell>
          <cell r="F2677">
            <v>2</v>
          </cell>
          <cell r="G2677">
            <v>63000</v>
          </cell>
        </row>
        <row r="2678">
          <cell r="A2678" t="str">
            <v>9510000</v>
          </cell>
          <cell r="B2678" t="str">
            <v>POLYCARBONATE BOX PK</v>
          </cell>
          <cell r="C2678" t="str">
            <v>4 nos.</v>
          </cell>
          <cell r="D2678">
            <v>30</v>
          </cell>
          <cell r="E2678">
            <v>65000</v>
          </cell>
          <cell r="F2678">
            <v>2</v>
          </cell>
          <cell r="G2678">
            <v>69700</v>
          </cell>
        </row>
        <row r="2679">
          <cell r="A2679" t="str">
            <v>9510100</v>
          </cell>
          <cell r="B2679" t="str">
            <v>POLYCARBONATE BOX PK</v>
          </cell>
          <cell r="C2679" t="str">
            <v>4 nos.</v>
          </cell>
          <cell r="D2679">
            <v>30</v>
          </cell>
          <cell r="E2679">
            <v>65000</v>
          </cell>
          <cell r="F2679">
            <v>2</v>
          </cell>
          <cell r="G2679">
            <v>69700</v>
          </cell>
        </row>
        <row r="2680">
          <cell r="A2680" t="str">
            <v>9511000</v>
          </cell>
          <cell r="B2680" t="str">
            <v>POLYCARBONATE BOX PK</v>
          </cell>
          <cell r="C2680" t="str">
            <v>4 nos.</v>
          </cell>
          <cell r="D2680">
            <v>30</v>
          </cell>
          <cell r="E2680">
            <v>73900</v>
          </cell>
          <cell r="F2680">
            <v>3</v>
          </cell>
          <cell r="G2680">
            <v>81000</v>
          </cell>
        </row>
        <row r="2681">
          <cell r="A2681" t="str">
            <v>9511100</v>
          </cell>
          <cell r="B2681" t="str">
            <v>POLYCARBONATE BOX PK</v>
          </cell>
          <cell r="C2681" t="str">
            <v>4 nos.</v>
          </cell>
          <cell r="D2681">
            <v>30</v>
          </cell>
          <cell r="E2681">
            <v>73900</v>
          </cell>
          <cell r="F2681">
            <v>3</v>
          </cell>
          <cell r="G2681">
            <v>81000</v>
          </cell>
        </row>
        <row r="2682">
          <cell r="A2682" t="str">
            <v>9512000</v>
          </cell>
          <cell r="B2682" t="str">
            <v>POLYCARBONATE BOX PK</v>
          </cell>
          <cell r="C2682" t="str">
            <v>2 nos.</v>
          </cell>
          <cell r="D2682">
            <v>30</v>
          </cell>
          <cell r="E2682">
            <v>29100</v>
          </cell>
          <cell r="F2682">
            <v>1</v>
          </cell>
          <cell r="G2682">
            <v>31500</v>
          </cell>
        </row>
        <row r="2683">
          <cell r="A2683" t="str">
            <v>9512100</v>
          </cell>
          <cell r="B2683" t="str">
            <v>POLYCARBONATE BOX PK</v>
          </cell>
          <cell r="C2683" t="str">
            <v>2 nos.</v>
          </cell>
          <cell r="D2683">
            <v>30</v>
          </cell>
          <cell r="E2683">
            <v>29100</v>
          </cell>
          <cell r="F2683">
            <v>1</v>
          </cell>
          <cell r="G2683">
            <v>31500</v>
          </cell>
        </row>
        <row r="2684">
          <cell r="A2684" t="str">
            <v>9513000</v>
          </cell>
          <cell r="B2684" t="str">
            <v>POLYCARBONATE BOX PK</v>
          </cell>
          <cell r="C2684" t="str">
            <v>2 nos.</v>
          </cell>
          <cell r="D2684">
            <v>30</v>
          </cell>
          <cell r="E2684">
            <v>34700</v>
          </cell>
          <cell r="F2684">
            <v>1</v>
          </cell>
          <cell r="G2684">
            <v>37100</v>
          </cell>
        </row>
        <row r="2685">
          <cell r="A2685" t="str">
            <v>9513100</v>
          </cell>
          <cell r="B2685" t="str">
            <v>POLYCARBONATE BOX PK</v>
          </cell>
          <cell r="C2685" t="str">
            <v>2 nos.</v>
          </cell>
          <cell r="D2685">
            <v>30</v>
          </cell>
          <cell r="E2685">
            <v>34700</v>
          </cell>
          <cell r="F2685">
            <v>1</v>
          </cell>
          <cell r="G2685">
            <v>37100</v>
          </cell>
        </row>
        <row r="2686">
          <cell r="A2686" t="str">
            <v>9514000</v>
          </cell>
          <cell r="B2686" t="str">
            <v>POLYCARBONATE BOX PK</v>
          </cell>
          <cell r="C2686" t="str">
            <v>2 nos.</v>
          </cell>
          <cell r="D2686">
            <v>32</v>
          </cell>
          <cell r="E2686">
            <v>42600</v>
          </cell>
          <cell r="F2686">
            <v>1</v>
          </cell>
          <cell r="G2686">
            <v>45000</v>
          </cell>
        </row>
        <row r="2687">
          <cell r="A2687" t="str">
            <v>9514100</v>
          </cell>
          <cell r="B2687" t="str">
            <v>POLYCARBONATE BOX PK</v>
          </cell>
          <cell r="C2687" t="str">
            <v>2 nos.</v>
          </cell>
          <cell r="D2687">
            <v>32</v>
          </cell>
          <cell r="E2687">
            <v>42600</v>
          </cell>
          <cell r="F2687">
            <v>1</v>
          </cell>
          <cell r="G2687">
            <v>45000</v>
          </cell>
        </row>
        <row r="2688">
          <cell r="A2688" t="str">
            <v>9515000</v>
          </cell>
          <cell r="B2688" t="str">
            <v>POLYCARBONATE BOX PK</v>
          </cell>
          <cell r="C2688" t="str">
            <v>2 nos.</v>
          </cell>
          <cell r="D2688">
            <v>32</v>
          </cell>
          <cell r="E2688">
            <v>47100</v>
          </cell>
          <cell r="F2688">
            <v>1</v>
          </cell>
          <cell r="G2688">
            <v>49500</v>
          </cell>
        </row>
        <row r="2689">
          <cell r="A2689" t="str">
            <v>9515100</v>
          </cell>
          <cell r="B2689" t="str">
            <v>POLYCARBONATE BOX PK</v>
          </cell>
          <cell r="C2689" t="str">
            <v>2 nos.</v>
          </cell>
          <cell r="D2689">
            <v>32</v>
          </cell>
          <cell r="E2689">
            <v>47100</v>
          </cell>
          <cell r="F2689">
            <v>1</v>
          </cell>
          <cell r="G2689">
            <v>49500</v>
          </cell>
        </row>
        <row r="2690">
          <cell r="A2690" t="str">
            <v>9516000</v>
          </cell>
          <cell r="B2690" t="str">
            <v>POLYCARBONATE BOX PK</v>
          </cell>
          <cell r="C2690" t="str">
            <v>2 nos.</v>
          </cell>
          <cell r="D2690">
            <v>32</v>
          </cell>
          <cell r="E2690">
            <v>72800</v>
          </cell>
          <cell r="F2690">
            <v>2</v>
          </cell>
          <cell r="G2690">
            <v>77500</v>
          </cell>
        </row>
        <row r="2691">
          <cell r="A2691" t="str">
            <v>9516100</v>
          </cell>
          <cell r="B2691" t="str">
            <v>POLYCARBONATE BOX PK</v>
          </cell>
          <cell r="C2691" t="str">
            <v>2 nos.</v>
          </cell>
          <cell r="D2691">
            <v>32</v>
          </cell>
          <cell r="E2691">
            <v>72800</v>
          </cell>
          <cell r="F2691">
            <v>2</v>
          </cell>
          <cell r="G2691">
            <v>77500</v>
          </cell>
        </row>
        <row r="2692">
          <cell r="A2692" t="str">
            <v>9517000</v>
          </cell>
          <cell r="B2692" t="str">
            <v>POLYCARBONATE BOX PK</v>
          </cell>
          <cell r="D2692">
            <v>32</v>
          </cell>
          <cell r="E2692">
            <v>24600</v>
          </cell>
          <cell r="F2692">
            <v>1</v>
          </cell>
          <cell r="G2692">
            <v>27000</v>
          </cell>
        </row>
        <row r="2693">
          <cell r="A2693" t="str">
            <v>9517100</v>
          </cell>
          <cell r="B2693" t="str">
            <v>POLYCARBONATE BOX PK</v>
          </cell>
          <cell r="D2693">
            <v>32</v>
          </cell>
          <cell r="E2693">
            <v>24600</v>
          </cell>
          <cell r="F2693">
            <v>1</v>
          </cell>
          <cell r="G2693">
            <v>27000</v>
          </cell>
        </row>
        <row r="2694">
          <cell r="A2694" t="str">
            <v>9518000</v>
          </cell>
          <cell r="B2694" t="str">
            <v>POLYCARBONATE BOX PK</v>
          </cell>
          <cell r="D2694">
            <v>32</v>
          </cell>
          <cell r="E2694">
            <v>27400</v>
          </cell>
          <cell r="F2694">
            <v>1</v>
          </cell>
          <cell r="G2694">
            <v>29800</v>
          </cell>
        </row>
        <row r="2695">
          <cell r="A2695" t="str">
            <v>9518100</v>
          </cell>
          <cell r="B2695" t="str">
            <v>POLYCARBONATE BOX PK</v>
          </cell>
          <cell r="D2695">
            <v>32</v>
          </cell>
          <cell r="E2695">
            <v>27400</v>
          </cell>
          <cell r="F2695">
            <v>1</v>
          </cell>
          <cell r="G2695">
            <v>29800</v>
          </cell>
        </row>
        <row r="2696">
          <cell r="A2696" t="str">
            <v>9519000</v>
          </cell>
          <cell r="B2696" t="str">
            <v>POLYCARBONATE BOX PK</v>
          </cell>
          <cell r="D2696">
            <v>32</v>
          </cell>
          <cell r="E2696">
            <v>40900</v>
          </cell>
          <cell r="F2696">
            <v>1</v>
          </cell>
          <cell r="G2696">
            <v>43300</v>
          </cell>
        </row>
        <row r="2697">
          <cell r="A2697" t="str">
            <v>9519100</v>
          </cell>
          <cell r="B2697" t="str">
            <v>POLYCARBONATE BOX PK</v>
          </cell>
          <cell r="D2697">
            <v>32</v>
          </cell>
          <cell r="E2697">
            <v>40900</v>
          </cell>
          <cell r="F2697">
            <v>1</v>
          </cell>
          <cell r="G2697">
            <v>43300</v>
          </cell>
        </row>
        <row r="2698">
          <cell r="A2698" t="str">
            <v>9520000</v>
          </cell>
          <cell r="B2698" t="str">
            <v>POLYCARBONATE BOX PK</v>
          </cell>
          <cell r="D2698">
            <v>32</v>
          </cell>
          <cell r="E2698">
            <v>33100</v>
          </cell>
          <cell r="F2698">
            <v>1</v>
          </cell>
          <cell r="G2698">
            <v>35500</v>
          </cell>
        </row>
        <row r="2699">
          <cell r="A2699" t="str">
            <v>9520100</v>
          </cell>
          <cell r="B2699" t="str">
            <v>POLYCARBONATE BOX PK</v>
          </cell>
          <cell r="D2699">
            <v>32</v>
          </cell>
          <cell r="E2699">
            <v>33100</v>
          </cell>
          <cell r="F2699">
            <v>1</v>
          </cell>
          <cell r="G2699">
            <v>35500</v>
          </cell>
        </row>
        <row r="2700">
          <cell r="A2700" t="str">
            <v>9521000</v>
          </cell>
          <cell r="B2700" t="str">
            <v>POLYCARBONATE BOX PK</v>
          </cell>
          <cell r="D2700">
            <v>32</v>
          </cell>
          <cell r="E2700">
            <v>35900</v>
          </cell>
          <cell r="F2700">
            <v>1</v>
          </cell>
          <cell r="G2700">
            <v>38300</v>
          </cell>
        </row>
        <row r="2701">
          <cell r="A2701" t="str">
            <v>9521100</v>
          </cell>
          <cell r="B2701" t="str">
            <v>POLYCARBONATE BOX PK</v>
          </cell>
          <cell r="D2701">
            <v>32</v>
          </cell>
          <cell r="E2701">
            <v>35900</v>
          </cell>
          <cell r="F2701">
            <v>1</v>
          </cell>
          <cell r="G2701">
            <v>38300</v>
          </cell>
        </row>
        <row r="2702">
          <cell r="A2702" t="str">
            <v>9522000</v>
          </cell>
          <cell r="B2702" t="str">
            <v>POLYCARBONATE BOX PK</v>
          </cell>
          <cell r="D2702">
            <v>32</v>
          </cell>
          <cell r="E2702">
            <v>52700</v>
          </cell>
          <cell r="F2702">
            <v>2</v>
          </cell>
          <cell r="G2702">
            <v>57400</v>
          </cell>
        </row>
        <row r="2703">
          <cell r="A2703" t="str">
            <v>9522100</v>
          </cell>
          <cell r="B2703" t="str">
            <v>POLYCARBONATE BOX PK</v>
          </cell>
          <cell r="D2703">
            <v>32</v>
          </cell>
          <cell r="E2703">
            <v>52700</v>
          </cell>
          <cell r="F2703">
            <v>2</v>
          </cell>
          <cell r="G2703">
            <v>57400</v>
          </cell>
        </row>
        <row r="2704">
          <cell r="A2704" t="str">
            <v>9523000</v>
          </cell>
          <cell r="B2704" t="str">
            <v>POLYCARBONATE BOX PK</v>
          </cell>
          <cell r="D2704">
            <v>32</v>
          </cell>
          <cell r="E2704">
            <v>72800</v>
          </cell>
          <cell r="F2704">
            <v>2</v>
          </cell>
          <cell r="G2704">
            <v>77500</v>
          </cell>
        </row>
        <row r="2705">
          <cell r="A2705" t="str">
            <v>9523100</v>
          </cell>
          <cell r="B2705" t="str">
            <v>POLYCARBONATE BOX PK</v>
          </cell>
          <cell r="D2705">
            <v>32</v>
          </cell>
          <cell r="E2705">
            <v>72800</v>
          </cell>
          <cell r="F2705">
            <v>2</v>
          </cell>
          <cell r="G2705">
            <v>77500</v>
          </cell>
        </row>
        <row r="2706">
          <cell r="A2706" t="str">
            <v>9524000</v>
          </cell>
          <cell r="B2706" t="str">
            <v>POLYCARBONATE BOX PK</v>
          </cell>
          <cell r="D2706">
            <v>32</v>
          </cell>
          <cell r="E2706">
            <v>89100</v>
          </cell>
          <cell r="F2706">
            <v>3</v>
          </cell>
          <cell r="G2706">
            <v>96200</v>
          </cell>
        </row>
        <row r="2707">
          <cell r="A2707" t="str">
            <v>9524100</v>
          </cell>
          <cell r="B2707" t="str">
            <v>POLYCARBONATE BOX PK</v>
          </cell>
          <cell r="D2707">
            <v>32</v>
          </cell>
          <cell r="E2707">
            <v>89100</v>
          </cell>
          <cell r="F2707">
            <v>3</v>
          </cell>
          <cell r="G2707">
            <v>96200</v>
          </cell>
        </row>
        <row r="2708">
          <cell r="A2708" t="str">
            <v>9540000</v>
          </cell>
          <cell r="B2708" t="str">
            <v>PK MOUNTING PLATE</v>
          </cell>
          <cell r="C2708" t="str">
            <v>12 nos.</v>
          </cell>
          <cell r="D2708">
            <v>34</v>
          </cell>
          <cell r="E2708">
            <v>35000</v>
          </cell>
          <cell r="F2708">
            <v>1</v>
          </cell>
          <cell r="G2708">
            <v>37400</v>
          </cell>
        </row>
        <row r="2709">
          <cell r="A2709" t="str">
            <v>9541000</v>
          </cell>
          <cell r="B2709" t="str">
            <v>PK MOUNTING PLATE</v>
          </cell>
          <cell r="C2709" t="str">
            <v>12 nos.</v>
          </cell>
          <cell r="D2709">
            <v>34</v>
          </cell>
          <cell r="E2709">
            <v>35000</v>
          </cell>
          <cell r="F2709">
            <v>1</v>
          </cell>
          <cell r="G2709">
            <v>37400</v>
          </cell>
        </row>
        <row r="2710">
          <cell r="A2710" t="str">
            <v>9542000</v>
          </cell>
          <cell r="B2710" t="str">
            <v>PK MOUNTING PLATE</v>
          </cell>
          <cell r="C2710" t="str">
            <v>12 nos.</v>
          </cell>
          <cell r="D2710">
            <v>34</v>
          </cell>
          <cell r="E2710">
            <v>37700</v>
          </cell>
          <cell r="F2710">
            <v>1</v>
          </cell>
          <cell r="G2710">
            <v>40100</v>
          </cell>
        </row>
        <row r="2711">
          <cell r="A2711" t="str">
            <v>9543000</v>
          </cell>
          <cell r="B2711" t="str">
            <v>PK MOUNTING PLATE</v>
          </cell>
          <cell r="C2711" t="str">
            <v>12 nos.</v>
          </cell>
          <cell r="D2711">
            <v>34</v>
          </cell>
          <cell r="E2711">
            <v>41700</v>
          </cell>
          <cell r="F2711">
            <v>1</v>
          </cell>
          <cell r="G2711">
            <v>44100</v>
          </cell>
        </row>
        <row r="2712">
          <cell r="A2712" t="str">
            <v>9544000</v>
          </cell>
          <cell r="B2712" t="str">
            <v>PK MOUNTING PLATE</v>
          </cell>
          <cell r="C2712" t="str">
            <v>12 nos.</v>
          </cell>
          <cell r="D2712">
            <v>34</v>
          </cell>
          <cell r="E2712">
            <v>41700</v>
          </cell>
          <cell r="F2712">
            <v>1</v>
          </cell>
          <cell r="G2712">
            <v>44100</v>
          </cell>
        </row>
        <row r="2713">
          <cell r="A2713" t="str">
            <v>9545000</v>
          </cell>
          <cell r="B2713" t="str">
            <v>PK MOUNTING PLATE</v>
          </cell>
          <cell r="C2713" t="str">
            <v>10 nos.</v>
          </cell>
          <cell r="D2713">
            <v>34</v>
          </cell>
          <cell r="E2713">
            <v>44800</v>
          </cell>
          <cell r="F2713">
            <v>1</v>
          </cell>
          <cell r="G2713">
            <v>47200</v>
          </cell>
        </row>
        <row r="2714">
          <cell r="A2714" t="str">
            <v>9546000</v>
          </cell>
          <cell r="B2714" t="str">
            <v>PK MOUNTING PLATE</v>
          </cell>
          <cell r="C2714" t="str">
            <v>10 nos.</v>
          </cell>
          <cell r="D2714">
            <v>34</v>
          </cell>
          <cell r="E2714">
            <v>44800</v>
          </cell>
          <cell r="F2714">
            <v>1</v>
          </cell>
          <cell r="G2714">
            <v>47200</v>
          </cell>
        </row>
        <row r="2715">
          <cell r="A2715" t="str">
            <v>9547000</v>
          </cell>
          <cell r="B2715" t="str">
            <v>PK MOUNTING PLATE</v>
          </cell>
          <cell r="C2715" t="str">
            <v>10 nos.</v>
          </cell>
          <cell r="D2715">
            <v>34</v>
          </cell>
          <cell r="E2715">
            <v>44800</v>
          </cell>
          <cell r="F2715">
            <v>1</v>
          </cell>
          <cell r="G2715">
            <v>47200</v>
          </cell>
        </row>
        <row r="2716">
          <cell r="A2716" t="str">
            <v>9548000</v>
          </cell>
          <cell r="B2716" t="str">
            <v>PK MOUNTING PLATE</v>
          </cell>
          <cell r="C2716" t="str">
            <v>10 nos.</v>
          </cell>
          <cell r="D2716">
            <v>34</v>
          </cell>
          <cell r="E2716">
            <v>56000</v>
          </cell>
          <cell r="F2716">
            <v>2</v>
          </cell>
          <cell r="G2716">
            <v>60700</v>
          </cell>
        </row>
        <row r="2717">
          <cell r="A2717" t="str">
            <v>9549000</v>
          </cell>
          <cell r="B2717" t="str">
            <v>PK MOUNTING PLATE</v>
          </cell>
          <cell r="C2717" t="str">
            <v>8 nos.</v>
          </cell>
          <cell r="D2717">
            <v>34</v>
          </cell>
          <cell r="E2717">
            <v>60100</v>
          </cell>
          <cell r="F2717">
            <v>2</v>
          </cell>
          <cell r="G2717">
            <v>64800</v>
          </cell>
        </row>
        <row r="2718">
          <cell r="A2718" t="str">
            <v>9550000</v>
          </cell>
          <cell r="B2718" t="str">
            <v>PK MOUNTING PLATE</v>
          </cell>
          <cell r="C2718" t="str">
            <v>4 nos.</v>
          </cell>
          <cell r="D2718">
            <v>34</v>
          </cell>
          <cell r="E2718">
            <v>76200</v>
          </cell>
          <cell r="F2718">
            <v>2</v>
          </cell>
          <cell r="G2718">
            <v>80900</v>
          </cell>
        </row>
        <row r="2719">
          <cell r="A2719" t="str">
            <v>9560000</v>
          </cell>
          <cell r="B2719" t="str">
            <v>PK SUPPORT RAIL</v>
          </cell>
          <cell r="C2719" t="str">
            <v>12 nos.</v>
          </cell>
          <cell r="D2719">
            <v>34</v>
          </cell>
          <cell r="E2719">
            <v>16100</v>
          </cell>
          <cell r="F2719">
            <v>1</v>
          </cell>
          <cell r="G2719">
            <v>18500</v>
          </cell>
        </row>
        <row r="2720">
          <cell r="A2720" t="str">
            <v>9561000</v>
          </cell>
          <cell r="B2720" t="str">
            <v>PK SUPPORT RAIL</v>
          </cell>
          <cell r="C2720" t="str">
            <v>12 nos.</v>
          </cell>
          <cell r="D2720">
            <v>34</v>
          </cell>
          <cell r="E2720">
            <v>20200</v>
          </cell>
          <cell r="F2720">
            <v>1</v>
          </cell>
          <cell r="G2720">
            <v>22600</v>
          </cell>
        </row>
        <row r="2721">
          <cell r="A2721" t="str">
            <v>9562000</v>
          </cell>
          <cell r="B2721" t="str">
            <v>PK SUPPORT RAIL</v>
          </cell>
          <cell r="C2721" t="str">
            <v>12 nos.</v>
          </cell>
          <cell r="D2721">
            <v>34</v>
          </cell>
          <cell r="E2721">
            <v>20200</v>
          </cell>
          <cell r="F2721">
            <v>1</v>
          </cell>
          <cell r="G2721">
            <v>22600</v>
          </cell>
        </row>
        <row r="2722">
          <cell r="A2722" t="str">
            <v>9563000</v>
          </cell>
          <cell r="B2722" t="str">
            <v>PK SUPPORT RAIL</v>
          </cell>
          <cell r="C2722" t="str">
            <v>12 nos.</v>
          </cell>
          <cell r="D2722">
            <v>34</v>
          </cell>
          <cell r="E2722">
            <v>26900</v>
          </cell>
          <cell r="F2722">
            <v>1</v>
          </cell>
          <cell r="G2722">
            <v>29300</v>
          </cell>
        </row>
        <row r="2723">
          <cell r="A2723" t="str">
            <v>9564000</v>
          </cell>
          <cell r="B2723" t="str">
            <v>PK SUPPORT RAIL</v>
          </cell>
          <cell r="C2723" t="str">
            <v>12 nos.</v>
          </cell>
          <cell r="D2723">
            <v>34</v>
          </cell>
          <cell r="E2723">
            <v>26900</v>
          </cell>
          <cell r="F2723">
            <v>1</v>
          </cell>
          <cell r="G2723">
            <v>29300</v>
          </cell>
        </row>
        <row r="2724">
          <cell r="A2724" t="str">
            <v>9565000</v>
          </cell>
          <cell r="B2724" t="str">
            <v>PK SUPPORT RAIL</v>
          </cell>
          <cell r="C2724" t="str">
            <v>12 nos.</v>
          </cell>
          <cell r="D2724">
            <v>34</v>
          </cell>
          <cell r="E2724">
            <v>26900</v>
          </cell>
          <cell r="F2724">
            <v>1</v>
          </cell>
          <cell r="G2724">
            <v>29300</v>
          </cell>
        </row>
        <row r="2725">
          <cell r="A2725" t="str">
            <v>9566000</v>
          </cell>
          <cell r="B2725" t="str">
            <v>PK SUPPORT RAIL</v>
          </cell>
          <cell r="C2725" t="str">
            <v>12 nos.</v>
          </cell>
          <cell r="D2725">
            <v>34</v>
          </cell>
          <cell r="E2725">
            <v>33600</v>
          </cell>
          <cell r="F2725">
            <v>1</v>
          </cell>
          <cell r="G2725">
            <v>36000</v>
          </cell>
        </row>
        <row r="2726">
          <cell r="A2726" t="str">
            <v>9567000</v>
          </cell>
          <cell r="B2726" t="str">
            <v>PK SUPPORT RAIL</v>
          </cell>
          <cell r="C2726" t="str">
            <v>12 nos.</v>
          </cell>
          <cell r="D2726">
            <v>34</v>
          </cell>
          <cell r="E2726">
            <v>40300</v>
          </cell>
          <cell r="F2726">
            <v>2</v>
          </cell>
          <cell r="G2726">
            <v>45000</v>
          </cell>
        </row>
        <row r="2727">
          <cell r="A2727" t="str">
            <v>9568000</v>
          </cell>
          <cell r="B2727" t="str">
            <v>PK SUPPORT RAIL</v>
          </cell>
          <cell r="C2727" t="str">
            <v>12 nos.</v>
          </cell>
          <cell r="D2727">
            <v>34</v>
          </cell>
          <cell r="E2727">
            <v>60500</v>
          </cell>
          <cell r="F2727">
            <v>2</v>
          </cell>
          <cell r="G2727">
            <v>65200</v>
          </cell>
        </row>
        <row r="2728">
          <cell r="A2728" t="str">
            <v>9580000</v>
          </cell>
          <cell r="B2728" t="str">
            <v>PK HINGES</v>
          </cell>
          <cell r="C2728" t="str">
            <v>20 nos.</v>
          </cell>
          <cell r="D2728">
            <v>35</v>
          </cell>
          <cell r="E2728">
            <v>33600</v>
          </cell>
          <cell r="F2728">
            <v>1</v>
          </cell>
          <cell r="G2728">
            <v>36000</v>
          </cell>
        </row>
        <row r="2729">
          <cell r="A2729" t="str">
            <v>9581000</v>
          </cell>
          <cell r="B2729" t="str">
            <v>PK HINGES</v>
          </cell>
          <cell r="C2729" t="str">
            <v>20 nos.</v>
          </cell>
          <cell r="D2729">
            <v>35</v>
          </cell>
          <cell r="E2729">
            <v>61600</v>
          </cell>
          <cell r="F2729">
            <v>1</v>
          </cell>
          <cell r="G2729">
            <v>64000</v>
          </cell>
        </row>
        <row r="2730">
          <cell r="A2730" t="str">
            <v>9582000</v>
          </cell>
          <cell r="B2730" t="str">
            <v>PK TURN LOCK FASTENER</v>
          </cell>
          <cell r="C2730" t="str">
            <v>100 nos.</v>
          </cell>
          <cell r="D2730">
            <v>34</v>
          </cell>
          <cell r="E2730">
            <v>28000</v>
          </cell>
          <cell r="F2730">
            <v>1</v>
          </cell>
          <cell r="G2730">
            <v>30400</v>
          </cell>
        </row>
        <row r="2731">
          <cell r="A2731" t="str">
            <v>9583000</v>
          </cell>
          <cell r="B2731" t="str">
            <v>PK WALL FIXING BRACKETS</v>
          </cell>
          <cell r="C2731" t="str">
            <v>40 nos.</v>
          </cell>
          <cell r="D2731">
            <v>35</v>
          </cell>
          <cell r="E2731">
            <v>39200</v>
          </cell>
          <cell r="F2731">
            <v>1</v>
          </cell>
          <cell r="G2731">
            <v>41600</v>
          </cell>
        </row>
        <row r="2732">
          <cell r="A2732" t="str">
            <v>9584000</v>
          </cell>
          <cell r="B2732" t="str">
            <v>CONNECTION SET</v>
          </cell>
          <cell r="C2732" t="str">
            <v>40 nos.</v>
          </cell>
          <cell r="D2732">
            <v>35</v>
          </cell>
          <cell r="E2732">
            <v>50100</v>
          </cell>
          <cell r="F2732">
            <v>1</v>
          </cell>
          <cell r="G2732">
            <v>52500</v>
          </cell>
        </row>
        <row r="2733">
          <cell r="A2733" t="str">
            <v>9585000</v>
          </cell>
          <cell r="B2733" t="str">
            <v>CONNECTION SET</v>
          </cell>
          <cell r="C2733" t="str">
            <v>40 nos.</v>
          </cell>
          <cell r="D2733">
            <v>35</v>
          </cell>
          <cell r="E2733">
            <v>65700</v>
          </cell>
          <cell r="F2733">
            <v>1</v>
          </cell>
          <cell r="G2733">
            <v>68100</v>
          </cell>
        </row>
        <row r="2734">
          <cell r="A2734">
            <v>9586000</v>
          </cell>
          <cell r="B2734" t="str">
            <v>CONNECTION SET</v>
          </cell>
          <cell r="C2734" t="str">
            <v>40 nos.</v>
          </cell>
          <cell r="D2734">
            <v>35</v>
          </cell>
          <cell r="E2734">
            <v>82900</v>
          </cell>
          <cell r="F2734">
            <v>1</v>
          </cell>
          <cell r="G2734">
            <v>85300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Wavechart"/>
      <sheetName val="Main Plot"/>
      <sheetName val="Design_Cycle"/>
      <sheetName val="Ordering &amp; Testing"/>
      <sheetName val="Release to MFG"/>
      <sheetName val="Plot Data"/>
      <sheetName val="Material_Planning"/>
      <sheetName val="Revision History"/>
      <sheetName val="표지"/>
      <sheetName val="주간계획"/>
      <sheetName val="Spyder_Optics_Wavechart"/>
      <sheetName val="A-A"/>
      <sheetName val="GRACE"/>
      <sheetName val="DB"/>
      <sheetName val="업체별통화분류"/>
      <sheetName val="현금및현금등가물"/>
      <sheetName val="DATA_TABLE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</v>
          </cell>
        </row>
        <row r="11">
          <cell r="A11" t="str">
            <v>Actual dwg done</v>
          </cell>
        </row>
        <row r="12">
          <cell r="A12" t="str">
            <v>Actual PO Received Date</v>
          </cell>
        </row>
        <row r="13">
          <cell r="A13" t="str">
            <v>Actual ECO Submit</v>
          </cell>
        </row>
        <row r="14">
          <cell r="A14" t="str">
            <v>Actual SAP Implementation</v>
          </cell>
        </row>
        <row r="17">
          <cell r="B17">
            <v>4</v>
          </cell>
        </row>
        <row r="23">
          <cell r="A23" t="str">
            <v>Actual req done</v>
          </cell>
        </row>
        <row r="24">
          <cell r="A24" t="str">
            <v>Actual dwg done</v>
          </cell>
        </row>
        <row r="25">
          <cell r="A25" t="str">
            <v>Actual PO Received Date</v>
          </cell>
        </row>
        <row r="28">
          <cell r="B28">
            <v>17</v>
          </cell>
        </row>
        <row r="34">
          <cell r="A34" t="str">
            <v>Actual Receive Date</v>
          </cell>
        </row>
        <row r="35">
          <cell r="A35">
            <v>0</v>
          </cell>
        </row>
        <row r="36">
          <cell r="A36">
            <v>0</v>
          </cell>
        </row>
        <row r="39">
          <cell r="B39">
            <v>5</v>
          </cell>
        </row>
        <row r="45">
          <cell r="A45" t="str">
            <v>Actual Release Review</v>
          </cell>
        </row>
        <row r="46">
          <cell r="A46" t="str">
            <v>Actual ECO Submit</v>
          </cell>
        </row>
        <row r="47">
          <cell r="A47" t="str">
            <v>Actual SAP Implementation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품종별월계"/>
      <sheetName val="원판매입"/>
      <sheetName val="9703"/>
      <sheetName val="npv"/>
      <sheetName val="주간계획_(3)"/>
      <sheetName val="Sheet1_(2)"/>
      <sheetName val="1번_(3)"/>
      <sheetName val="①매출"/>
      <sheetName val="저항"/>
      <sheetName val="대외공문"/>
      <sheetName val="KD율"/>
      <sheetName val="Map"/>
      <sheetName val="직원신상"/>
      <sheetName val="Issues-2011년"/>
      <sheetName val="구동"/>
      <sheetName val="누TB"/>
      <sheetName val="Plot Data"/>
      <sheetName val="표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Shift단위"/>
      <sheetName val="일단위_Line별 지표"/>
      <sheetName val="가동일보"/>
      <sheetName val="인력 특이사항"/>
      <sheetName val="일일특이사항"/>
      <sheetName val="최신목표"/>
      <sheetName val="Shift_그래프"/>
      <sheetName val="일단위_그래프"/>
      <sheetName val="내부생산 목표"/>
      <sheetName val="실시간 실적&amp;예상효율"/>
      <sheetName val="실시간 현황"/>
      <sheetName val="44. POL_온도측정"/>
      <sheetName val="34. ACF 압력 ∝ 추력 Data (1)"/>
      <sheetName val="34. ACF 압력 ∝ 추력 Data (2)"/>
      <sheetName val="34. ACF 압력 ∝ 추력 Data (3)"/>
      <sheetName val="BGT"/>
      <sheetName val="기안"/>
      <sheetName val="Terms"/>
      <sheetName val="대외공문"/>
      <sheetName val="DATA2"/>
      <sheetName val="공정운영_원본"/>
      <sheetName val="일단위_Line별_지표"/>
      <sheetName val="인력_특이사항"/>
      <sheetName val="내부생산_목표"/>
      <sheetName val="실시간_실적&amp;예상효율"/>
      <sheetName val="실시간_현황"/>
      <sheetName val="44__POL_온도측정"/>
      <sheetName val="34__ACF_압력_∝_추력_Data_(1)"/>
      <sheetName val="34__ACF_압력_∝_추력_Data_(2)"/>
      <sheetName val="34__ACF_압력_∝_추력_Data_(3)"/>
      <sheetName val="공정운영_원본1"/>
      <sheetName val="일단위_Line별_지표1"/>
      <sheetName val="인력_특이사항1"/>
      <sheetName val="내부생산_목표1"/>
      <sheetName val="실시간_실적&amp;예상효율1"/>
      <sheetName val="실시간_현황1"/>
      <sheetName val="44__POL_온도측정1"/>
      <sheetName val="34__ACF_압력_∝_추력_Data_(1)1"/>
      <sheetName val="34__ACF_압력_∝_추력_Data_(2)1"/>
      <sheetName val="34__ACF_압력_∝_추력_Data_(3)1"/>
      <sheetName val="공정운영_원본2"/>
      <sheetName val="일단위_Line별_지표2"/>
      <sheetName val="인력_특이사항2"/>
      <sheetName val="내부생산_목표2"/>
      <sheetName val="실시간_실적&amp;예상효율2"/>
      <sheetName val="실시간_현황2"/>
      <sheetName val="44__POL_온도측정2"/>
      <sheetName val="34__ACF_압력_∝_추력_Data_(1)2"/>
      <sheetName val="34__ACF_압력_∝_추력_Data_(2)2"/>
      <sheetName val="34__ACF_압력_∝_추력_Data_(3)2"/>
      <sheetName val="공정운영_원본3"/>
      <sheetName val="일단위_Line별_지표3"/>
      <sheetName val="인력_특이사항3"/>
      <sheetName val="내부생산_목표3"/>
      <sheetName val="실시간_실적&amp;예상효율3"/>
      <sheetName val="실시간_현황3"/>
      <sheetName val="44__POL_온도측정3"/>
      <sheetName val="34__ACF_압력_∝_추력_Data_(1)3"/>
      <sheetName val="34__ACF_압력_∝_추력_Data_(2)3"/>
      <sheetName val="34__ACF_압력_∝_추력_Data_(3)3"/>
      <sheetName val="공정운영_원본5"/>
      <sheetName val="일단위_Line별_지표5"/>
      <sheetName val="인력_특이사항5"/>
      <sheetName val="내부생산_목표5"/>
      <sheetName val="실시간_실적&amp;예상효율5"/>
      <sheetName val="실시간_현황5"/>
      <sheetName val="44__POL_온도측정5"/>
      <sheetName val="34__ACF_압력_∝_추력_Data_(1)5"/>
      <sheetName val="34__ACF_압력_∝_추력_Data_(2)5"/>
      <sheetName val="34__ACF_압력_∝_추력_Data_(3)5"/>
      <sheetName val="공정운영_원본4"/>
      <sheetName val="일단위_Line별_지표4"/>
      <sheetName val="인력_특이사항4"/>
      <sheetName val="내부생산_목표4"/>
      <sheetName val="실시간_실적&amp;예상효율4"/>
      <sheetName val="실시간_현황4"/>
      <sheetName val="44__POL_온도측정4"/>
      <sheetName val="34__ACF_압력_∝_추력_Data_(1)4"/>
      <sheetName val="34__ACF_압력_∝_추력_Data_(2)4"/>
      <sheetName val="34__ACF_압력_∝_추력_Data_(3)4"/>
      <sheetName val="공정운영_원본6"/>
      <sheetName val="일단위_Line별_지표6"/>
      <sheetName val="인력_특이사항6"/>
      <sheetName val="내부생산_목표6"/>
      <sheetName val="실시간_실적&amp;예상효율6"/>
      <sheetName val="실시간_현황6"/>
      <sheetName val="44__POL_온도측정6"/>
      <sheetName val="34__ACF_압력_∝_추력_Data_(1)6"/>
      <sheetName val="34__ACF_압력_∝_추력_Data_(2)6"/>
      <sheetName val="34__ACF_압력_∝_추력_Data_(3)6"/>
      <sheetName val="공정운영_원본7"/>
      <sheetName val="일단위_Line별_지표7"/>
      <sheetName val="인력_특이사항7"/>
      <sheetName val="내부생산_목표7"/>
      <sheetName val="실시간_실적&amp;예상효율7"/>
      <sheetName val="실시간_현황7"/>
      <sheetName val="44__POL_온도측정7"/>
      <sheetName val="34__ACF_압력_∝_추력_Data_(1)7"/>
      <sheetName val="34__ACF_압력_∝_추력_Data_(2)7"/>
      <sheetName val="34__ACF_압력_∝_추력_Data_(3)7"/>
      <sheetName val="공정운영_원본9"/>
      <sheetName val="일단위_Line별_지표9"/>
      <sheetName val="인력_특이사항9"/>
      <sheetName val="내부생산_목표9"/>
      <sheetName val="실시간_실적&amp;예상효율9"/>
      <sheetName val="실시간_현황9"/>
      <sheetName val="44__POL_온도측정9"/>
      <sheetName val="34__ACF_압력_∝_추력_Data_(1)9"/>
      <sheetName val="34__ACF_압력_∝_추력_Data_(2)9"/>
      <sheetName val="34__ACF_압력_∝_추력_Data_(3)9"/>
      <sheetName val="공정운영_원본8"/>
      <sheetName val="일단위_Line별_지표8"/>
      <sheetName val="인력_특이사항8"/>
      <sheetName val="내부생산_목표8"/>
      <sheetName val="실시간_실적&amp;예상효율8"/>
      <sheetName val="실시간_현황8"/>
      <sheetName val="44__POL_온도측정8"/>
      <sheetName val="34__ACF_압력_∝_추력_Data_(1)8"/>
      <sheetName val="34__ACF_압력_∝_추력_Data_(2)8"/>
      <sheetName val="34__ACF_압력_∝_추력_Data_(3)8"/>
      <sheetName val="공정운영_원본10"/>
      <sheetName val="일단위_Line별_지표10"/>
      <sheetName val="인력_특이사항10"/>
      <sheetName val="내부생산_목표10"/>
      <sheetName val="실시간_실적&amp;예상효율10"/>
      <sheetName val="실시간_현황10"/>
      <sheetName val="44__POL_온도측정10"/>
      <sheetName val="34__ACF_압력_∝_추력_Data_(1)10"/>
      <sheetName val="34__ACF_압력_∝_추력_Data_(2)10"/>
      <sheetName val="34__ACF_압력_∝_추력_Data_(3)10"/>
      <sheetName val="공정운영_원본11"/>
      <sheetName val="일단위_Line별_지표11"/>
      <sheetName val="인력_특이사항11"/>
      <sheetName val="내부생산_목표11"/>
      <sheetName val="실시간_실적&amp;예상효율11"/>
      <sheetName val="실시간_현황11"/>
      <sheetName val="44__POL_온도측정11"/>
      <sheetName val="34__ACF_압력_∝_추력_Data_(1)11"/>
      <sheetName val="34__ACF_압력_∝_추력_Data_(2)11"/>
      <sheetName val="34__ACF_압력_∝_추력_Data_(3)11"/>
      <sheetName val="34. ACF 압력 ∝ 추력 Data (4)"/>
      <sheetName val="40. 본압착 압력∝추력 Data (1)"/>
      <sheetName val="40. 본압착 압력∝추력 Data (2)"/>
      <sheetName val="40. 본압착 압력∝추력 Data (3)"/>
      <sheetName val="54"/>
      <sheetName val="55"/>
      <sheetName val="75"/>
      <sheetName val="78"/>
      <sheetName val="범례"/>
      <sheetName val="참고3. 2차 배관 표준 Utilty명"/>
      <sheetName val="npv"/>
      <sheetName val="30.COF코팅확인"/>
      <sheetName val="34__ACF_압력_∝_추력_Data_(4)"/>
      <sheetName val="40__본압착_압력∝추력_Data_(1)"/>
      <sheetName val="40__본압착_압력∝추력_Data_(2)"/>
      <sheetName val="40__본압착_압력∝추력_Data_(3)"/>
      <sheetName val="34__ACF_압력_∝_추력_Data_(4)1"/>
      <sheetName val="40__본압착_압력∝추력_Data_(1)1"/>
      <sheetName val="40__본압착_압력∝추력_Data_(2)1"/>
      <sheetName val="40__본압착_압력∝추력_Data_(3)1"/>
      <sheetName val="34__ACF_압력_∝_추력_Data_(4)2"/>
      <sheetName val="40__본압착_압력∝추력_Data_(1)2"/>
      <sheetName val="40__본압착_압력∝추력_Data_(2)2"/>
      <sheetName val="40__본압착_압력∝추력_Data_(3)2"/>
      <sheetName val="34__ACF_압력_∝_추력_Data_(4)3"/>
      <sheetName val="40__본압착_압력∝추력_Data_(1)3"/>
      <sheetName val="40__본압착_압력∝추력_Data_(2)3"/>
      <sheetName val="40__본압착_압력∝추력_Data_(3)3"/>
      <sheetName val="참고3__2차_배관_표준_Utilty명"/>
      <sheetName val="0.raw"/>
      <sheetName val="30_COF코팅확인"/>
      <sheetName val="30_COF코팅확인1"/>
      <sheetName val="30_COF코팅확인2"/>
      <sheetName val="30_COF코팅확인3"/>
      <sheetName val="공정운영_원본14"/>
      <sheetName val="일단위_Line별_지표14"/>
      <sheetName val="인력_특이사항14"/>
      <sheetName val="내부생산_목표14"/>
      <sheetName val="실시간_실적&amp;예상효율14"/>
      <sheetName val="실시간_현황14"/>
      <sheetName val="44__POL_온도측정14"/>
      <sheetName val="34__ACF_압력_∝_추력_Data_(1)14"/>
      <sheetName val="34__ACF_압력_∝_추력_Data_(2)14"/>
      <sheetName val="34__ACF_압력_∝_추력_Data_(3)14"/>
      <sheetName val="공정운영_원본12"/>
      <sheetName val="일단위_Line별_지표12"/>
      <sheetName val="인력_특이사항12"/>
      <sheetName val="내부생산_목표12"/>
      <sheetName val="실시간_실적&amp;예상효율12"/>
      <sheetName val="실시간_현황12"/>
      <sheetName val="44__POL_온도측정12"/>
      <sheetName val="34__ACF_압력_∝_추력_Data_(1)12"/>
      <sheetName val="34__ACF_압력_∝_추력_Data_(2)12"/>
      <sheetName val="34__ACF_압력_∝_추력_Data_(3)12"/>
      <sheetName val="공정운영_원본13"/>
      <sheetName val="일단위_Line별_지표13"/>
      <sheetName val="인력_특이사항13"/>
      <sheetName val="내부생산_목표13"/>
      <sheetName val="실시간_실적&amp;예상효율13"/>
      <sheetName val="실시간_현황13"/>
      <sheetName val="44__POL_온도측정13"/>
      <sheetName val="34__ACF_압력_∝_추력_Data_(1)13"/>
      <sheetName val="34__ACF_압력_∝_추력_Data_(2)13"/>
      <sheetName val="34__ACF_압력_∝_추력_Data_(3)13"/>
      <sheetName val="공정운영_원본15"/>
      <sheetName val="일단위_Line별_지표15"/>
      <sheetName val="인력_특이사항15"/>
      <sheetName val="내부생산_목표15"/>
      <sheetName val="실시간_실적&amp;예상효율15"/>
      <sheetName val="실시간_현황15"/>
      <sheetName val="44__POL_온도측정15"/>
      <sheetName val="34__ACF_압력_∝_추력_Data_(1)15"/>
      <sheetName val="34__ACF_압력_∝_추력_Data_(2)15"/>
      <sheetName val="34__ACF_압력_∝_추력_Data_(3)15"/>
      <sheetName val="공정운영_원본18"/>
      <sheetName val="일단위_Line별_지표18"/>
      <sheetName val="인력_특이사항18"/>
      <sheetName val="내부생산_목표18"/>
      <sheetName val="실시간_실적&amp;예상효율18"/>
      <sheetName val="실시간_현황18"/>
      <sheetName val="44__POL_온도측정18"/>
      <sheetName val="34__ACF_압력_∝_추력_Data_(1)18"/>
      <sheetName val="34__ACF_압력_∝_추력_Data_(2)18"/>
      <sheetName val="34__ACF_압력_∝_추력_Data_(3)18"/>
      <sheetName val="공정운영_원본16"/>
      <sheetName val="일단위_Line별_지표16"/>
      <sheetName val="인력_특이사항16"/>
      <sheetName val="내부생산_목표16"/>
      <sheetName val="실시간_실적&amp;예상효율16"/>
      <sheetName val="실시간_현황16"/>
      <sheetName val="44__POL_온도측정16"/>
      <sheetName val="34__ACF_압력_∝_추력_Data_(1)16"/>
      <sheetName val="34__ACF_압력_∝_추력_Data_(2)16"/>
      <sheetName val="34__ACF_압력_∝_추력_Data_(3)16"/>
      <sheetName val="공정운영_원본17"/>
      <sheetName val="일단위_Line별_지표17"/>
      <sheetName val="인력_특이사항17"/>
      <sheetName val="내부생산_목표17"/>
      <sheetName val="실시간_실적&amp;예상효율17"/>
      <sheetName val="실시간_현황17"/>
      <sheetName val="44__POL_온도측정17"/>
      <sheetName val="34__ACF_압력_∝_추력_Data_(1)17"/>
      <sheetName val="34__ACF_압력_∝_추력_Data_(2)17"/>
      <sheetName val="34__ACF_압력_∝_추력_Data_(3)17"/>
      <sheetName val="30_COF코팅확인5"/>
      <sheetName val="30_COF코팅확인4"/>
      <sheetName val="30_COF코팅확인6"/>
      <sheetName val="30_COF코팅확인7"/>
      <sheetName val="30_COF코팅확인9"/>
      <sheetName val="30_COF코팅확인8"/>
      <sheetName val="30_COF코팅확인10"/>
      <sheetName val="공정운영_원본19"/>
      <sheetName val="일단위_Line별_지표19"/>
      <sheetName val="인력_특이사항19"/>
      <sheetName val="내부생산_목표19"/>
      <sheetName val="실시간_실적&amp;예상효율19"/>
      <sheetName val="실시간_현황19"/>
      <sheetName val="44__POL_온도측정19"/>
      <sheetName val="34__ACF_압력_∝_추력_Data_(1)19"/>
      <sheetName val="34__ACF_압력_∝_추력_Data_(2)19"/>
      <sheetName val="34__ACF_압력_∝_추력_Data_(3)19"/>
      <sheetName val="34__ACF_압력_∝_추력_Data_(4)4"/>
      <sheetName val="40__본압착_압력∝추력_Data_(1)4"/>
      <sheetName val="40__본압착_압력∝추력_Data_(2)4"/>
      <sheetName val="40__본압착_압력∝추력_Data_(3)4"/>
      <sheetName val="참고3__2차_배관_표준_Utilty명1"/>
      <sheetName val="0_raw"/>
      <sheetName val="공정운영_원본20"/>
      <sheetName val="일단위_Line별_지표20"/>
      <sheetName val="인력_특이사항20"/>
      <sheetName val="내부생산_목표20"/>
      <sheetName val="실시간_실적&amp;예상효율20"/>
      <sheetName val="실시간_현황20"/>
      <sheetName val="44__POL_온도측정20"/>
      <sheetName val="34__ACF_압력_∝_추력_Data_(1)20"/>
      <sheetName val="34__ACF_압력_∝_추력_Data_(2)20"/>
      <sheetName val="34__ACF_압력_∝_추력_Data_(3)20"/>
      <sheetName val="34__ACF_압력_∝_추력_Data_(4)5"/>
      <sheetName val="40__본압착_압력∝추력_Data_(1)5"/>
      <sheetName val="40__본압착_압력∝추력_Data_(2)5"/>
      <sheetName val="40__본압착_압력∝추력_Data_(3)5"/>
      <sheetName val="참고3__2차_배관_표준_Utilty명2"/>
      <sheetName val="0_raw1"/>
      <sheetName val="30_COF코팅확인11"/>
      <sheetName val="공정운영_원본23"/>
      <sheetName val="일단위_Line별_지표23"/>
      <sheetName val="인력_특이사항23"/>
      <sheetName val="내부생산_목표23"/>
      <sheetName val="실시간_실적&amp;예상효율23"/>
      <sheetName val="실시간_현황23"/>
      <sheetName val="44__POL_온도측정23"/>
      <sheetName val="34__ACF_압력_∝_추력_Data_(1)23"/>
      <sheetName val="34__ACF_압력_∝_추력_Data_(2)23"/>
      <sheetName val="34__ACF_압력_∝_추력_Data_(3)23"/>
      <sheetName val="34__ACF_압력_∝_추력_Data_(4)8"/>
      <sheetName val="40__본압착_압력∝추력_Data_(1)8"/>
      <sheetName val="40__본압착_압력∝추력_Data_(2)8"/>
      <sheetName val="40__본압착_압력∝추력_Data_(3)8"/>
      <sheetName val="참고3__2차_배관_표준_Utilty명5"/>
      <sheetName val="30_COF코팅확인14"/>
      <sheetName val="0_raw4"/>
      <sheetName val="공정운영_원본21"/>
      <sheetName val="일단위_Line별_지표21"/>
      <sheetName val="인력_특이사항21"/>
      <sheetName val="내부생산_목표21"/>
      <sheetName val="실시간_실적&amp;예상효율21"/>
      <sheetName val="실시간_현황21"/>
      <sheetName val="44__POL_온도측정21"/>
      <sheetName val="34__ACF_압력_∝_추력_Data_(1)21"/>
      <sheetName val="34__ACF_압력_∝_추력_Data_(2)21"/>
      <sheetName val="34__ACF_압력_∝_추력_Data_(3)21"/>
      <sheetName val="34__ACF_압력_∝_추력_Data_(4)6"/>
      <sheetName val="40__본압착_압력∝추력_Data_(1)6"/>
      <sheetName val="40__본압착_압력∝추력_Data_(2)6"/>
      <sheetName val="40__본압착_압력∝추력_Data_(3)6"/>
      <sheetName val="참고3__2차_배관_표준_Utilty명3"/>
      <sheetName val="30_COF코팅확인12"/>
      <sheetName val="0_raw2"/>
      <sheetName val="공정운영_원본22"/>
      <sheetName val="일단위_Line별_지표22"/>
      <sheetName val="인력_특이사항22"/>
      <sheetName val="내부생산_목표22"/>
      <sheetName val="실시간_실적&amp;예상효율22"/>
      <sheetName val="실시간_현황22"/>
      <sheetName val="44__POL_온도측정22"/>
      <sheetName val="34__ACF_압력_∝_추력_Data_(1)22"/>
      <sheetName val="34__ACF_압력_∝_추력_Data_(2)22"/>
      <sheetName val="34__ACF_압력_∝_추력_Data_(3)22"/>
      <sheetName val="34__ACF_압력_∝_추력_Data_(4)7"/>
      <sheetName val="40__본압착_압력∝추력_Data_(1)7"/>
      <sheetName val="40__본압착_압력∝추력_Data_(2)7"/>
      <sheetName val="40__본압착_압력∝추력_Data_(3)7"/>
      <sheetName val="참고3__2차_배관_표준_Utilty명4"/>
      <sheetName val="30_COF코팅확인13"/>
      <sheetName val="0_raw3"/>
      <sheetName val="공정운영_원본28"/>
      <sheetName val="일단위_Line별_지표28"/>
      <sheetName val="인력_특이사항28"/>
      <sheetName val="내부생산_목표28"/>
      <sheetName val="실시간_실적&amp;예상효율28"/>
      <sheetName val="실시간_현황28"/>
      <sheetName val="44__POL_온도측정28"/>
      <sheetName val="34__ACF_압력_∝_추력_Data_(1)28"/>
      <sheetName val="34__ACF_압력_∝_추력_Data_(2)28"/>
      <sheetName val="34__ACF_압력_∝_추력_Data_(3)28"/>
      <sheetName val="34__ACF_압력_∝_추력_Data_(4)13"/>
      <sheetName val="40__본압착_압력∝추력_Data_(1)13"/>
      <sheetName val="40__본압착_압력∝추력_Data_(2)13"/>
      <sheetName val="40__본압착_압력∝추력_Data_(3)13"/>
      <sheetName val="참고3__2차_배관_표준_Utilty명10"/>
      <sheetName val="30_COF코팅확인19"/>
      <sheetName val="0_raw9"/>
      <sheetName val="공정운영_원본24"/>
      <sheetName val="일단위_Line별_지표24"/>
      <sheetName val="인력_특이사항24"/>
      <sheetName val="내부생산_목표24"/>
      <sheetName val="실시간_실적&amp;예상효율24"/>
      <sheetName val="실시간_현황24"/>
      <sheetName val="44__POL_온도측정24"/>
      <sheetName val="34__ACF_압력_∝_추력_Data_(1)24"/>
      <sheetName val="34__ACF_압력_∝_추력_Data_(2)24"/>
      <sheetName val="34__ACF_압력_∝_추력_Data_(3)24"/>
      <sheetName val="34__ACF_압력_∝_추력_Data_(4)9"/>
      <sheetName val="40__본압착_압력∝추력_Data_(1)9"/>
      <sheetName val="40__본압착_압력∝추력_Data_(2)9"/>
      <sheetName val="40__본압착_압력∝추력_Data_(3)9"/>
      <sheetName val="참고3__2차_배관_표준_Utilty명6"/>
      <sheetName val="30_COF코팅확인15"/>
      <sheetName val="0_raw5"/>
      <sheetName val="공정운영_원본25"/>
      <sheetName val="일단위_Line별_지표25"/>
      <sheetName val="인력_특이사항25"/>
      <sheetName val="내부생산_목표25"/>
      <sheetName val="실시간_실적&amp;예상효율25"/>
      <sheetName val="실시간_현황25"/>
      <sheetName val="44__POL_온도측정25"/>
      <sheetName val="34__ACF_압력_∝_추력_Data_(1)25"/>
      <sheetName val="34__ACF_압력_∝_추력_Data_(2)25"/>
      <sheetName val="34__ACF_압력_∝_추력_Data_(3)25"/>
      <sheetName val="34__ACF_압력_∝_추력_Data_(4)10"/>
      <sheetName val="40__본압착_압력∝추력_Data_(1)10"/>
      <sheetName val="40__본압착_압력∝추력_Data_(2)10"/>
      <sheetName val="40__본압착_압력∝추력_Data_(3)10"/>
      <sheetName val="참고3__2차_배관_표준_Utilty명7"/>
      <sheetName val="30_COF코팅확인16"/>
      <sheetName val="0_raw6"/>
      <sheetName val="공정운영_원본26"/>
      <sheetName val="일단위_Line별_지표26"/>
      <sheetName val="인력_특이사항26"/>
      <sheetName val="내부생산_목표26"/>
      <sheetName val="실시간_실적&amp;예상효율26"/>
      <sheetName val="실시간_현황26"/>
      <sheetName val="44__POL_온도측정26"/>
      <sheetName val="34__ACF_압력_∝_추력_Data_(1)26"/>
      <sheetName val="34__ACF_압력_∝_추력_Data_(2)26"/>
      <sheetName val="34__ACF_압력_∝_추력_Data_(3)26"/>
      <sheetName val="34__ACF_압력_∝_추력_Data_(4)11"/>
      <sheetName val="40__본압착_압력∝추력_Data_(1)11"/>
      <sheetName val="40__본압착_압력∝추력_Data_(2)11"/>
      <sheetName val="40__본압착_압력∝추력_Data_(3)11"/>
      <sheetName val="참고3__2차_배관_표준_Utilty명8"/>
      <sheetName val="30_COF코팅확인17"/>
      <sheetName val="0_raw7"/>
      <sheetName val="공정운영_원본27"/>
      <sheetName val="일단위_Line별_지표27"/>
      <sheetName val="인력_특이사항27"/>
      <sheetName val="내부생산_목표27"/>
      <sheetName val="실시간_실적&amp;예상효율27"/>
      <sheetName val="실시간_현황27"/>
      <sheetName val="44__POL_온도측정27"/>
      <sheetName val="34__ACF_압력_∝_추력_Data_(1)27"/>
      <sheetName val="34__ACF_압력_∝_추력_Data_(2)27"/>
      <sheetName val="34__ACF_압력_∝_추력_Data_(3)27"/>
      <sheetName val="34__ACF_압력_∝_추력_Data_(4)12"/>
      <sheetName val="40__본압착_압력∝추력_Data_(1)12"/>
      <sheetName val="40__본압착_압력∝추력_Data_(2)12"/>
      <sheetName val="40__본압착_압력∝추력_Data_(3)12"/>
      <sheetName val="참고3__2차_배관_표준_Utilty명9"/>
      <sheetName val="30_COF코팅확인18"/>
      <sheetName val="0_raw8"/>
      <sheetName val="공정운영_원본29"/>
      <sheetName val="일단위_Line별_지표29"/>
      <sheetName val="인력_특이사항29"/>
      <sheetName val="내부생산_목표29"/>
      <sheetName val="실시간_실적&amp;예상효율29"/>
      <sheetName val="실시간_현황29"/>
      <sheetName val="44__POL_온도측정29"/>
      <sheetName val="34__ACF_압력_∝_추력_Data_(1)29"/>
      <sheetName val="34__ACF_압력_∝_추력_Data_(2)29"/>
      <sheetName val="34__ACF_압력_∝_추력_Data_(3)29"/>
      <sheetName val="34__ACF_압력_∝_추력_Data_(4)14"/>
      <sheetName val="40__본압착_압력∝추력_Data_(1)14"/>
      <sheetName val="40__본압착_압력∝추력_Data_(2)14"/>
      <sheetName val="40__본압착_압력∝추력_Data_(3)14"/>
      <sheetName val="참고3__2차_배관_표준_Utilty명11"/>
      <sheetName val="30_COF코팅확인20"/>
      <sheetName val="0_raw10"/>
      <sheetName val="기술운영"/>
      <sheetName val="공정운영_원본30"/>
      <sheetName val="일단위_Line별_지표30"/>
      <sheetName val="인력_특이사항30"/>
      <sheetName val="내부생산_목표30"/>
      <sheetName val="실시간_실적&amp;예상효율30"/>
      <sheetName val="실시간_현황30"/>
      <sheetName val="44__POL_온도측정30"/>
      <sheetName val="34__ACF_압력_∝_추력_Data_(1)30"/>
      <sheetName val="34__ACF_압력_∝_추력_Data_(2)30"/>
      <sheetName val="34__ACF_압력_∝_추력_Data_(3)30"/>
      <sheetName val="34__ACF_압력_∝_추력_Data_(4)15"/>
      <sheetName val="40__본압착_압력∝추력_Data_(1)15"/>
      <sheetName val="40__본압착_압력∝추력_Data_(2)15"/>
      <sheetName val="40__본압착_압력∝추력_Data_(3)15"/>
      <sheetName val="참고3__2차_배관_표준_Utilty명12"/>
      <sheetName val="30_COF코팅확인21"/>
      <sheetName val="0_raw11"/>
      <sheetName val="공정운영_원본31"/>
      <sheetName val="일단위_Line별_지표31"/>
      <sheetName val="인력_특이사항31"/>
      <sheetName val="내부생산_목표31"/>
      <sheetName val="실시간_실적&amp;예상효율31"/>
      <sheetName val="실시간_현황31"/>
      <sheetName val="44__POL_온도측정31"/>
      <sheetName val="34__ACF_압력_∝_추력_Data_(1)31"/>
      <sheetName val="34__ACF_압력_∝_추력_Data_(2)31"/>
      <sheetName val="34__ACF_압력_∝_추력_Data_(3)31"/>
      <sheetName val="34__ACF_압력_∝_추력_Data_(4)16"/>
      <sheetName val="40__본압착_압력∝추력_Data_(1)16"/>
      <sheetName val="40__본압착_압력∝추력_Data_(2)16"/>
      <sheetName val="40__본압착_압력∝추력_Data_(3)16"/>
      <sheetName val="참고3__2차_배관_표준_Utilty명13"/>
      <sheetName val="30_COF코팅확인22"/>
      <sheetName val="0_raw12"/>
      <sheetName val="공정운영_원본32"/>
      <sheetName val="일단위_Line별_지표32"/>
      <sheetName val="인력_특이사항32"/>
      <sheetName val="내부생산_목표32"/>
      <sheetName val="실시간_실적&amp;예상효율32"/>
      <sheetName val="실시간_현황32"/>
      <sheetName val="44__POL_온도측정32"/>
      <sheetName val="34__ACF_압력_∝_추력_Data_(1)32"/>
      <sheetName val="34__ACF_압력_∝_추력_Data_(2)32"/>
      <sheetName val="34__ACF_압력_∝_추력_Data_(3)32"/>
      <sheetName val="34__ACF_압력_∝_추력_Data_(4)17"/>
      <sheetName val="40__본압착_압력∝추력_Data_(1)17"/>
      <sheetName val="40__본압착_압력∝추력_Data_(2)17"/>
      <sheetName val="40__본압착_압력∝추력_Data_(3)17"/>
      <sheetName val="참고3__2차_배관_표준_Utilty명14"/>
      <sheetName val="30_COF코팅확인23"/>
      <sheetName val="0_raw13"/>
      <sheetName val="G20-2A"/>
      <sheetName val="공정운영_원본36"/>
      <sheetName val="일단위_Line별_지표36"/>
      <sheetName val="인력_특이사항36"/>
      <sheetName val="내부생산_목표36"/>
      <sheetName val="실시간_실적&amp;예상효율36"/>
      <sheetName val="실시간_현황36"/>
      <sheetName val="44__POL_온도측정36"/>
      <sheetName val="34__ACF_압력_∝_추력_Data_(1)36"/>
      <sheetName val="34__ACF_압력_∝_추력_Data_(2)36"/>
      <sheetName val="34__ACF_압력_∝_추력_Data_(3)36"/>
      <sheetName val="34__ACF_압력_∝_추력_Data_(4)21"/>
      <sheetName val="40__본압착_압력∝추력_Data_(1)21"/>
      <sheetName val="40__본압착_압력∝추력_Data_(2)21"/>
      <sheetName val="40__본압착_압력∝추력_Data_(3)21"/>
      <sheetName val="참고3__2차_배관_표준_Utilty명18"/>
      <sheetName val="30_COF코팅확인27"/>
      <sheetName val="0_raw17"/>
      <sheetName val="공정운영_원본33"/>
      <sheetName val="일단위_Line별_지표33"/>
      <sheetName val="인력_특이사항33"/>
      <sheetName val="내부생산_목표33"/>
      <sheetName val="실시간_실적&amp;예상효율33"/>
      <sheetName val="실시간_현황33"/>
      <sheetName val="44__POL_온도측정33"/>
      <sheetName val="34__ACF_압력_∝_추력_Data_(1)33"/>
      <sheetName val="34__ACF_압력_∝_추력_Data_(2)33"/>
      <sheetName val="34__ACF_압력_∝_추력_Data_(3)33"/>
      <sheetName val="34__ACF_압력_∝_추력_Data_(4)18"/>
      <sheetName val="40__본압착_압력∝추력_Data_(1)18"/>
      <sheetName val="40__본압착_압력∝추력_Data_(2)18"/>
      <sheetName val="40__본압착_압력∝추력_Data_(3)18"/>
      <sheetName val="참고3__2차_배관_표준_Utilty명15"/>
      <sheetName val="30_COF코팅확인24"/>
      <sheetName val="0_raw14"/>
      <sheetName val="공정운영_원본34"/>
      <sheetName val="일단위_Line별_지표34"/>
      <sheetName val="인력_특이사항34"/>
      <sheetName val="내부생산_목표34"/>
      <sheetName val="실시간_실적&amp;예상효율34"/>
      <sheetName val="실시간_현황34"/>
      <sheetName val="44__POL_온도측정34"/>
      <sheetName val="34__ACF_압력_∝_추력_Data_(1)34"/>
      <sheetName val="34__ACF_압력_∝_추력_Data_(2)34"/>
      <sheetName val="34__ACF_압력_∝_추력_Data_(3)34"/>
      <sheetName val="34__ACF_압력_∝_추력_Data_(4)19"/>
      <sheetName val="40__본압착_압력∝추력_Data_(1)19"/>
      <sheetName val="40__본압착_압력∝추력_Data_(2)19"/>
      <sheetName val="40__본압착_압력∝추력_Data_(3)19"/>
      <sheetName val="참고3__2차_배관_표준_Utilty명16"/>
      <sheetName val="30_COF코팅확인25"/>
      <sheetName val="0_raw15"/>
      <sheetName val="공정운영_원본35"/>
      <sheetName val="일단위_Line별_지표35"/>
      <sheetName val="인력_특이사항35"/>
      <sheetName val="내부생산_목표35"/>
      <sheetName val="실시간_실적&amp;예상효율35"/>
      <sheetName val="실시간_현황35"/>
      <sheetName val="44__POL_온도측정35"/>
      <sheetName val="34__ACF_압력_∝_추력_Data_(1)35"/>
      <sheetName val="34__ACF_압력_∝_추력_Data_(2)35"/>
      <sheetName val="34__ACF_압력_∝_추력_Data_(3)35"/>
      <sheetName val="34__ACF_압력_∝_추력_Data_(4)20"/>
      <sheetName val="40__본압착_압력∝추력_Data_(1)20"/>
      <sheetName val="40__본압착_압력∝추력_Data_(2)20"/>
      <sheetName val="40__본압착_압력∝추력_Data_(3)20"/>
      <sheetName val="참고3__2차_배관_표준_Utilty명17"/>
      <sheetName val="30_COF코팅확인26"/>
      <sheetName val="0_raw16"/>
      <sheetName val="용연"/>
      <sheetName val="진천"/>
      <sheetName val="PM"/>
      <sheetName val="Sheet1"/>
      <sheetName val="CD-실적"/>
      <sheetName val="Sheet2"/>
      <sheetName val="Drop단추"/>
      <sheetName val="34__ACF_압력_∝_추력_Data_(4)22"/>
      <sheetName val="40__본압착_압력∝추력_Data_(1)22"/>
      <sheetName val="40__본압착_압력∝추력_Data_(2)22"/>
      <sheetName val="40__본압착_압력∝추력_Data_(3)22"/>
      <sheetName val="참고3__2차_배관_표준_Utilty명19"/>
      <sheetName val="34__ACF_압력_∝_추력_Data_(4)23"/>
      <sheetName val="40__본압착_압력∝추력_Data_(1)23"/>
      <sheetName val="40__본압착_압력∝추력_Data_(2)23"/>
      <sheetName val="40__본압착_압력∝추력_Data_(3)23"/>
      <sheetName val="참고3__2차_배관_표준_Utilty명20"/>
      <sheetName val="34__ACF_압력_∝_추력_Data_(4)25"/>
      <sheetName val="40__본압착_압력∝추력_Data_(1)25"/>
      <sheetName val="40__본압착_압력∝추력_Data_(2)25"/>
      <sheetName val="40__본압착_압력∝추력_Data_(3)25"/>
      <sheetName val="참고3__2차_배관_표준_Utilty명22"/>
      <sheetName val="34__ACF_압력_∝_추력_Data_(4)24"/>
      <sheetName val="40__본압착_압력∝추력_Data_(1)24"/>
      <sheetName val="40__본압착_압력∝추력_Data_(2)24"/>
      <sheetName val="40__본압착_압력∝추력_Data_(3)24"/>
      <sheetName val="참고3__2차_배관_표준_Utilty명21"/>
      <sheetName val="34__ACF_압력_∝_추력_Data_(4)28"/>
      <sheetName val="40__본압착_압력∝추력_Data_(1)28"/>
      <sheetName val="40__본압착_압력∝추력_Data_(2)28"/>
      <sheetName val="40__본압착_압력∝추력_Data_(3)28"/>
      <sheetName val="참고3__2차_배관_표준_Utilty명25"/>
      <sheetName val="0_raw18"/>
      <sheetName val="34__ACF_압력_∝_추력_Data_(4)26"/>
      <sheetName val="40__본압착_압력∝추력_Data_(1)26"/>
      <sheetName val="40__본압착_압력∝추력_Data_(2)26"/>
      <sheetName val="40__본압착_압력∝추력_Data_(3)26"/>
      <sheetName val="참고3__2차_배관_표준_Utilty명23"/>
      <sheetName val="34__ACF_압력_∝_추력_Data_(4)27"/>
      <sheetName val="40__본압착_압력∝추력_Data_(1)27"/>
      <sheetName val="40__본압착_압력∝추력_Data_(2)27"/>
      <sheetName val="40__본압착_압력∝추력_Data_(3)27"/>
      <sheetName val="참고3__2차_배관_표준_Utilty명24"/>
      <sheetName val="34__ACF_압력_∝_추력_Data_(4)29"/>
      <sheetName val="40__본압착_압력∝추력_Data_(1)29"/>
      <sheetName val="40__본압착_압력∝추력_Data_(2)29"/>
      <sheetName val="40__본압착_압력∝추력_Data_(3)29"/>
      <sheetName val="참고3__2차_배관_표준_Utilty명26"/>
      <sheetName val="0_raw19"/>
      <sheetName val="34__ACF_압력_∝_추력_Data_(4)30"/>
      <sheetName val="40__본압착_압력∝추력_Data_(1)30"/>
      <sheetName val="40__본압착_압력∝추력_Data_(2)30"/>
      <sheetName val="40__본압착_압력∝추력_Data_(3)30"/>
      <sheetName val="참고3__2차_배관_표준_Utilty명27"/>
      <sheetName val="0_raw20"/>
      <sheetName val="30_COF코팅확인28"/>
      <sheetName val="30_COF코팅확인29"/>
      <sheetName val="30_COF코팅확인30"/>
      <sheetName val="#REF"/>
      <sheetName val="2"/>
      <sheetName val="34__ACF_압력_∝_추력_Data_(4)32"/>
      <sheetName val="40__본압착_압력∝추력_Data_(1)32"/>
      <sheetName val="40__본압착_압력∝추력_Data_(2)32"/>
      <sheetName val="40__본압착_압력∝추력_Data_(3)32"/>
      <sheetName val="참고3__2차_배관_표준_Utilty명29"/>
      <sheetName val="0_raw22"/>
      <sheetName val="34__ACF_압력_∝_추력_Data_(4)31"/>
      <sheetName val="40__본압착_압력∝추력_Data_(1)31"/>
      <sheetName val="40__본압착_압력∝추력_Data_(2)31"/>
      <sheetName val="40__본압착_압력∝추력_Data_(3)31"/>
      <sheetName val="참고3__2차_배관_표준_Utilty명28"/>
      <sheetName val="0_raw21"/>
      <sheetName val="30_COF코팅확인32"/>
      <sheetName val="30_COF코팅확인31"/>
      <sheetName val="30_COF코팅확인33"/>
      <sheetName val="34__ACF_압력_∝_추력_Data_(4)33"/>
      <sheetName val="40__본압착_압력∝추력_Data_(1)33"/>
      <sheetName val="40__본압착_압력∝추력_Data_(2)33"/>
      <sheetName val="40__본압착_압력∝추력_Data_(3)33"/>
      <sheetName val="참고3__2차_배관_표준_Utilty명30"/>
      <sheetName val="0_raw23"/>
      <sheetName val="34__ACF_압력_∝_추력_Data_(4)34"/>
      <sheetName val="40__본압착_압력∝추력_Data_(1)34"/>
      <sheetName val="40__본압착_압력∝추력_Data_(2)34"/>
      <sheetName val="40__본압착_압력∝추력_Data_(3)34"/>
      <sheetName val="참고3__2차_배관_표준_Utilty명31"/>
      <sheetName val="0_raw24"/>
      <sheetName val="34__ACF_압력_∝_추력_Data_(4)35"/>
      <sheetName val="40__본압착_압력∝추력_Data_(1)35"/>
      <sheetName val="40__본압착_압력∝추력_Data_(2)35"/>
      <sheetName val="40__본압착_압력∝추력_Data_(3)35"/>
      <sheetName val="참고3__2차_배관_표준_Utilty명32"/>
      <sheetName val="0_raw25"/>
      <sheetName val="34__ACF_압력_∝_추력_Data_(4)36"/>
      <sheetName val="40__본압착_압력∝추력_Data_(1)36"/>
      <sheetName val="40__본압착_압력∝추력_Data_(2)36"/>
      <sheetName val="40__본압착_압력∝추력_Data_(3)36"/>
      <sheetName val="참고3__2차_배관_표준_Utilty명33"/>
      <sheetName val="0_raw26"/>
      <sheetName val="30_COF코팅확인34"/>
      <sheetName val="30_COF코팅확인35"/>
      <sheetName val="30_COF코팅확인36"/>
      <sheetName val="공정운영_원본37"/>
      <sheetName val="일단위_Line별_지표37"/>
      <sheetName val="인력_특이사항37"/>
      <sheetName val="내부생산_목표37"/>
      <sheetName val="실시간_실적&amp;예상효율37"/>
      <sheetName val="실시간_현황37"/>
      <sheetName val="44__POL_온도측정37"/>
      <sheetName val="34__ACF_압력_∝_추력_Data_(1)37"/>
      <sheetName val="34__ACF_압력_∝_추력_Data_(2)37"/>
      <sheetName val="34__ACF_압력_∝_추력_Data_(3)37"/>
      <sheetName val="공정운영_원본38"/>
      <sheetName val="일단위_Line별_지표38"/>
      <sheetName val="인력_특이사항38"/>
      <sheetName val="내부생산_목표38"/>
      <sheetName val="실시간_실적&amp;예상효율38"/>
      <sheetName val="실시간_현황38"/>
      <sheetName val="44__POL_온도측정38"/>
      <sheetName val="34__ACF_압력_∝_추력_Data_(1)38"/>
      <sheetName val="34__ACF_압력_∝_추력_Data_(2)38"/>
      <sheetName val="34__ACF_압력_∝_추력_Data_(3)38"/>
      <sheetName val="Data lists"/>
      <sheetName val="분류표"/>
      <sheetName val="제조 경영"/>
      <sheetName val="공정운영_원본41"/>
      <sheetName val="일단위_Line별_지표41"/>
      <sheetName val="인력_특이사항41"/>
      <sheetName val="내부생산_목표41"/>
      <sheetName val="실시간_실적&amp;예상효율41"/>
      <sheetName val="실시간_현황41"/>
      <sheetName val="34__ACF_압력_∝_추력_Data_(1)41"/>
      <sheetName val="34__ACF_압력_∝_추력_Data_(2)41"/>
      <sheetName val="34__ACF_압력_∝_추력_Data_(3)41"/>
      <sheetName val="34__ACF_압력_∝_추력_Data_(4)41"/>
      <sheetName val="40__본압착_압력∝추력_Data_(1)41"/>
      <sheetName val="40__본압착_압력∝추력_Data_(2)41"/>
      <sheetName val="40__본압착_압력∝추력_Data_(3)41"/>
      <sheetName val="참고3__2차_배관_표준_Utilty명38"/>
      <sheetName val="0_raw31"/>
      <sheetName val="34__ACF_압력_∝_추력_Data_(4)38"/>
      <sheetName val="40__본압착_압력∝추력_Data_(1)38"/>
      <sheetName val="40__본압착_압력∝추력_Data_(2)38"/>
      <sheetName val="40__본압착_압력∝추력_Data_(3)38"/>
      <sheetName val="참고3__2차_배관_표준_Utilty명35"/>
      <sheetName val="0_raw28"/>
      <sheetName val="34__ACF_압력_∝_추력_Data_(4)37"/>
      <sheetName val="40__본압착_압력∝추력_Data_(1)37"/>
      <sheetName val="40__본압착_압력∝추력_Data_(2)37"/>
      <sheetName val="40__본압착_압력∝추력_Data_(3)37"/>
      <sheetName val="참고3__2차_배관_표준_Utilty명34"/>
      <sheetName val="0_raw27"/>
      <sheetName val="공정운영_원본39"/>
      <sheetName val="일단위_Line별_지표39"/>
      <sheetName val="인력_특이사항39"/>
      <sheetName val="내부생산_목표39"/>
      <sheetName val="실시간_실적&amp;예상효율39"/>
      <sheetName val="실시간_현황39"/>
      <sheetName val="34__ACF_압력_∝_추력_Data_(1)39"/>
      <sheetName val="34__ACF_압력_∝_추력_Data_(2)39"/>
      <sheetName val="34__ACF_압력_∝_추력_Data_(3)39"/>
      <sheetName val="34__ACF_압력_∝_추력_Data_(4)39"/>
      <sheetName val="40__본압착_압력∝추력_Data_(1)39"/>
      <sheetName val="40__본압착_압력∝추력_Data_(2)39"/>
      <sheetName val="40__본압착_압력∝추력_Data_(3)39"/>
      <sheetName val="참고3__2차_배관_표준_Utilty명36"/>
      <sheetName val="0_raw29"/>
      <sheetName val="공정운영_원본40"/>
      <sheetName val="일단위_Line별_지표40"/>
      <sheetName val="인력_특이사항40"/>
      <sheetName val="내부생산_목표40"/>
      <sheetName val="실시간_실적&amp;예상효율40"/>
      <sheetName val="실시간_현황40"/>
      <sheetName val="34__ACF_압력_∝_추력_Data_(1)40"/>
      <sheetName val="34__ACF_압력_∝_추력_Data_(2)40"/>
      <sheetName val="34__ACF_압력_∝_추력_Data_(3)40"/>
      <sheetName val="34__ACF_압력_∝_추력_Data_(4)40"/>
      <sheetName val="40__본압착_압력∝추력_Data_(1)40"/>
      <sheetName val="40__본압착_압력∝추력_Data_(2)40"/>
      <sheetName val="40__본압착_압력∝추력_Data_(3)40"/>
      <sheetName val="참고3__2차_배관_표준_Utilty명37"/>
      <sheetName val="0_raw30"/>
      <sheetName val="공정운영_원본42"/>
      <sheetName val="일단위_Line별_지표42"/>
      <sheetName val="인력_특이사항42"/>
      <sheetName val="내부생산_목표42"/>
      <sheetName val="실시간_실적&amp;예상효율42"/>
      <sheetName val="실시간_현황42"/>
      <sheetName val="34__ACF_압력_∝_추력_Data_(1)42"/>
      <sheetName val="34__ACF_압력_∝_추력_Data_(2)42"/>
      <sheetName val="34__ACF_압력_∝_추력_Data_(3)42"/>
      <sheetName val="34__ACF_압력_∝_추력_Data_(4)42"/>
      <sheetName val="40__본압착_압력∝추력_Data_(1)42"/>
      <sheetName val="40__본압착_압력∝추력_Data_(2)42"/>
      <sheetName val="40__본압착_압력∝추력_Data_(3)42"/>
      <sheetName val="참고3__2차_배관_표준_Utilty명39"/>
      <sheetName val="30_COF코팅확인37"/>
      <sheetName val="0_raw32"/>
      <sheetName val="공정운영_원본43"/>
      <sheetName val="일단위_Line별_지표43"/>
      <sheetName val="인력_특이사항43"/>
      <sheetName val="내부생산_목표43"/>
      <sheetName val="실시간_실적&amp;예상효율43"/>
      <sheetName val="실시간_현황43"/>
      <sheetName val="34__ACF_압력_∝_추력_Data_(1)43"/>
      <sheetName val="34__ACF_압력_∝_추력_Data_(2)43"/>
      <sheetName val="34__ACF_압력_∝_추력_Data_(3)43"/>
      <sheetName val="34__ACF_압력_∝_추력_Data_(4)43"/>
      <sheetName val="40__본압착_압력∝추력_Data_(1)43"/>
      <sheetName val="40__본압착_압력∝추력_Data_(2)43"/>
      <sheetName val="40__본압착_압력∝추력_Data_(3)43"/>
      <sheetName val="참고3__2차_배관_표준_Utilty명40"/>
      <sheetName val="30_COF코팅확인38"/>
      <sheetName val="0_raw33"/>
      <sheetName val="44__POL_온도측정41"/>
      <sheetName val="30_COF코팅확인41"/>
      <sheetName val="44__POL_온도측정39"/>
      <sheetName val="30_COF코팅확인39"/>
      <sheetName val="44__POL_온도측정40"/>
      <sheetName val="30_COF코팅확인40"/>
      <sheetName val="0-ハード（その他)"/>
      <sheetName val="Issues List"/>
      <sheetName val="44__POL_온도측정42"/>
      <sheetName val="30_COF코팅확인42"/>
      <sheetName val="44__POL_온도측정43"/>
      <sheetName val="30_COF코팅확인43"/>
      <sheetName val="UH_원장-cell-module"/>
      <sheetName val="DATA1"/>
      <sheetName val="DATA4"/>
      <sheetName val="DATA6"/>
      <sheetName val="DATA3"/>
      <sheetName val="DATA5"/>
      <sheetName val="60KCF_01"/>
      <sheetName val="공정운영_원본44"/>
      <sheetName val="일단위_Line별_지표44"/>
      <sheetName val="인력_특이사항44"/>
      <sheetName val="내부생산_목표44"/>
      <sheetName val="실시간_실적&amp;예상효율44"/>
      <sheetName val="실시간_현황44"/>
      <sheetName val="34__ACF_압력_∝_추력_Data_(1)44"/>
      <sheetName val="34__ACF_압력_∝_추력_Data_(2)44"/>
      <sheetName val="34__ACF_압력_∝_추력_Data_(3)44"/>
      <sheetName val="34__ACF_압력_∝_추력_Data_(4)44"/>
      <sheetName val="40__본압착_압력∝추력_Data_(1)44"/>
      <sheetName val="40__본압착_압력∝추력_Data_(2)44"/>
      <sheetName val="40__본압착_압력∝추력_Data_(3)44"/>
      <sheetName val="참고3__2차_배관_표준_Utilty명41"/>
      <sheetName val="0_raw34"/>
      <sheetName val="공정운영_원본45"/>
      <sheetName val="일단위_Line별_지표45"/>
      <sheetName val="인력_특이사항45"/>
      <sheetName val="내부생산_목표45"/>
      <sheetName val="실시간_실적&amp;예상효율45"/>
      <sheetName val="실시간_현황45"/>
      <sheetName val="34__ACF_압력_∝_추력_Data_(1)45"/>
      <sheetName val="34__ACF_압력_∝_추력_Data_(2)45"/>
      <sheetName val="34__ACF_압력_∝_추력_Data_(3)45"/>
      <sheetName val="34__ACF_압력_∝_추력_Data_(4)45"/>
      <sheetName val="40__본압착_압력∝추력_Data_(1)45"/>
      <sheetName val="40__본압착_압력∝추력_Data_(2)45"/>
      <sheetName val="40__본압착_압력∝추력_Data_(3)45"/>
      <sheetName val="참고3__2차_배관_표준_Utilty명42"/>
      <sheetName val="0_raw35"/>
      <sheetName val="공정운영_원본46"/>
      <sheetName val="일단위_Line별_지표46"/>
      <sheetName val="인력_특이사항46"/>
      <sheetName val="내부생산_목표46"/>
      <sheetName val="실시간_실적&amp;예상효율46"/>
      <sheetName val="실시간_현황46"/>
      <sheetName val="34__ACF_압력_∝_추력_Data_(1)46"/>
      <sheetName val="34__ACF_압력_∝_추력_Data_(2)46"/>
      <sheetName val="34__ACF_압력_∝_추력_Data_(3)46"/>
      <sheetName val="34__ACF_압력_∝_추력_Data_(4)46"/>
      <sheetName val="40__본압착_압력∝추력_Data_(1)46"/>
      <sheetName val="40__본압착_압력∝추력_Data_(2)46"/>
      <sheetName val="40__본압착_압력∝추력_Data_(3)46"/>
      <sheetName val="참고3__2차_배관_표준_Utilty명43"/>
      <sheetName val="0_raw36"/>
      <sheetName val="공정운영_원본47"/>
      <sheetName val="일단위_Line별_지표47"/>
      <sheetName val="인력_특이사항47"/>
      <sheetName val="내부생산_목표47"/>
      <sheetName val="실시간_실적&amp;예상효율47"/>
      <sheetName val="실시간_현황47"/>
      <sheetName val="34__ACF_압력_∝_추력_Data_(1)47"/>
      <sheetName val="34__ACF_압력_∝_추력_Data_(2)47"/>
      <sheetName val="34__ACF_압력_∝_추력_Data_(3)47"/>
      <sheetName val="34__ACF_압력_∝_추력_Data_(4)47"/>
      <sheetName val="40__본압착_압력∝추력_Data_(1)47"/>
      <sheetName val="40__본압착_압력∝추력_Data_(2)47"/>
      <sheetName val="40__본압착_압력∝추력_Data_(3)47"/>
      <sheetName val="참고3__2차_배관_표준_Utilty명44"/>
      <sheetName val="0_raw37"/>
      <sheetName val="공정운영_원본48"/>
      <sheetName val="일단위_Line별_지표48"/>
      <sheetName val="인력_특이사항48"/>
      <sheetName val="내부생산_목표48"/>
      <sheetName val="실시간_실적&amp;예상효율48"/>
      <sheetName val="실시간_현황48"/>
      <sheetName val="34__ACF_압력_∝_추력_Data_(1)48"/>
      <sheetName val="34__ACF_압력_∝_추력_Data_(2)48"/>
      <sheetName val="34__ACF_압력_∝_추력_Data_(3)48"/>
      <sheetName val="34__ACF_압력_∝_추력_Data_(4)48"/>
      <sheetName val="40__본압착_압력∝추력_Data_(1)48"/>
      <sheetName val="40__본압착_압력∝추력_Data_(2)48"/>
      <sheetName val="40__본압착_압력∝추력_Data_(3)48"/>
      <sheetName val="참고3__2차_배관_표준_Utilty명45"/>
      <sheetName val="44__POL_온도측정44"/>
      <sheetName val="30_COF코팅확인44"/>
      <sheetName val="0_raw38"/>
      <sheetName val="공정운영_원본49"/>
      <sheetName val="일단위_Line별_지표49"/>
      <sheetName val="인력_특이사항49"/>
      <sheetName val="내부생산_목표49"/>
      <sheetName val="실시간_실적&amp;예상효율49"/>
      <sheetName val="실시간_현황49"/>
      <sheetName val="34__ACF_압력_∝_추력_Data_(1)49"/>
      <sheetName val="34__ACF_압력_∝_추력_Data_(2)49"/>
      <sheetName val="34__ACF_압력_∝_추력_Data_(3)49"/>
      <sheetName val="34__ACF_압력_∝_추력_Data_(4)49"/>
      <sheetName val="40__본압착_압력∝추력_Data_(1)49"/>
      <sheetName val="40__본압착_압력∝추력_Data_(2)49"/>
      <sheetName val="40__본압착_압력∝추력_Data_(3)49"/>
      <sheetName val="참고3__2차_배관_표준_Utilty명46"/>
      <sheetName val="44__POL_온도측정45"/>
      <sheetName val="30_COF코팅확인45"/>
      <sheetName val="0_raw39"/>
      <sheetName val="공정운영_원본50"/>
      <sheetName val="일단위_Line별_지표50"/>
      <sheetName val="인력_특이사항50"/>
      <sheetName val="내부생산_목표50"/>
      <sheetName val="실시간_실적&amp;예상효율50"/>
      <sheetName val="실시간_현황50"/>
      <sheetName val="34__ACF_압력_∝_추력_Data_(1)50"/>
      <sheetName val="34__ACF_압력_∝_추력_Data_(2)50"/>
      <sheetName val="34__ACF_압력_∝_추력_Data_(3)50"/>
      <sheetName val="34__ACF_압력_∝_추력_Data_(4)50"/>
      <sheetName val="40__본압착_압력∝추력_Data_(1)50"/>
      <sheetName val="40__본압착_압력∝추력_Data_(2)50"/>
      <sheetName val="40__본압착_압력∝추력_Data_(3)50"/>
      <sheetName val="참고3__2차_배관_표준_Utilty명47"/>
      <sheetName val="44__POL_온도측정46"/>
      <sheetName val="30_COF코팅확인46"/>
      <sheetName val="0_raw40"/>
      <sheetName val="공정운영_원본51"/>
      <sheetName val="일단위_Line별_지표51"/>
      <sheetName val="인력_특이사항51"/>
      <sheetName val="내부생산_목표51"/>
      <sheetName val="실시간_실적&amp;예상효율51"/>
      <sheetName val="실시간_현황51"/>
      <sheetName val="34__ACF_압력_∝_추력_Data_(1)51"/>
      <sheetName val="34__ACF_압력_∝_추력_Data_(2)51"/>
      <sheetName val="34__ACF_압력_∝_추력_Data_(3)51"/>
      <sheetName val="34__ACF_압력_∝_추력_Data_(4)51"/>
      <sheetName val="40__본압착_압력∝추력_Data_(1)51"/>
      <sheetName val="40__본압착_압력∝추력_Data_(2)51"/>
      <sheetName val="40__본압착_압력∝추력_Data_(3)51"/>
      <sheetName val="참고3__2차_배관_표준_Utilty명48"/>
      <sheetName val="44__POL_온도측정47"/>
      <sheetName val="30_COF코팅확인47"/>
      <sheetName val="0_raw41"/>
      <sheetName val="공정운영_원본52"/>
      <sheetName val="일단위_Line별_지표52"/>
      <sheetName val="인력_특이사항52"/>
      <sheetName val="내부생산_목표52"/>
      <sheetName val="실시간_실적&amp;예상효율52"/>
      <sheetName val="실시간_현황52"/>
      <sheetName val="34__ACF_압력_∝_추력_Data_(1)52"/>
      <sheetName val="34__ACF_압력_∝_추력_Data_(2)52"/>
      <sheetName val="34__ACF_압력_∝_추력_Data_(3)52"/>
      <sheetName val="34__ACF_압력_∝_추력_Data_(4)52"/>
      <sheetName val="40__본압착_압력∝추력_Data_(1)52"/>
      <sheetName val="40__본압착_압력∝추력_Data_(2)52"/>
      <sheetName val="40__본압착_압력∝추력_Data_(3)52"/>
      <sheetName val="참고3__2차_배관_표준_Utilty명49"/>
      <sheetName val="44__POL_온도측정48"/>
      <sheetName val="30_COF코팅확인48"/>
      <sheetName val="0_raw42"/>
      <sheetName val="공정운영_원본53"/>
      <sheetName val="일단위_Line별_지표53"/>
      <sheetName val="인력_특이사항53"/>
      <sheetName val="내부생산_목표53"/>
      <sheetName val="실시간_실적&amp;예상효율53"/>
      <sheetName val="실시간_현황53"/>
      <sheetName val="34__ACF_압력_∝_추력_Data_(1)53"/>
      <sheetName val="34__ACF_압력_∝_추력_Data_(2)53"/>
      <sheetName val="34__ACF_압력_∝_추력_Data_(3)53"/>
      <sheetName val="34__ACF_압력_∝_추력_Data_(4)53"/>
      <sheetName val="40__본압착_압력∝추력_Data_(1)53"/>
      <sheetName val="40__본압착_압력∝추력_Data_(2)53"/>
      <sheetName val="40__본압착_압력∝추력_Data_(3)53"/>
      <sheetName val="참고3__2차_배관_표준_Utilty명50"/>
      <sheetName val="44__POL_온도측정49"/>
      <sheetName val="30_COF코팅확인49"/>
      <sheetName val="0_raw43"/>
      <sheetName val="공정운영_원본54"/>
      <sheetName val="일단위_Line별_지표54"/>
      <sheetName val="인력_특이사항54"/>
      <sheetName val="내부생산_목표54"/>
      <sheetName val="실시간_실적&amp;예상효율54"/>
      <sheetName val="실시간_현황54"/>
      <sheetName val="34__ACF_압력_∝_추력_Data_(1)54"/>
      <sheetName val="34__ACF_압력_∝_추력_Data_(2)54"/>
      <sheetName val="34__ACF_압력_∝_추력_Data_(3)54"/>
      <sheetName val="34__ACF_압력_∝_추력_Data_(4)54"/>
      <sheetName val="40__본압착_압력∝추력_Data_(1)54"/>
      <sheetName val="40__본압착_압력∝추력_Data_(2)54"/>
      <sheetName val="40__본압착_압력∝추력_Data_(3)54"/>
      <sheetName val="참고3__2차_배관_표준_Utilty명51"/>
      <sheetName val="44__POL_온도측정50"/>
      <sheetName val="30_COF코팅확인50"/>
      <sheetName val="0_raw44"/>
      <sheetName val="공정운영_원본55"/>
      <sheetName val="일단위_Line별_지표55"/>
      <sheetName val="인력_특이사항55"/>
      <sheetName val="내부생산_목표55"/>
      <sheetName val="실시간_실적&amp;예상효율55"/>
      <sheetName val="실시간_현황55"/>
      <sheetName val="34__ACF_압력_∝_추력_Data_(1)55"/>
      <sheetName val="34__ACF_압력_∝_추력_Data_(2)55"/>
      <sheetName val="34__ACF_압력_∝_추력_Data_(3)55"/>
      <sheetName val="34__ACF_압력_∝_추력_Data_(4)55"/>
      <sheetName val="40__본압착_압력∝추력_Data_(1)55"/>
      <sheetName val="40__본압착_압력∝추력_Data_(2)55"/>
      <sheetName val="40__본압착_압력∝추력_Data_(3)55"/>
      <sheetName val="참고3__2차_배관_표준_Utilty명52"/>
      <sheetName val="44__POL_온도측정51"/>
      <sheetName val="30_COF코팅확인51"/>
      <sheetName val="0_raw45"/>
      <sheetName val="공정운영_원본56"/>
      <sheetName val="일단위_Line별_지표56"/>
      <sheetName val="인력_특이사항56"/>
      <sheetName val="내부생산_목표56"/>
      <sheetName val="실시간_실적&amp;예상효율56"/>
      <sheetName val="실시간_현황56"/>
      <sheetName val="34__ACF_압력_∝_추력_Data_(1)56"/>
      <sheetName val="34__ACF_압력_∝_추력_Data_(2)56"/>
      <sheetName val="34__ACF_압력_∝_추력_Data_(3)56"/>
      <sheetName val="34__ACF_압력_∝_추력_Data_(4)56"/>
      <sheetName val="40__본압착_압력∝추력_Data_(1)56"/>
      <sheetName val="40__본압착_압력∝추력_Data_(2)56"/>
      <sheetName val="40__본압착_압력∝추력_Data_(3)56"/>
      <sheetName val="참고3__2차_배관_표준_Utilty명53"/>
      <sheetName val="44__POL_온도측정52"/>
      <sheetName val="30_COF코팅확인52"/>
      <sheetName val="0_raw46"/>
      <sheetName val="공정운영_원본57"/>
      <sheetName val="일단위_Line별_지표57"/>
      <sheetName val="인력_특이사항57"/>
      <sheetName val="내부생산_목표57"/>
      <sheetName val="실시간_실적&amp;예상효율57"/>
      <sheetName val="실시간_현황57"/>
      <sheetName val="34__ACF_압력_∝_추력_Data_(1)57"/>
      <sheetName val="34__ACF_압력_∝_추력_Data_(2)57"/>
      <sheetName val="34__ACF_압력_∝_추력_Data_(3)57"/>
      <sheetName val="34__ACF_압력_∝_추력_Data_(4)57"/>
      <sheetName val="40__본압착_압력∝추력_Data_(1)57"/>
      <sheetName val="40__본압착_압력∝추력_Data_(2)57"/>
      <sheetName val="40__본압착_압력∝추력_Data_(3)57"/>
      <sheetName val="참고3__2차_배관_표준_Utilty명54"/>
      <sheetName val="44__POL_온도측정53"/>
      <sheetName val="30_COF코팅확인53"/>
      <sheetName val="0_raw47"/>
      <sheetName val="공정운영_원본58"/>
      <sheetName val="일단위_Line별_지표58"/>
      <sheetName val="인력_특이사항58"/>
      <sheetName val="내부생산_목표58"/>
      <sheetName val="실시간_실적&amp;예상효율58"/>
      <sheetName val="실시간_현황58"/>
      <sheetName val="34__ACF_압력_∝_추력_Data_(1)58"/>
      <sheetName val="34__ACF_압력_∝_추력_Data_(2)58"/>
      <sheetName val="34__ACF_압력_∝_추력_Data_(3)58"/>
      <sheetName val="34__ACF_압력_∝_추력_Data_(4)58"/>
      <sheetName val="40__본압착_압력∝추력_Data_(1)58"/>
      <sheetName val="40__본압착_압력∝추력_Data_(2)58"/>
      <sheetName val="40__본압착_압력∝추력_Data_(3)58"/>
      <sheetName val="참고3__2차_배관_표준_Utilty명55"/>
      <sheetName val="44__POL_온도측정54"/>
      <sheetName val="30_COF코팅확인54"/>
      <sheetName val="0_raw48"/>
      <sheetName val="공정운영_원본59"/>
      <sheetName val="일단위_Line별_지표59"/>
      <sheetName val="인력_특이사항59"/>
      <sheetName val="내부생산_목표59"/>
      <sheetName val="실시간_실적&amp;예상효율59"/>
      <sheetName val="실시간_현황59"/>
      <sheetName val="34__ACF_압력_∝_추력_Data_(1)59"/>
      <sheetName val="34__ACF_압력_∝_추력_Data_(2)59"/>
      <sheetName val="34__ACF_압력_∝_추력_Data_(3)59"/>
      <sheetName val="34__ACF_압력_∝_추력_Data_(4)59"/>
      <sheetName val="40__본압착_압력∝추력_Data_(1)59"/>
      <sheetName val="40__본압착_압력∝추력_Data_(2)59"/>
      <sheetName val="40__본압착_압력∝추력_Data_(3)59"/>
      <sheetName val="참고3__2차_배관_표준_Utilty명56"/>
      <sheetName val="44__POL_온도측정55"/>
      <sheetName val="30_COF코팅확인55"/>
      <sheetName val="0_raw49"/>
      <sheetName val="공정운영_원본60"/>
      <sheetName val="일단위_Line별_지표60"/>
      <sheetName val="인력_특이사항60"/>
      <sheetName val="내부생산_목표60"/>
      <sheetName val="실시간_실적&amp;예상효율60"/>
      <sheetName val="실시간_현황60"/>
      <sheetName val="34__ACF_압력_∝_추력_Data_(1)60"/>
      <sheetName val="34__ACF_압력_∝_추력_Data_(2)60"/>
      <sheetName val="34__ACF_압력_∝_추력_Data_(3)60"/>
      <sheetName val="34__ACF_압력_∝_추력_Data_(4)60"/>
      <sheetName val="40__본압착_압력∝추력_Data_(1)60"/>
      <sheetName val="40__본압착_압력∝추력_Data_(2)60"/>
      <sheetName val="40__본압착_압력∝추력_Data_(3)60"/>
      <sheetName val="참고3__2차_배관_표준_Utilty명57"/>
      <sheetName val="44__POL_온도측정56"/>
      <sheetName val="30_COF코팅확인56"/>
      <sheetName val="0_raw50"/>
      <sheetName val="공정운영_원본61"/>
      <sheetName val="일단위_Line별_지표61"/>
      <sheetName val="인력_특이사항61"/>
      <sheetName val="내부생산_목표61"/>
      <sheetName val="실시간_실적&amp;예상효율61"/>
      <sheetName val="실시간_현황61"/>
      <sheetName val="34__ACF_압력_∝_추력_Data_(1)61"/>
      <sheetName val="34__ACF_압력_∝_추력_Data_(2)61"/>
      <sheetName val="34__ACF_압력_∝_추력_Data_(3)61"/>
      <sheetName val="34__ACF_압력_∝_추력_Data_(4)61"/>
      <sheetName val="40__본압착_압력∝추력_Data_(1)61"/>
      <sheetName val="40__본압착_압력∝추력_Data_(2)61"/>
      <sheetName val="40__본압착_압력∝추력_Data_(3)61"/>
      <sheetName val="참고3__2차_배관_표준_Utilty명58"/>
      <sheetName val="44__POL_온도측정57"/>
      <sheetName val="30_COF코팅확인57"/>
      <sheetName val="0_raw51"/>
      <sheetName val="공정운영_원본62"/>
      <sheetName val="일단위_Line별_지표62"/>
      <sheetName val="인력_특이사항62"/>
      <sheetName val="내부생산_목표62"/>
      <sheetName val="실시간_실적&amp;예상효율62"/>
      <sheetName val="실시간_현황62"/>
      <sheetName val="34__ACF_압력_∝_추력_Data_(1)62"/>
      <sheetName val="34__ACF_압력_∝_추력_Data_(2)62"/>
      <sheetName val="34__ACF_압력_∝_추력_Data_(3)62"/>
      <sheetName val="34__ACF_압력_∝_추력_Data_(4)62"/>
      <sheetName val="40__본압착_압력∝추력_Data_(1)62"/>
      <sheetName val="40__본압착_압력∝추력_Data_(2)62"/>
      <sheetName val="40__본압착_압력∝추력_Data_(3)62"/>
      <sheetName val="참고3__2차_배관_표준_Utilty명59"/>
      <sheetName val="44__POL_온도측정58"/>
      <sheetName val="30_COF코팅확인58"/>
      <sheetName val="0_raw52"/>
      <sheetName val="공정운영_원본63"/>
      <sheetName val="일단위_Line별_지표63"/>
      <sheetName val="인력_특이사항63"/>
      <sheetName val="내부생산_목표63"/>
      <sheetName val="실시간_실적&amp;예상효율63"/>
      <sheetName val="실시간_현황63"/>
      <sheetName val="34__ACF_압력_∝_추력_Data_(1)63"/>
      <sheetName val="34__ACF_압력_∝_추력_Data_(2)63"/>
      <sheetName val="34__ACF_압력_∝_추력_Data_(3)63"/>
      <sheetName val="34__ACF_압력_∝_추력_Data_(4)63"/>
      <sheetName val="40__본압착_압력∝추력_Data_(1)63"/>
      <sheetName val="40__본압착_압력∝추력_Data_(2)63"/>
      <sheetName val="40__본압착_압력∝추력_Data_(3)63"/>
      <sheetName val="참고3__2차_배관_표준_Utilty명60"/>
      <sheetName val="44__POL_온도측정59"/>
      <sheetName val="30_COF코팅확인59"/>
      <sheetName val="0_raw53"/>
      <sheetName val="공정운영_원본64"/>
      <sheetName val="일단위_Line별_지표64"/>
      <sheetName val="인력_특이사항64"/>
      <sheetName val="내부생산_목표64"/>
      <sheetName val="실시간_실적&amp;예상효율64"/>
      <sheetName val="실시간_현황64"/>
      <sheetName val="34__ACF_압력_∝_추력_Data_(1)64"/>
      <sheetName val="34__ACF_압력_∝_추력_Data_(2)64"/>
      <sheetName val="34__ACF_압력_∝_추력_Data_(3)64"/>
      <sheetName val="34__ACF_압력_∝_추력_Data_(4)64"/>
      <sheetName val="40__본압착_압력∝추력_Data_(1)64"/>
      <sheetName val="40__본압착_압력∝추력_Data_(2)64"/>
      <sheetName val="40__본압착_압력∝추력_Data_(3)64"/>
      <sheetName val="참고3__2차_배관_표준_Utilty명61"/>
      <sheetName val="44__POL_온도측정60"/>
      <sheetName val="30_COF코팅확인60"/>
      <sheetName val="0_raw54"/>
      <sheetName val="공정운영_원본65"/>
      <sheetName val="일단위_Line별_지표65"/>
      <sheetName val="인력_특이사항65"/>
      <sheetName val="내부생산_목표65"/>
      <sheetName val="실시간_실적&amp;예상효율65"/>
      <sheetName val="실시간_현황65"/>
      <sheetName val="34__ACF_압력_∝_추력_Data_(1)65"/>
      <sheetName val="34__ACF_압력_∝_추력_Data_(2)65"/>
      <sheetName val="34__ACF_압력_∝_추력_Data_(3)65"/>
      <sheetName val="34__ACF_압력_∝_추력_Data_(4)65"/>
      <sheetName val="40__본압착_압력∝추력_Data_(1)65"/>
      <sheetName val="40__본압착_압력∝추력_Data_(2)65"/>
      <sheetName val="40__본압착_압력∝추력_Data_(3)65"/>
      <sheetName val="참고3__2차_배관_표준_Utilty명62"/>
      <sheetName val="44__POL_온도측정61"/>
      <sheetName val="30_COF코팅확인61"/>
      <sheetName val="0_raw55"/>
      <sheetName val="공정운영_원본66"/>
      <sheetName val="일단위_Line별_지표66"/>
      <sheetName val="인력_특이사항66"/>
      <sheetName val="내부생산_목표66"/>
      <sheetName val="실시간_실적&amp;예상효율66"/>
      <sheetName val="실시간_현황66"/>
      <sheetName val="34__ACF_압력_∝_추력_Data_(1)66"/>
      <sheetName val="34__ACF_압력_∝_추력_Data_(2)66"/>
      <sheetName val="34__ACF_압력_∝_추력_Data_(3)66"/>
      <sheetName val="34__ACF_압력_∝_추력_Data_(4)66"/>
      <sheetName val="40__본압착_압력∝추력_Data_(1)66"/>
      <sheetName val="40__본압착_압력∝추력_Data_(2)66"/>
      <sheetName val="40__본압착_압력∝추력_Data_(3)66"/>
      <sheetName val="참고3__2차_배관_표준_Utilty명63"/>
      <sheetName val="44__POL_온도측정62"/>
      <sheetName val="30_COF코팅확인62"/>
      <sheetName val="0_raw56"/>
      <sheetName val="공정운영_원본67"/>
      <sheetName val="일단위_Line별_지표67"/>
      <sheetName val="인력_특이사항67"/>
      <sheetName val="내부생산_목표67"/>
      <sheetName val="실시간_실적&amp;예상효율67"/>
      <sheetName val="실시간_현황67"/>
      <sheetName val="34__ACF_압력_∝_추력_Data_(1)67"/>
      <sheetName val="34__ACF_압력_∝_추력_Data_(2)67"/>
      <sheetName val="34__ACF_압력_∝_추력_Data_(3)67"/>
      <sheetName val="34__ACF_압력_∝_추력_Data_(4)67"/>
      <sheetName val="40__본압착_압력∝추력_Data_(1)67"/>
      <sheetName val="40__본압착_압력∝추력_Data_(2)67"/>
      <sheetName val="40__본압착_압력∝추력_Data_(3)67"/>
      <sheetName val="참고3__2차_배관_표준_Utilty명64"/>
      <sheetName val="44__POL_온도측정63"/>
      <sheetName val="30_COF코팅확인63"/>
      <sheetName val="0_raw57"/>
      <sheetName val="공정운영_원본68"/>
      <sheetName val="일단위_Line별_지표68"/>
      <sheetName val="인력_특이사항68"/>
      <sheetName val="내부생산_목표68"/>
      <sheetName val="실시간_실적&amp;예상효율68"/>
      <sheetName val="실시간_현황68"/>
      <sheetName val="34__ACF_압력_∝_추력_Data_(1)68"/>
      <sheetName val="34__ACF_압력_∝_추력_Data_(2)68"/>
      <sheetName val="34__ACF_압력_∝_추력_Data_(3)68"/>
      <sheetName val="34__ACF_압력_∝_추력_Data_(4)68"/>
      <sheetName val="40__본압착_압력∝추력_Data_(1)68"/>
      <sheetName val="40__본압착_압력∝추력_Data_(2)68"/>
      <sheetName val="40__본압착_압력∝추력_Data_(3)68"/>
      <sheetName val="참고3__2차_배관_표준_Utilty명65"/>
      <sheetName val="44__POL_온도측정64"/>
      <sheetName val="30_COF코팅확인64"/>
      <sheetName val="0_raw58"/>
      <sheetName val="공정운영_원본69"/>
      <sheetName val="일단위_Line별_지표69"/>
      <sheetName val="인력_특이사항69"/>
      <sheetName val="내부생산_목표69"/>
      <sheetName val="실시간_실적&amp;예상효율69"/>
      <sheetName val="실시간_현황69"/>
      <sheetName val="34__ACF_압력_∝_추력_Data_(1)69"/>
      <sheetName val="34__ACF_압력_∝_추력_Data_(2)69"/>
      <sheetName val="34__ACF_압력_∝_추력_Data_(3)69"/>
      <sheetName val="34__ACF_압력_∝_추력_Data_(4)69"/>
      <sheetName val="40__본압착_압력∝추력_Data_(1)69"/>
      <sheetName val="40__본압착_압력∝추력_Data_(2)69"/>
      <sheetName val="40__본압착_압력∝추력_Data_(3)69"/>
      <sheetName val="참고3__2차_배관_표준_Utilty명66"/>
      <sheetName val="44__POL_온도측정65"/>
      <sheetName val="30_COF코팅확인65"/>
      <sheetName val="0_raw59"/>
      <sheetName val="공정운영_원본70"/>
      <sheetName val="일단위_Line별_지표70"/>
      <sheetName val="인력_특이사항70"/>
      <sheetName val="내부생산_목표70"/>
      <sheetName val="실시간_실적&amp;예상효율70"/>
      <sheetName val="실시간_현황70"/>
      <sheetName val="34__ACF_압력_∝_추력_Data_(1)70"/>
      <sheetName val="34__ACF_압력_∝_추력_Data_(2)70"/>
      <sheetName val="34__ACF_압력_∝_추력_Data_(3)70"/>
      <sheetName val="34__ACF_압력_∝_추력_Data_(4)70"/>
      <sheetName val="40__본압착_압력∝추력_Data_(1)70"/>
      <sheetName val="40__본압착_압력∝추력_Data_(2)70"/>
      <sheetName val="40__본압착_압력∝추력_Data_(3)70"/>
      <sheetName val="참고3__2차_배관_표준_Utilty명67"/>
      <sheetName val="44__POL_온도측정66"/>
      <sheetName val="30_COF코팅확인66"/>
      <sheetName val="0_raw60"/>
      <sheetName val="공정운영_원본71"/>
      <sheetName val="일단위_Line별_지표71"/>
      <sheetName val="인력_특이사항71"/>
      <sheetName val="내부생산_목표71"/>
      <sheetName val="실시간_실적&amp;예상효율71"/>
      <sheetName val="실시간_현황71"/>
      <sheetName val="34__ACF_압력_∝_추력_Data_(1)71"/>
      <sheetName val="34__ACF_압력_∝_추력_Data_(2)71"/>
      <sheetName val="34__ACF_압력_∝_추력_Data_(3)71"/>
      <sheetName val="34__ACF_압력_∝_추력_Data_(4)71"/>
      <sheetName val="40__본압착_압력∝추력_Data_(1)71"/>
      <sheetName val="40__본압착_압력∝추력_Data_(2)71"/>
      <sheetName val="40__본압착_압력∝추력_Data_(3)71"/>
      <sheetName val="참고3__2차_배관_표준_Utilty명68"/>
      <sheetName val="44__POL_온도측정67"/>
      <sheetName val="30_COF코팅확인67"/>
      <sheetName val="0_raw61"/>
      <sheetName val="공정운영_원본72"/>
      <sheetName val="일단위_Line별_지표72"/>
      <sheetName val="인력_특이사항72"/>
      <sheetName val="내부생산_목표72"/>
      <sheetName val="실시간_실적&amp;예상효율72"/>
      <sheetName val="실시간_현황72"/>
      <sheetName val="34__ACF_압력_∝_추력_Data_(1)72"/>
      <sheetName val="34__ACF_압력_∝_추력_Data_(2)72"/>
      <sheetName val="34__ACF_압력_∝_추력_Data_(3)72"/>
      <sheetName val="34__ACF_압력_∝_추력_Data_(4)72"/>
      <sheetName val="40__본압착_압력∝추력_Data_(1)72"/>
      <sheetName val="40__본압착_압력∝추력_Data_(2)72"/>
      <sheetName val="40__본압착_압력∝추력_Data_(3)72"/>
      <sheetName val="참고3__2차_배관_표준_Utilty명69"/>
      <sheetName val="44__POL_온도측정68"/>
      <sheetName val="30_COF코팅확인68"/>
      <sheetName val="0_raw62"/>
      <sheetName val="공정운영_원본73"/>
      <sheetName val="일단위_Line별_지표73"/>
      <sheetName val="인력_특이사항73"/>
      <sheetName val="내부생산_목표73"/>
      <sheetName val="실시간_실적&amp;예상효율73"/>
      <sheetName val="실시간_현황73"/>
      <sheetName val="34__ACF_압력_∝_추력_Data_(1)73"/>
      <sheetName val="34__ACF_압력_∝_추력_Data_(2)73"/>
      <sheetName val="34__ACF_압력_∝_추력_Data_(3)73"/>
      <sheetName val="34__ACF_압력_∝_추력_Data_(4)73"/>
      <sheetName val="40__본압착_압력∝추력_Data_(1)73"/>
      <sheetName val="40__본압착_압력∝추력_Data_(2)73"/>
      <sheetName val="40__본압착_압력∝추력_Data_(3)73"/>
      <sheetName val="참고3__2차_배관_표준_Utilty명70"/>
      <sheetName val="44__POL_온도측정69"/>
      <sheetName val="30_COF코팅확인69"/>
      <sheetName val="0_raw63"/>
      <sheetName val="공정운영_원본74"/>
      <sheetName val="일단위_Line별_지표74"/>
      <sheetName val="인력_특이사항74"/>
      <sheetName val="내부생산_목표74"/>
      <sheetName val="실시간_실적&amp;예상효율74"/>
      <sheetName val="실시간_현황74"/>
      <sheetName val="34__ACF_압력_∝_추력_Data_(1)74"/>
      <sheetName val="34__ACF_압력_∝_추력_Data_(2)74"/>
      <sheetName val="34__ACF_압력_∝_추력_Data_(3)74"/>
      <sheetName val="34__ACF_압력_∝_추력_Data_(4)74"/>
      <sheetName val="40__본압착_압력∝추력_Data_(1)74"/>
      <sheetName val="40__본압착_압력∝추력_Data_(2)74"/>
      <sheetName val="40__본압착_압력∝추력_Data_(3)74"/>
      <sheetName val="참고3__2차_배관_표준_Utilty명71"/>
      <sheetName val="0_raw64"/>
      <sheetName val="44__POL_온도측정70"/>
      <sheetName val="30_COF코팅확인70"/>
      <sheetName val="공정운영_원본76"/>
      <sheetName val="일단위_Line별_지표76"/>
      <sheetName val="인력_특이사항76"/>
      <sheetName val="내부생산_목표76"/>
      <sheetName val="실시간_실적&amp;예상효율76"/>
      <sheetName val="실시간_현황76"/>
      <sheetName val="34__ACF_압력_∝_추력_Data_(1)76"/>
      <sheetName val="34__ACF_압력_∝_추력_Data_(2)76"/>
      <sheetName val="34__ACF_압력_∝_추력_Data_(3)76"/>
      <sheetName val="34__ACF_압력_∝_추력_Data_(4)76"/>
      <sheetName val="40__본압착_압력∝추력_Data_(1)76"/>
      <sheetName val="40__본압착_압력∝추력_Data_(2)76"/>
      <sheetName val="40__본압착_압력∝추력_Data_(3)76"/>
      <sheetName val="참고3__2차_배관_표준_Utilty명73"/>
      <sheetName val="44__POL_온도측정72"/>
      <sheetName val="30_COF코팅확인72"/>
      <sheetName val="0_raw66"/>
      <sheetName val="공정운영_원본75"/>
      <sheetName val="일단위_Line별_지표75"/>
      <sheetName val="인력_특이사항75"/>
      <sheetName val="내부생산_목표75"/>
      <sheetName val="실시간_실적&amp;예상효율75"/>
      <sheetName val="실시간_현황75"/>
      <sheetName val="34__ACF_압력_∝_추력_Data_(1)75"/>
      <sheetName val="34__ACF_압력_∝_추력_Data_(2)75"/>
      <sheetName val="34__ACF_압력_∝_추력_Data_(3)75"/>
      <sheetName val="34__ACF_압력_∝_추력_Data_(4)75"/>
      <sheetName val="40__본압착_압력∝추력_Data_(1)75"/>
      <sheetName val="40__본압착_압력∝추력_Data_(2)75"/>
      <sheetName val="40__본압착_압력∝추력_Data_(3)75"/>
      <sheetName val="참고3__2차_배관_표준_Utilty명72"/>
      <sheetName val="44__POL_온도측정71"/>
      <sheetName val="30_COF코팅확인71"/>
      <sheetName val="0_raw65"/>
      <sheetName val="공정운영_원본77"/>
      <sheetName val="일단위_Line별_지표77"/>
      <sheetName val="인력_특이사항77"/>
      <sheetName val="내부생산_목표77"/>
      <sheetName val="실시간_실적&amp;예상효율77"/>
      <sheetName val="실시간_현황77"/>
      <sheetName val="34__ACF_압력_∝_추력_Data_(1)77"/>
      <sheetName val="34__ACF_압력_∝_추력_Data_(2)77"/>
      <sheetName val="34__ACF_압력_∝_추력_Data_(3)77"/>
      <sheetName val="34__ACF_압력_∝_추력_Data_(4)77"/>
      <sheetName val="40__본압착_압력∝추력_Data_(1)77"/>
      <sheetName val="40__본압착_압력∝추력_Data_(2)77"/>
      <sheetName val="40__본압착_압력∝추력_Data_(3)77"/>
      <sheetName val="참고3__2차_배관_표준_Utilty명74"/>
      <sheetName val="44__POL_온도측정73"/>
      <sheetName val="30_COF코팅확인73"/>
      <sheetName val="0_raw67"/>
      <sheetName val="공정운영_원본78"/>
      <sheetName val="일단위_Line별_지표78"/>
      <sheetName val="인력_특이사항78"/>
      <sheetName val="내부생산_목표78"/>
      <sheetName val="실시간_실적&amp;예상효율78"/>
      <sheetName val="실시간_현황78"/>
      <sheetName val="34__ACF_압력_∝_추력_Data_(1)78"/>
      <sheetName val="34__ACF_압력_∝_추력_Data_(2)78"/>
      <sheetName val="34__ACF_압력_∝_추력_Data_(3)78"/>
      <sheetName val="34__ACF_압력_∝_추력_Data_(4)78"/>
      <sheetName val="40__본압착_압력∝추력_Data_(1)78"/>
      <sheetName val="40__본압착_압력∝추력_Data_(2)78"/>
      <sheetName val="40__본압착_압력∝추력_Data_(3)78"/>
      <sheetName val="참고3__2차_배관_표준_Utilty명75"/>
      <sheetName val="44__POL_온도측정74"/>
      <sheetName val="30_COF코팅확인74"/>
      <sheetName val="0_raw68"/>
      <sheetName val="공정운영_원본79"/>
      <sheetName val="일단위_Line별_지표79"/>
      <sheetName val="인력_특이사항79"/>
      <sheetName val="내부생산_목표79"/>
      <sheetName val="실시간_실적&amp;예상효율79"/>
      <sheetName val="실시간_현황79"/>
      <sheetName val="34__ACF_압력_∝_추력_Data_(1)79"/>
      <sheetName val="34__ACF_압력_∝_추력_Data_(2)79"/>
      <sheetName val="34__ACF_압력_∝_추력_Data_(3)79"/>
      <sheetName val="34__ACF_압력_∝_추력_Data_(4)79"/>
      <sheetName val="40__본압착_압력∝추력_Data_(1)79"/>
      <sheetName val="40__본압착_압력∝추력_Data_(2)79"/>
      <sheetName val="40__본압착_압력∝추력_Data_(3)79"/>
      <sheetName val="참고3__2차_배관_표준_Utilty명76"/>
      <sheetName val="44__POL_온도측정75"/>
      <sheetName val="30_COF코팅확인75"/>
      <sheetName val="0_raw69"/>
      <sheetName val="공정운영_원본81"/>
      <sheetName val="일단위_Line별_지표81"/>
      <sheetName val="인력_특이사항81"/>
      <sheetName val="내부생산_목표81"/>
      <sheetName val="실시간_실적&amp;예상효율81"/>
      <sheetName val="실시간_현황81"/>
      <sheetName val="34__ACF_압력_∝_추력_Data_(1)81"/>
      <sheetName val="34__ACF_압력_∝_추력_Data_(2)81"/>
      <sheetName val="34__ACF_압력_∝_추력_Data_(3)81"/>
      <sheetName val="34__ACF_압력_∝_추력_Data_(4)81"/>
      <sheetName val="40__본압착_압력∝추력_Data_(1)81"/>
      <sheetName val="40__본압착_압력∝추력_Data_(2)81"/>
      <sheetName val="40__본압착_압력∝추력_Data_(3)81"/>
      <sheetName val="참고3__2차_배관_표준_Utilty명78"/>
      <sheetName val="44__POL_온도측정77"/>
      <sheetName val="30_COF코팅확인77"/>
      <sheetName val="0_raw71"/>
      <sheetName val="공정운영_원본80"/>
      <sheetName val="일단위_Line별_지표80"/>
      <sheetName val="인력_특이사항80"/>
      <sheetName val="내부생산_목표80"/>
      <sheetName val="실시간_실적&amp;예상효율80"/>
      <sheetName val="실시간_현황80"/>
      <sheetName val="34__ACF_압력_∝_추력_Data_(1)80"/>
      <sheetName val="34__ACF_압력_∝_추력_Data_(2)80"/>
      <sheetName val="34__ACF_압력_∝_추력_Data_(3)80"/>
      <sheetName val="34__ACF_압력_∝_추력_Data_(4)80"/>
      <sheetName val="40__본압착_압력∝추력_Data_(1)80"/>
      <sheetName val="40__본압착_압력∝추력_Data_(2)80"/>
      <sheetName val="40__본압착_압력∝추력_Data_(3)80"/>
      <sheetName val="참고3__2차_배관_표준_Utilty명77"/>
      <sheetName val="44__POL_온도측정76"/>
      <sheetName val="30_COF코팅확인76"/>
      <sheetName val="0_raw70"/>
      <sheetName val="공정운영_원본83"/>
      <sheetName val="일단위_Line별_지표83"/>
      <sheetName val="인력_특이사항83"/>
      <sheetName val="내부생산_목표83"/>
      <sheetName val="실시간_실적&amp;예상효율83"/>
      <sheetName val="실시간_현황83"/>
      <sheetName val="34__ACF_압력_∝_추력_Data_(1)83"/>
      <sheetName val="34__ACF_압력_∝_추력_Data_(2)83"/>
      <sheetName val="34__ACF_압력_∝_추력_Data_(3)83"/>
      <sheetName val="34__ACF_압력_∝_추력_Data_(4)83"/>
      <sheetName val="40__본압착_압력∝추력_Data_(1)83"/>
      <sheetName val="40__본압착_압력∝추력_Data_(2)83"/>
      <sheetName val="40__본압착_압력∝추력_Data_(3)83"/>
      <sheetName val="참고3__2차_배관_표준_Utilty명80"/>
      <sheetName val="44__POL_온도측정79"/>
      <sheetName val="30_COF코팅확인79"/>
      <sheetName val="0_raw73"/>
      <sheetName val="공정운영_원본82"/>
      <sheetName val="일단위_Line별_지표82"/>
      <sheetName val="인력_특이사항82"/>
      <sheetName val="내부생산_목표82"/>
      <sheetName val="실시간_실적&amp;예상효율82"/>
      <sheetName val="실시간_현황82"/>
      <sheetName val="34__ACF_압력_∝_추력_Data_(1)82"/>
      <sheetName val="34__ACF_압력_∝_추력_Data_(2)82"/>
      <sheetName val="34__ACF_압력_∝_추력_Data_(3)82"/>
      <sheetName val="34__ACF_압력_∝_추력_Data_(4)82"/>
      <sheetName val="40__본압착_압력∝추력_Data_(1)82"/>
      <sheetName val="40__본압착_압력∝추력_Data_(2)82"/>
      <sheetName val="40__본압착_압력∝추력_Data_(3)82"/>
      <sheetName val="참고3__2차_배관_표준_Utilty명79"/>
      <sheetName val="44__POL_온도측정78"/>
      <sheetName val="30_COF코팅확인78"/>
      <sheetName val="0_raw72"/>
      <sheetName val="공정운영_원본84"/>
      <sheetName val="일단위_Line별_지표84"/>
      <sheetName val="인력_특이사항84"/>
      <sheetName val="내부생산_목표84"/>
      <sheetName val="실시간_실적&amp;예상효율84"/>
      <sheetName val="실시간_현황84"/>
      <sheetName val="34__ACF_압력_∝_추력_Data_(1)84"/>
      <sheetName val="34__ACF_압력_∝_추력_Data_(2)84"/>
      <sheetName val="34__ACF_압력_∝_추력_Data_(3)84"/>
      <sheetName val="34__ACF_압력_∝_추력_Data_(4)84"/>
      <sheetName val="40__본압착_압력∝추력_Data_(1)84"/>
      <sheetName val="40__본압착_압력∝추력_Data_(2)84"/>
      <sheetName val="40__본압착_압력∝추력_Data_(3)84"/>
      <sheetName val="참고3__2차_배관_표준_Utilty명81"/>
      <sheetName val="44__POL_온도측정80"/>
      <sheetName val="30_COF코팅확인80"/>
      <sheetName val="0_raw74"/>
      <sheetName val="공정운영_원본85"/>
      <sheetName val="일단위_Line별_지표85"/>
      <sheetName val="인력_특이사항85"/>
      <sheetName val="내부생산_목표85"/>
      <sheetName val="실시간_실적&amp;예상효율85"/>
      <sheetName val="실시간_현황85"/>
      <sheetName val="34__ACF_압력_∝_추력_Data_(1)85"/>
      <sheetName val="34__ACF_압력_∝_추력_Data_(2)85"/>
      <sheetName val="34__ACF_압력_∝_추력_Data_(3)85"/>
      <sheetName val="34__ACF_압력_∝_추력_Data_(4)85"/>
      <sheetName val="40__본압착_압력∝추력_Data_(1)85"/>
      <sheetName val="40__본압착_압력∝추력_Data_(2)85"/>
      <sheetName val="40__본압착_압력∝추력_Data_(3)85"/>
      <sheetName val="참고3__2차_배관_표준_Utilty명82"/>
      <sheetName val="44__POL_온도측정81"/>
      <sheetName val="30_COF코팅확인81"/>
      <sheetName val="0_raw75"/>
      <sheetName val="공정운영_원본86"/>
      <sheetName val="일단위_Line별_지표86"/>
      <sheetName val="인력_특이사항86"/>
      <sheetName val="내부생산_목표86"/>
      <sheetName val="실시간_실적&amp;예상효율86"/>
      <sheetName val="실시간_현황86"/>
      <sheetName val="34__ACF_압력_∝_추력_Data_(1)86"/>
      <sheetName val="34__ACF_압력_∝_추력_Data_(2)86"/>
      <sheetName val="34__ACF_압력_∝_추력_Data_(3)86"/>
      <sheetName val="34__ACF_압력_∝_추력_Data_(4)86"/>
      <sheetName val="40__본압착_압력∝추력_Data_(1)86"/>
      <sheetName val="40__본압착_압력∝추력_Data_(2)86"/>
      <sheetName val="40__본압착_압력∝추력_Data_(3)86"/>
      <sheetName val="참고3__2차_배관_표준_Utilty명83"/>
      <sheetName val="44__POL_온도측정82"/>
      <sheetName val="30_COF코팅확인82"/>
      <sheetName val="0_raw76"/>
      <sheetName val="공정운영_원본87"/>
      <sheetName val="일단위_Line별_지표87"/>
      <sheetName val="인력_특이사항87"/>
      <sheetName val="내부생산_목표87"/>
      <sheetName val="실시간_실적&amp;예상효율87"/>
      <sheetName val="실시간_현황87"/>
      <sheetName val="34__ACF_압력_∝_추력_Data_(1)87"/>
      <sheetName val="34__ACF_압력_∝_추력_Data_(2)87"/>
      <sheetName val="34__ACF_압력_∝_추력_Data_(3)87"/>
      <sheetName val="34__ACF_압력_∝_추력_Data_(4)87"/>
      <sheetName val="40__본압착_압력∝추력_Data_(1)87"/>
      <sheetName val="40__본압착_압력∝추력_Data_(2)87"/>
      <sheetName val="40__본압착_압력∝추력_Data_(3)87"/>
      <sheetName val="참고3__2차_배관_표준_Utilty명84"/>
      <sheetName val="44__POL_온도측정83"/>
      <sheetName val="30_COF코팅확인83"/>
      <sheetName val="0_raw77"/>
      <sheetName val="공정운영_원본88"/>
      <sheetName val="일단위_Line별_지표88"/>
      <sheetName val="인력_특이사항88"/>
      <sheetName val="내부생산_목표88"/>
      <sheetName val="실시간_실적&amp;예상효율88"/>
      <sheetName val="실시간_현황88"/>
      <sheetName val="34__ACF_압력_∝_추력_Data_(1)88"/>
      <sheetName val="34__ACF_압력_∝_추력_Data_(2)88"/>
      <sheetName val="34__ACF_압력_∝_추력_Data_(3)88"/>
      <sheetName val="34__ACF_압력_∝_추력_Data_(4)88"/>
      <sheetName val="40__본압착_압력∝추력_Data_(1)88"/>
      <sheetName val="40__본압착_압력∝추력_Data_(2)88"/>
      <sheetName val="40__본압착_압력∝추력_Data_(3)88"/>
      <sheetName val="참고3__2차_배관_표준_Utilty명85"/>
      <sheetName val="44__POL_온도측정84"/>
      <sheetName val="30_COF코팅확인84"/>
      <sheetName val="0_raw78"/>
      <sheetName val="공정운영_원본89"/>
      <sheetName val="일단위_Line별_지표89"/>
      <sheetName val="인력_특이사항89"/>
      <sheetName val="내부생산_목표89"/>
      <sheetName val="실시간_실적&amp;예상효율89"/>
      <sheetName val="실시간_현황89"/>
      <sheetName val="34__ACF_압력_∝_추력_Data_(1)89"/>
      <sheetName val="34__ACF_압력_∝_추력_Data_(2)89"/>
      <sheetName val="34__ACF_압력_∝_추력_Data_(3)89"/>
      <sheetName val="34__ACF_압력_∝_추력_Data_(4)89"/>
      <sheetName val="40__본압착_압력∝추력_Data_(1)89"/>
      <sheetName val="40__본압착_압력∝추력_Data_(2)89"/>
      <sheetName val="40__본압착_압력∝추력_Data_(3)89"/>
      <sheetName val="참고3__2차_배관_표준_Utilty명86"/>
      <sheetName val="44__POL_온도측정85"/>
      <sheetName val="30_COF코팅확인85"/>
      <sheetName val="0_raw79"/>
      <sheetName val="공정운영_원본90"/>
      <sheetName val="일단위_Line별_지표90"/>
      <sheetName val="인력_특이사항90"/>
      <sheetName val="내부생산_목표90"/>
      <sheetName val="실시간_실적&amp;예상효율90"/>
      <sheetName val="실시간_현황90"/>
      <sheetName val="34__ACF_압력_∝_추력_Data_(1)90"/>
      <sheetName val="34__ACF_압력_∝_추력_Data_(2)90"/>
      <sheetName val="34__ACF_압력_∝_추력_Data_(3)90"/>
      <sheetName val="34__ACF_압력_∝_추력_Data_(4)90"/>
      <sheetName val="40__본압착_압력∝추력_Data_(1)90"/>
      <sheetName val="40__본압착_압력∝추력_Data_(2)90"/>
      <sheetName val="40__본압착_압력∝추력_Data_(3)90"/>
      <sheetName val="참고3__2차_배관_표준_Utilty명87"/>
      <sheetName val="44__POL_온도측정86"/>
      <sheetName val="30_COF코팅확인86"/>
      <sheetName val="0_raw80"/>
      <sheetName val="공정운영_원본91"/>
      <sheetName val="일단위_Line별_지표91"/>
      <sheetName val="인력_특이사항91"/>
      <sheetName val="내부생산_목표91"/>
      <sheetName val="실시간_실적&amp;예상효율91"/>
      <sheetName val="실시간_현황91"/>
      <sheetName val="34__ACF_압력_∝_추력_Data_(1)91"/>
      <sheetName val="34__ACF_압력_∝_추력_Data_(2)91"/>
      <sheetName val="34__ACF_압력_∝_추력_Data_(3)91"/>
      <sheetName val="34__ACF_압력_∝_추력_Data_(4)91"/>
      <sheetName val="40__본압착_압력∝추력_Data_(1)91"/>
      <sheetName val="40__본압착_압력∝추력_Data_(2)91"/>
      <sheetName val="40__본압착_압력∝추력_Data_(3)91"/>
      <sheetName val="참고3__2차_배관_표준_Utilty명88"/>
      <sheetName val="44__POL_온도측정87"/>
      <sheetName val="30_COF코팅확인87"/>
      <sheetName val="0_raw81"/>
      <sheetName val="공정운영_원본92"/>
      <sheetName val="일단위_Line별_지표92"/>
      <sheetName val="인력_특이사항92"/>
      <sheetName val="내부생산_목표92"/>
      <sheetName val="실시간_실적&amp;예상효율92"/>
      <sheetName val="실시간_현황92"/>
      <sheetName val="34__ACF_압력_∝_추력_Data_(1)92"/>
      <sheetName val="34__ACF_압력_∝_추력_Data_(2)92"/>
      <sheetName val="34__ACF_압력_∝_추력_Data_(3)92"/>
      <sheetName val="34__ACF_압력_∝_추력_Data_(4)92"/>
      <sheetName val="40__본압착_압력∝추력_Data_(1)92"/>
      <sheetName val="40__본압착_압력∝추력_Data_(2)92"/>
      <sheetName val="40__본압착_압력∝추력_Data_(3)92"/>
      <sheetName val="참고3__2차_배관_표준_Utilty명89"/>
      <sheetName val="44__POL_온도측정88"/>
      <sheetName val="30_COF코팅확인88"/>
      <sheetName val="0_raw82"/>
      <sheetName val="공정운영_원본94"/>
      <sheetName val="일단위_Line별_지표94"/>
      <sheetName val="인력_특이사항94"/>
      <sheetName val="내부생산_목표94"/>
      <sheetName val="실시간_실적&amp;예상효율94"/>
      <sheetName val="실시간_현황94"/>
      <sheetName val="34__ACF_압력_∝_추력_Data_(1)94"/>
      <sheetName val="34__ACF_압력_∝_추력_Data_(2)94"/>
      <sheetName val="34__ACF_압력_∝_추력_Data_(3)94"/>
      <sheetName val="34__ACF_압력_∝_추력_Data_(4)94"/>
      <sheetName val="40__본압착_압력∝추력_Data_(1)94"/>
      <sheetName val="40__본압착_압력∝추력_Data_(2)94"/>
      <sheetName val="40__본압착_압력∝추력_Data_(3)94"/>
      <sheetName val="참고3__2차_배관_표준_Utilty명91"/>
      <sheetName val="44__POL_온도측정90"/>
      <sheetName val="30_COF코팅확인90"/>
      <sheetName val="0_raw84"/>
      <sheetName val="공정운영_원본93"/>
      <sheetName val="일단위_Line별_지표93"/>
      <sheetName val="인력_특이사항93"/>
      <sheetName val="내부생산_목표93"/>
      <sheetName val="실시간_실적&amp;예상효율93"/>
      <sheetName val="실시간_현황93"/>
      <sheetName val="34__ACF_압력_∝_추력_Data_(1)93"/>
      <sheetName val="34__ACF_압력_∝_추력_Data_(2)93"/>
      <sheetName val="34__ACF_압력_∝_추력_Data_(3)93"/>
      <sheetName val="34__ACF_압력_∝_추력_Data_(4)93"/>
      <sheetName val="40__본압착_압력∝추력_Data_(1)93"/>
      <sheetName val="40__본압착_압력∝추력_Data_(2)93"/>
      <sheetName val="40__본압착_압력∝추력_Data_(3)93"/>
      <sheetName val="참고3__2차_배관_표준_Utilty명90"/>
      <sheetName val="44__POL_온도측정89"/>
      <sheetName val="30_COF코팅확인89"/>
      <sheetName val="0_raw83"/>
      <sheetName val="공정운영_원본95"/>
      <sheetName val="일단위_Line별_지표95"/>
      <sheetName val="인력_특이사항95"/>
      <sheetName val="내부생산_목표95"/>
      <sheetName val="실시간_실적&amp;예상효율95"/>
      <sheetName val="실시간_현황95"/>
      <sheetName val="34__ACF_압력_∝_추력_Data_(1)95"/>
      <sheetName val="34__ACF_압력_∝_추력_Data_(2)95"/>
      <sheetName val="34__ACF_압력_∝_추력_Data_(3)95"/>
      <sheetName val="34__ACF_압력_∝_추력_Data_(4)95"/>
      <sheetName val="40__본압착_압력∝추력_Data_(1)95"/>
      <sheetName val="40__본압착_압력∝추력_Data_(2)95"/>
      <sheetName val="40__본압착_압력∝추력_Data_(3)95"/>
      <sheetName val="참고3__2차_배관_표준_Utilty명92"/>
      <sheetName val="44__POL_온도측정91"/>
      <sheetName val="30_COF코팅확인91"/>
      <sheetName val="0_raw85"/>
      <sheetName val="공정운영_원본96"/>
      <sheetName val="일단위_Line별_지표96"/>
      <sheetName val="인력_특이사항96"/>
      <sheetName val="내부생산_목표96"/>
      <sheetName val="실시간_실적&amp;예상효율96"/>
      <sheetName val="실시간_현황96"/>
      <sheetName val="34__ACF_압력_∝_추력_Data_(1)96"/>
      <sheetName val="34__ACF_압력_∝_추력_Data_(2)96"/>
      <sheetName val="34__ACF_압력_∝_추력_Data_(3)96"/>
      <sheetName val="34__ACF_압력_∝_추력_Data_(4)96"/>
      <sheetName val="40__본압착_압력∝추력_Data_(1)96"/>
      <sheetName val="40__본압착_압력∝추력_Data_(2)96"/>
      <sheetName val="40__본압착_압력∝추력_Data_(3)96"/>
      <sheetName val="참고3__2차_배관_표준_Utilty명93"/>
      <sheetName val="44__POL_온도측정92"/>
      <sheetName val="30_COF코팅확인92"/>
      <sheetName val="0_raw86"/>
      <sheetName val="공정운영_원본104"/>
      <sheetName val="일단위_Line별_지표104"/>
      <sheetName val="인력_특이사항104"/>
      <sheetName val="내부생산_목표104"/>
      <sheetName val="실시간_실적&amp;예상효율104"/>
      <sheetName val="실시간_현황104"/>
      <sheetName val="34__ACF_압력_∝_추력_Data_(1)104"/>
      <sheetName val="34__ACF_압력_∝_추력_Data_(2)104"/>
      <sheetName val="34__ACF_압력_∝_추력_Data_(3)104"/>
      <sheetName val="34__ACF_압력_∝_추력_Data_(4)104"/>
      <sheetName val="40__본압착_압력∝추력_Data_(1)104"/>
      <sheetName val="40__본압착_압력∝추력_Data_(2)104"/>
      <sheetName val="40__본압착_압력∝추력_Data_(3)104"/>
      <sheetName val="참고3__2차_배관_표준_Utilty명101"/>
      <sheetName val="44__POL_온도측정100"/>
      <sheetName val="30_COF코팅확인100"/>
      <sheetName val="0_raw94"/>
      <sheetName val="공정운영_원본98"/>
      <sheetName val="일단위_Line별_지표98"/>
      <sheetName val="인력_특이사항98"/>
      <sheetName val="내부생산_목표98"/>
      <sheetName val="실시간_실적&amp;예상효율98"/>
      <sheetName val="실시간_현황98"/>
      <sheetName val="34__ACF_압력_∝_추력_Data_(1)98"/>
      <sheetName val="34__ACF_압력_∝_추력_Data_(2)98"/>
      <sheetName val="34__ACF_압력_∝_추력_Data_(3)98"/>
      <sheetName val="34__ACF_압력_∝_추력_Data_(4)98"/>
      <sheetName val="40__본압착_압력∝추력_Data_(1)98"/>
      <sheetName val="40__본압착_압력∝추력_Data_(2)98"/>
      <sheetName val="40__본압착_압력∝추력_Data_(3)98"/>
      <sheetName val="참고3__2차_배관_표준_Utilty명95"/>
      <sheetName val="44__POL_온도측정94"/>
      <sheetName val="30_COF코팅확인94"/>
      <sheetName val="0_raw88"/>
      <sheetName val="공정운영_원본97"/>
      <sheetName val="일단위_Line별_지표97"/>
      <sheetName val="인력_특이사항97"/>
      <sheetName val="내부생산_목표97"/>
      <sheetName val="실시간_실적&amp;예상효율97"/>
      <sheetName val="실시간_현황97"/>
      <sheetName val="34__ACF_압력_∝_추력_Data_(1)97"/>
      <sheetName val="34__ACF_압력_∝_추력_Data_(2)97"/>
      <sheetName val="34__ACF_압력_∝_추력_Data_(3)97"/>
      <sheetName val="34__ACF_압력_∝_추력_Data_(4)97"/>
      <sheetName val="40__본압착_압력∝추력_Data_(1)97"/>
      <sheetName val="40__본압착_압력∝추력_Data_(2)97"/>
      <sheetName val="40__본압착_압력∝추력_Data_(3)97"/>
      <sheetName val="참고3__2차_배관_표준_Utilty명94"/>
      <sheetName val="44__POL_온도측정93"/>
      <sheetName val="30_COF코팅확인93"/>
      <sheetName val="0_raw87"/>
      <sheetName val="공정운영_원본99"/>
      <sheetName val="일단위_Line별_지표99"/>
      <sheetName val="인력_특이사항99"/>
      <sheetName val="내부생산_목표99"/>
      <sheetName val="실시간_실적&amp;예상효율99"/>
      <sheetName val="실시간_현황99"/>
      <sheetName val="34__ACF_압력_∝_추력_Data_(1)99"/>
      <sheetName val="34__ACF_압력_∝_추력_Data_(2)99"/>
      <sheetName val="34__ACF_압력_∝_추력_Data_(3)99"/>
      <sheetName val="34__ACF_압력_∝_추력_Data_(4)99"/>
      <sheetName val="40__본압착_압력∝추력_Data_(1)99"/>
      <sheetName val="40__본압착_압력∝추력_Data_(2)99"/>
      <sheetName val="40__본압착_압력∝추력_Data_(3)99"/>
      <sheetName val="참고3__2차_배관_표준_Utilty명96"/>
      <sheetName val="44__POL_온도측정95"/>
      <sheetName val="30_COF코팅확인95"/>
      <sheetName val="0_raw89"/>
      <sheetName val="공정운영_원본100"/>
      <sheetName val="일단위_Line별_지표100"/>
      <sheetName val="인력_특이사항100"/>
      <sheetName val="내부생산_목표100"/>
      <sheetName val="실시간_실적&amp;예상효율100"/>
      <sheetName val="실시간_현황100"/>
      <sheetName val="34__ACF_압력_∝_추력_Data_(1)100"/>
      <sheetName val="34__ACF_압력_∝_추력_Data_(2)100"/>
      <sheetName val="34__ACF_압력_∝_추력_Data_(3)100"/>
      <sheetName val="34__ACF_압력_∝_추력_Data_(4)100"/>
      <sheetName val="40__본압착_압력∝추력_Data_(1)100"/>
      <sheetName val="40__본압착_압력∝추력_Data_(2)100"/>
      <sheetName val="40__본압착_압력∝추력_Data_(3)100"/>
      <sheetName val="참고3__2차_배관_표준_Utilty명97"/>
      <sheetName val="44__POL_온도측정96"/>
      <sheetName val="30_COF코팅확인96"/>
      <sheetName val="0_raw90"/>
      <sheetName val="공정운영_원본101"/>
      <sheetName val="일단위_Line별_지표101"/>
      <sheetName val="인력_특이사항101"/>
      <sheetName val="내부생산_목표101"/>
      <sheetName val="실시간_실적&amp;예상효율101"/>
      <sheetName val="실시간_현황101"/>
      <sheetName val="34__ACF_압력_∝_추력_Data_(1)101"/>
      <sheetName val="34__ACF_압력_∝_추력_Data_(2)101"/>
      <sheetName val="34__ACF_압력_∝_추력_Data_(3)101"/>
      <sheetName val="34__ACF_압력_∝_추력_Data_(4)101"/>
      <sheetName val="40__본압착_압력∝추력_Data_(1)101"/>
      <sheetName val="40__본압착_압력∝추력_Data_(2)101"/>
      <sheetName val="40__본압착_압력∝추력_Data_(3)101"/>
      <sheetName val="참고3__2차_배관_표준_Utilty명98"/>
      <sheetName val="44__POL_온도측정97"/>
      <sheetName val="30_COF코팅확인97"/>
      <sheetName val="0_raw91"/>
      <sheetName val="공정운영_원본103"/>
      <sheetName val="일단위_Line별_지표103"/>
      <sheetName val="인력_특이사항103"/>
      <sheetName val="내부생산_목표103"/>
      <sheetName val="실시간_실적&amp;예상효율103"/>
      <sheetName val="실시간_현황103"/>
      <sheetName val="34__ACF_압력_∝_추력_Data_(1)103"/>
      <sheetName val="34__ACF_압력_∝_추력_Data_(2)103"/>
      <sheetName val="34__ACF_압력_∝_추력_Data_(3)103"/>
      <sheetName val="34__ACF_압력_∝_추력_Data_(4)103"/>
      <sheetName val="40__본압착_압력∝추력_Data_(1)103"/>
      <sheetName val="40__본압착_압력∝추력_Data_(2)103"/>
      <sheetName val="40__본압착_압력∝추력_Data_(3)103"/>
      <sheetName val="참고3__2차_배관_표준_Utilty명100"/>
      <sheetName val="44__POL_온도측정99"/>
      <sheetName val="30_COF코팅확인99"/>
      <sheetName val="0_raw93"/>
      <sheetName val="공정운영_원본102"/>
      <sheetName val="일단위_Line별_지표102"/>
      <sheetName val="인력_특이사항102"/>
      <sheetName val="내부생산_목표102"/>
      <sheetName val="실시간_실적&amp;예상효율102"/>
      <sheetName val="실시간_현황102"/>
      <sheetName val="34__ACF_압력_∝_추력_Data_(1)102"/>
      <sheetName val="34__ACF_압력_∝_추력_Data_(2)102"/>
      <sheetName val="34__ACF_압력_∝_추력_Data_(3)102"/>
      <sheetName val="34__ACF_압력_∝_추력_Data_(4)102"/>
      <sheetName val="40__본압착_압력∝추력_Data_(1)102"/>
      <sheetName val="40__본압착_압력∝추력_Data_(2)102"/>
      <sheetName val="40__본압착_압력∝추력_Data_(3)102"/>
      <sheetName val="참고3__2차_배관_표준_Utilty명99"/>
      <sheetName val="44__POL_온도측정98"/>
      <sheetName val="30_COF코팅확인98"/>
      <sheetName val="0_raw92"/>
      <sheetName val="공정운영_원본105"/>
      <sheetName val="일단위_Line별_지표105"/>
      <sheetName val="인력_특이사항105"/>
      <sheetName val="내부생산_목표105"/>
      <sheetName val="실시간_실적&amp;예상효율105"/>
      <sheetName val="실시간_현황105"/>
      <sheetName val="34__ACF_압력_∝_추력_Data_(1)105"/>
      <sheetName val="34__ACF_압력_∝_추력_Data_(2)105"/>
      <sheetName val="34__ACF_압력_∝_추력_Data_(3)105"/>
      <sheetName val="34__ACF_압력_∝_추력_Data_(4)105"/>
      <sheetName val="40__본압착_압력∝추력_Data_(1)105"/>
      <sheetName val="40__본압착_압력∝추력_Data_(2)105"/>
      <sheetName val="40__본압착_압력∝추력_Data_(3)105"/>
      <sheetName val="참고3__2차_배관_표준_Utilty명102"/>
      <sheetName val="44__POL_온도측정101"/>
      <sheetName val="30_COF코팅확인101"/>
      <sheetName val="0_raw95"/>
      <sheetName val="공정운영_원본106"/>
      <sheetName val="일단위_Line별_지표106"/>
      <sheetName val="인력_특이사항106"/>
      <sheetName val="내부생산_목표106"/>
      <sheetName val="실시간_실적&amp;예상효율106"/>
      <sheetName val="실시간_현황106"/>
      <sheetName val="34__ACF_압력_∝_추력_Data_(1)106"/>
      <sheetName val="34__ACF_압력_∝_추력_Data_(2)106"/>
      <sheetName val="34__ACF_압력_∝_추력_Data_(3)106"/>
      <sheetName val="34__ACF_압력_∝_추력_Data_(4)106"/>
      <sheetName val="40__본압착_압력∝추력_Data_(1)106"/>
      <sheetName val="40__본압착_압력∝추력_Data_(2)106"/>
      <sheetName val="40__본압착_압력∝추력_Data_(3)106"/>
      <sheetName val="참고3__2차_배관_표준_Utilty명103"/>
      <sheetName val="44__POL_온도측정102"/>
      <sheetName val="30_COF코팅확인102"/>
      <sheetName val="0_raw96"/>
      <sheetName val="공정운영_원본107"/>
      <sheetName val="일단위_Line별_지표107"/>
      <sheetName val="인력_특이사항107"/>
      <sheetName val="내부생산_목표107"/>
      <sheetName val="실시간_실적&amp;예상효율107"/>
      <sheetName val="실시간_현황107"/>
      <sheetName val="34__ACF_압력_∝_추력_Data_(1)107"/>
      <sheetName val="34__ACF_압력_∝_추력_Data_(2)107"/>
      <sheetName val="34__ACF_압력_∝_추력_Data_(3)107"/>
      <sheetName val="34__ACF_압력_∝_추력_Data_(4)107"/>
      <sheetName val="40__본압착_압력∝추력_Data_(1)107"/>
      <sheetName val="40__본압착_압력∝추력_Data_(2)107"/>
      <sheetName val="40__본압착_압력∝추력_Data_(3)107"/>
      <sheetName val="참고3__2차_배관_표준_Utilty명104"/>
      <sheetName val="44__POL_온도측정103"/>
      <sheetName val="30_COF코팅확인103"/>
      <sheetName val="0_raw97"/>
      <sheetName val="공정운영_원본108"/>
      <sheetName val="일단위_Line별_지표108"/>
      <sheetName val="인력_특이사항108"/>
      <sheetName val="내부생산_목표108"/>
      <sheetName val="실시간_실적&amp;예상효율108"/>
      <sheetName val="실시간_현황108"/>
      <sheetName val="34__ACF_압력_∝_추력_Data_(1)108"/>
      <sheetName val="34__ACF_압력_∝_추력_Data_(2)108"/>
      <sheetName val="34__ACF_압력_∝_추력_Data_(3)108"/>
      <sheetName val="34__ACF_압력_∝_추력_Data_(4)108"/>
      <sheetName val="40__본압착_압력∝추력_Data_(1)108"/>
      <sheetName val="40__본압착_압력∝추력_Data_(2)108"/>
      <sheetName val="40__본압착_압력∝추력_Data_(3)108"/>
      <sheetName val="참고3__2차_배관_표준_Utilty명105"/>
      <sheetName val="44__POL_온도측정104"/>
      <sheetName val="30_COF코팅확인104"/>
      <sheetName val="0_raw98"/>
      <sheetName val="공정운영_원본109"/>
      <sheetName val="일단위_Line별_지표109"/>
      <sheetName val="인력_특이사항109"/>
      <sheetName val="내부생산_목표109"/>
      <sheetName val="실시간_실적&amp;예상효율109"/>
      <sheetName val="실시간_현황109"/>
      <sheetName val="34__ACF_압력_∝_추력_Data_(1)109"/>
      <sheetName val="34__ACF_압력_∝_추력_Data_(2)109"/>
      <sheetName val="34__ACF_압력_∝_추력_Data_(3)109"/>
      <sheetName val="34__ACF_압력_∝_추력_Data_(4)109"/>
      <sheetName val="40__본압착_압력∝추력_Data_(1)109"/>
      <sheetName val="40__본압착_압력∝추력_Data_(2)109"/>
      <sheetName val="40__본압착_압력∝추력_Data_(3)109"/>
      <sheetName val="참고3__2차_배관_표준_Utilty명106"/>
      <sheetName val="44__POL_온도측정105"/>
      <sheetName val="30_COF코팅확인105"/>
      <sheetName val="0_raw99"/>
      <sheetName val="공정운영_원본110"/>
      <sheetName val="일단위_Line별_지표110"/>
      <sheetName val="인력_특이사항110"/>
      <sheetName val="내부생산_목표110"/>
      <sheetName val="실시간_실적&amp;예상효율110"/>
      <sheetName val="실시간_현황110"/>
      <sheetName val="34__ACF_압력_∝_추력_Data_(1)110"/>
      <sheetName val="34__ACF_압력_∝_추력_Data_(2)110"/>
      <sheetName val="34__ACF_압력_∝_추력_Data_(3)110"/>
      <sheetName val="34__ACF_압력_∝_추력_Data_(4)110"/>
      <sheetName val="40__본압착_압력∝추력_Data_(1)110"/>
      <sheetName val="40__본압착_압력∝추력_Data_(2)110"/>
      <sheetName val="40__본압착_압력∝추력_Data_(3)110"/>
      <sheetName val="참고3__2차_배관_표준_Utilty명107"/>
      <sheetName val="44__POL_온도측정106"/>
      <sheetName val="30_COF코팅확인106"/>
      <sheetName val="0_raw100"/>
      <sheetName val="공정운영_원본111"/>
      <sheetName val="일단위_Line별_지표111"/>
      <sheetName val="인력_특이사항111"/>
      <sheetName val="내부생산_목표111"/>
      <sheetName val="실시간_실적&amp;예상효율111"/>
      <sheetName val="실시간_현황111"/>
      <sheetName val="34__ACF_압력_∝_추력_Data_(1)111"/>
      <sheetName val="34__ACF_압력_∝_추력_Data_(2)111"/>
      <sheetName val="34__ACF_압력_∝_추력_Data_(3)111"/>
      <sheetName val="34__ACF_압력_∝_추력_Data_(4)111"/>
      <sheetName val="40__본압착_압력∝추력_Data_(1)111"/>
      <sheetName val="40__본압착_압력∝추력_Data_(2)111"/>
      <sheetName val="40__본압착_압력∝추력_Data_(3)111"/>
      <sheetName val="참고3__2차_배관_표준_Utilty명108"/>
      <sheetName val="44__POL_온도측정107"/>
      <sheetName val="30_COF코팅확인107"/>
      <sheetName val="0_raw101"/>
      <sheetName val="공정운영_원본112"/>
      <sheetName val="일단위_Line별_지표112"/>
      <sheetName val="인력_특이사항112"/>
      <sheetName val="내부생산_목표112"/>
      <sheetName val="실시간_실적&amp;예상효율112"/>
      <sheetName val="실시간_현황112"/>
      <sheetName val="34__ACF_압력_∝_추력_Data_(1)112"/>
      <sheetName val="34__ACF_압력_∝_추력_Data_(2)112"/>
      <sheetName val="34__ACF_압력_∝_추력_Data_(3)112"/>
      <sheetName val="34__ACF_압력_∝_추력_Data_(4)112"/>
      <sheetName val="40__본압착_압력∝추력_Data_(1)112"/>
      <sheetName val="40__본압착_압력∝추력_Data_(2)112"/>
      <sheetName val="40__본압착_압력∝추력_Data_(3)112"/>
      <sheetName val="참고3__2차_배관_표준_Utilty명109"/>
      <sheetName val="44__POL_온도측정108"/>
      <sheetName val="30_COF코팅확인108"/>
      <sheetName val="0_raw102"/>
      <sheetName val="공정운영_원본116"/>
      <sheetName val="일단위_Line별_지표116"/>
      <sheetName val="인력_특이사항116"/>
      <sheetName val="내부생산_목표116"/>
      <sheetName val="실시간_실적&amp;예상효율116"/>
      <sheetName val="실시간_현황116"/>
      <sheetName val="34__ACF_압력_∝_추력_Data_(1)116"/>
      <sheetName val="34__ACF_압력_∝_추력_Data_(2)116"/>
      <sheetName val="34__ACF_압력_∝_추력_Data_(3)116"/>
      <sheetName val="34__ACF_압력_∝_추력_Data_(4)116"/>
      <sheetName val="40__본압착_압력∝추력_Data_(1)116"/>
      <sheetName val="40__본압착_압력∝추력_Data_(2)116"/>
      <sheetName val="40__본압착_압력∝추력_Data_(3)116"/>
      <sheetName val="참고3__2차_배관_표준_Utilty명113"/>
      <sheetName val="44__POL_온도측정112"/>
      <sheetName val="30_COF코팅확인112"/>
      <sheetName val="0_raw106"/>
      <sheetName val="공정운영_원본113"/>
      <sheetName val="일단위_Line별_지표113"/>
      <sheetName val="인력_특이사항113"/>
      <sheetName val="내부생산_목표113"/>
      <sheetName val="실시간_실적&amp;예상효율113"/>
      <sheetName val="실시간_현황113"/>
      <sheetName val="34__ACF_압력_∝_추력_Data_(1)113"/>
      <sheetName val="34__ACF_압력_∝_추력_Data_(2)113"/>
      <sheetName val="34__ACF_압력_∝_추력_Data_(3)113"/>
      <sheetName val="34__ACF_압력_∝_추력_Data_(4)113"/>
      <sheetName val="40__본압착_압력∝추력_Data_(1)113"/>
      <sheetName val="40__본압착_압력∝추력_Data_(2)113"/>
      <sheetName val="40__본압착_압력∝추력_Data_(3)113"/>
      <sheetName val="참고3__2차_배관_표준_Utilty명110"/>
      <sheetName val="44__POL_온도측정109"/>
      <sheetName val="30_COF코팅확인109"/>
      <sheetName val="0_raw103"/>
      <sheetName val="공정운영_원본114"/>
      <sheetName val="일단위_Line별_지표114"/>
      <sheetName val="인력_특이사항114"/>
      <sheetName val="내부생산_목표114"/>
      <sheetName val="실시간_실적&amp;예상효율114"/>
      <sheetName val="실시간_현황114"/>
      <sheetName val="34__ACF_압력_∝_추력_Data_(1)114"/>
      <sheetName val="34__ACF_압력_∝_추력_Data_(2)114"/>
      <sheetName val="34__ACF_압력_∝_추력_Data_(3)114"/>
      <sheetName val="34__ACF_압력_∝_추력_Data_(4)114"/>
      <sheetName val="40__본압착_압력∝추력_Data_(1)114"/>
      <sheetName val="40__본압착_압력∝추력_Data_(2)114"/>
      <sheetName val="40__본압착_압력∝추력_Data_(3)114"/>
      <sheetName val="참고3__2차_배관_표준_Utilty명111"/>
      <sheetName val="44__POL_온도측정110"/>
      <sheetName val="30_COF코팅확인110"/>
      <sheetName val="0_raw104"/>
      <sheetName val="공정운영_원본115"/>
      <sheetName val="일단위_Line별_지표115"/>
      <sheetName val="인력_특이사항115"/>
      <sheetName val="내부생산_목표115"/>
      <sheetName val="실시간_실적&amp;예상효율115"/>
      <sheetName val="실시간_현황115"/>
      <sheetName val="34__ACF_압력_∝_추력_Data_(1)115"/>
      <sheetName val="34__ACF_압력_∝_추력_Data_(2)115"/>
      <sheetName val="34__ACF_압력_∝_추력_Data_(3)115"/>
      <sheetName val="34__ACF_압력_∝_추력_Data_(4)115"/>
      <sheetName val="40__본압착_압력∝추력_Data_(1)115"/>
      <sheetName val="40__본압착_압력∝추력_Data_(2)115"/>
      <sheetName val="40__본압착_압력∝추력_Data_(3)115"/>
      <sheetName val="참고3__2차_배관_표준_Utilty명112"/>
      <sheetName val="44__POL_온도측정111"/>
      <sheetName val="30_COF코팅확인111"/>
      <sheetName val="0_raw105"/>
      <sheetName val="공정운영_원본118"/>
      <sheetName val="일단위_Line별_지표118"/>
      <sheetName val="인력_특이사항118"/>
      <sheetName val="내부생산_목표118"/>
      <sheetName val="실시간_실적&amp;예상효율118"/>
      <sheetName val="실시간_현황118"/>
      <sheetName val="34__ACF_압력_∝_추력_Data_(1)118"/>
      <sheetName val="34__ACF_압력_∝_추력_Data_(2)118"/>
      <sheetName val="34__ACF_압력_∝_추력_Data_(3)118"/>
      <sheetName val="34__ACF_압력_∝_추력_Data_(4)118"/>
      <sheetName val="40__본압착_압력∝추력_Data_(1)118"/>
      <sheetName val="40__본압착_압력∝추력_Data_(2)118"/>
      <sheetName val="40__본압착_압력∝추력_Data_(3)118"/>
      <sheetName val="참고3__2차_배관_표준_Utilty명115"/>
      <sheetName val="44__POL_온도측정114"/>
      <sheetName val="30_COF코팅확인114"/>
      <sheetName val="0_raw108"/>
      <sheetName val="공정운영_원본117"/>
      <sheetName val="일단위_Line별_지표117"/>
      <sheetName val="인력_특이사항117"/>
      <sheetName val="내부생산_목표117"/>
      <sheetName val="실시간_실적&amp;예상효율117"/>
      <sheetName val="실시간_현황117"/>
      <sheetName val="34__ACF_압력_∝_추력_Data_(1)117"/>
      <sheetName val="34__ACF_압력_∝_추력_Data_(2)117"/>
      <sheetName val="34__ACF_압력_∝_추력_Data_(3)117"/>
      <sheetName val="34__ACF_압력_∝_추력_Data_(4)117"/>
      <sheetName val="40__본압착_압력∝추력_Data_(1)117"/>
      <sheetName val="40__본압착_압력∝추력_Data_(2)117"/>
      <sheetName val="40__본압착_압력∝추력_Data_(3)117"/>
      <sheetName val="참고3__2차_배관_표준_Utilty명114"/>
      <sheetName val="44__POL_온도측정113"/>
      <sheetName val="30_COF코팅확인113"/>
      <sheetName val="0_raw107"/>
      <sheetName val="공정운영_원본119"/>
      <sheetName val="일단위_Line별_지표119"/>
      <sheetName val="인력_특이사항119"/>
      <sheetName val="내부생산_목표119"/>
      <sheetName val="실시간_실적&amp;예상효율119"/>
      <sheetName val="실시간_현황119"/>
      <sheetName val="34__ACF_압력_∝_추력_Data_(1)119"/>
      <sheetName val="34__ACF_압력_∝_추력_Data_(2)119"/>
      <sheetName val="34__ACF_압력_∝_추력_Data_(3)119"/>
      <sheetName val="34__ACF_압력_∝_추력_Data_(4)119"/>
      <sheetName val="40__본압착_압력∝추력_Data_(1)119"/>
      <sheetName val="40__본압착_압력∝추력_Data_(2)119"/>
      <sheetName val="40__본압착_압력∝추력_Data_(3)119"/>
      <sheetName val="참고3__2차_배관_표준_Utilty명116"/>
      <sheetName val="44__POL_온도측정115"/>
      <sheetName val="30_COF코팅확인115"/>
      <sheetName val="0_raw109"/>
      <sheetName val="공정운영_원본120"/>
      <sheetName val="일단위_Line별_지표120"/>
      <sheetName val="인력_특이사항120"/>
      <sheetName val="내부생산_목표120"/>
      <sheetName val="실시간_실적&amp;예상효율120"/>
      <sheetName val="실시간_현황120"/>
      <sheetName val="34__ACF_압력_∝_추력_Data_(1)120"/>
      <sheetName val="34__ACF_압력_∝_추력_Data_(2)120"/>
      <sheetName val="34__ACF_압력_∝_추력_Data_(3)120"/>
      <sheetName val="34__ACF_압력_∝_추력_Data_(4)120"/>
      <sheetName val="40__본압착_압력∝추력_Data_(1)120"/>
      <sheetName val="40__본압착_압력∝추력_Data_(2)120"/>
      <sheetName val="40__본압착_압력∝추력_Data_(3)120"/>
      <sheetName val="참고3__2차_배관_표준_Utilty명117"/>
      <sheetName val="44__POL_온도측정116"/>
      <sheetName val="30_COF코팅확인116"/>
      <sheetName val="0_raw110"/>
      <sheetName val="공정운영_원본121"/>
      <sheetName val="일단위_Line별_지표121"/>
      <sheetName val="인력_특이사항121"/>
      <sheetName val="내부생산_목표121"/>
      <sheetName val="실시간_실적&amp;예상효율121"/>
      <sheetName val="실시간_현황121"/>
      <sheetName val="34__ACF_압력_∝_추력_Data_(1)121"/>
      <sheetName val="34__ACF_압력_∝_추력_Data_(2)121"/>
      <sheetName val="34__ACF_압력_∝_추력_Data_(3)121"/>
      <sheetName val="34__ACF_압력_∝_추력_Data_(4)121"/>
      <sheetName val="40__본압착_압력∝추력_Data_(1)121"/>
      <sheetName val="40__본압착_압력∝추력_Data_(2)121"/>
      <sheetName val="40__본압착_압력∝추력_Data_(3)121"/>
      <sheetName val="참고3__2차_배관_표준_Utilty명118"/>
      <sheetName val="44__POL_온도측정117"/>
      <sheetName val="30_COF코팅확인117"/>
      <sheetName val="0_raw111"/>
      <sheetName val="공정운영_원본122"/>
      <sheetName val="일단위_Line별_지표122"/>
      <sheetName val="인력_특이사항122"/>
      <sheetName val="내부생산_목표122"/>
      <sheetName val="실시간_실적&amp;예상효율122"/>
      <sheetName val="실시간_현황122"/>
      <sheetName val="34__ACF_압력_∝_추력_Data_(1)122"/>
      <sheetName val="34__ACF_압력_∝_추력_Data_(2)122"/>
      <sheetName val="34__ACF_압력_∝_추력_Data_(3)122"/>
      <sheetName val="34__ACF_압력_∝_추력_Data_(4)122"/>
      <sheetName val="40__본압착_압력∝추력_Data_(1)122"/>
      <sheetName val="40__본압착_압력∝추력_Data_(2)122"/>
      <sheetName val="40__본압착_압력∝추력_Data_(3)122"/>
      <sheetName val="참고3__2차_배관_표준_Utilty명119"/>
      <sheetName val="44__POL_온도측정118"/>
      <sheetName val="30_COF코팅확인118"/>
      <sheetName val="0_raw112"/>
      <sheetName val="공정운영_원본123"/>
      <sheetName val="일단위_Line별_지표123"/>
      <sheetName val="인력_특이사항123"/>
      <sheetName val="내부생산_목표123"/>
      <sheetName val="실시간_실적&amp;예상효율123"/>
      <sheetName val="실시간_현황123"/>
      <sheetName val="34__ACF_압력_∝_추력_Data_(1)123"/>
      <sheetName val="34__ACF_압력_∝_추력_Data_(2)123"/>
      <sheetName val="34__ACF_압력_∝_추력_Data_(3)123"/>
      <sheetName val="34__ACF_압력_∝_추력_Data_(4)123"/>
      <sheetName val="40__본압착_압력∝추력_Data_(1)123"/>
      <sheetName val="40__본압착_압력∝추력_Data_(2)123"/>
      <sheetName val="40__본압착_압력∝추력_Data_(3)123"/>
      <sheetName val="참고3__2차_배관_표준_Utilty명120"/>
      <sheetName val="44__POL_온도측정119"/>
      <sheetName val="30_COF코팅확인119"/>
      <sheetName val="0_raw113"/>
      <sheetName val="공정운영_원본124"/>
      <sheetName val="일단위_Line별_지표124"/>
      <sheetName val="인력_특이사항124"/>
      <sheetName val="내부생산_목표124"/>
      <sheetName val="실시간_실적&amp;예상효율124"/>
      <sheetName val="실시간_현황124"/>
      <sheetName val="34__ACF_압력_∝_추력_Data_(1)124"/>
      <sheetName val="34__ACF_압력_∝_추력_Data_(2)124"/>
      <sheetName val="34__ACF_압력_∝_추력_Data_(3)124"/>
      <sheetName val="34__ACF_압력_∝_추력_Data_(4)124"/>
      <sheetName val="40__본압착_압력∝추력_Data_(1)124"/>
      <sheetName val="40__본압착_압력∝추력_Data_(2)124"/>
      <sheetName val="40__본압착_압력∝추력_Data_(3)124"/>
      <sheetName val="참고3__2차_배관_표준_Utilty명121"/>
      <sheetName val="44__POL_온도측정120"/>
      <sheetName val="30_COF코팅확인120"/>
      <sheetName val="0_raw114"/>
      <sheetName val="공정운영_원본125"/>
      <sheetName val="일단위_Line별_지표125"/>
      <sheetName val="인력_특이사항125"/>
      <sheetName val="내부생산_목표125"/>
      <sheetName val="실시간_실적&amp;예상효율125"/>
      <sheetName val="실시간_현황125"/>
      <sheetName val="34__ACF_압력_∝_추력_Data_(1)125"/>
      <sheetName val="34__ACF_압력_∝_추력_Data_(2)125"/>
      <sheetName val="34__ACF_압력_∝_추력_Data_(3)125"/>
      <sheetName val="34__ACF_압력_∝_추력_Data_(4)125"/>
      <sheetName val="40__본압착_압력∝추력_Data_(1)125"/>
      <sheetName val="40__본압착_압력∝추력_Data_(2)125"/>
      <sheetName val="40__본압착_압력∝추력_Data_(3)125"/>
      <sheetName val="참고3__2차_배관_표준_Utilty명122"/>
      <sheetName val="44__POL_온도측정121"/>
      <sheetName val="30_COF코팅확인121"/>
      <sheetName val="0_raw115"/>
      <sheetName val="공정운영_원본126"/>
      <sheetName val="일단위_Line별_지표126"/>
      <sheetName val="인력_특이사항126"/>
      <sheetName val="내부생산_목표126"/>
      <sheetName val="실시간_실적&amp;예상효율126"/>
      <sheetName val="실시간_현황126"/>
      <sheetName val="34__ACF_압력_∝_추력_Data_(1)126"/>
      <sheetName val="34__ACF_압력_∝_추력_Data_(2)126"/>
      <sheetName val="34__ACF_압력_∝_추력_Data_(3)126"/>
      <sheetName val="34__ACF_압력_∝_추력_Data_(4)126"/>
      <sheetName val="40__본압착_압력∝추력_Data_(1)126"/>
      <sheetName val="40__본압착_압력∝추력_Data_(2)126"/>
      <sheetName val="40__본압착_압력∝추력_Data_(3)126"/>
      <sheetName val="참고3__2차_배관_표준_Utilty명123"/>
      <sheetName val="44__POL_온도측정122"/>
      <sheetName val="30_COF코팅확인122"/>
      <sheetName val="0_raw116"/>
      <sheetName val="공정운영_원본127"/>
      <sheetName val="일단위_Line별_지표127"/>
      <sheetName val="인력_특이사항127"/>
      <sheetName val="내부생산_목표127"/>
      <sheetName val="실시간_실적&amp;예상효율127"/>
      <sheetName val="실시간_현황127"/>
      <sheetName val="34__ACF_압력_∝_추력_Data_(1)127"/>
      <sheetName val="34__ACF_압력_∝_추력_Data_(2)127"/>
      <sheetName val="34__ACF_압력_∝_추력_Data_(3)127"/>
      <sheetName val="34__ACF_압력_∝_추력_Data_(4)127"/>
      <sheetName val="40__본압착_압력∝추력_Data_(1)127"/>
      <sheetName val="40__본압착_압력∝추력_Data_(2)127"/>
      <sheetName val="40__본압착_압력∝추력_Data_(3)127"/>
      <sheetName val="참고3__2차_배관_표준_Utilty명124"/>
      <sheetName val="44__POL_온도측정123"/>
      <sheetName val="30_COF코팅확인123"/>
      <sheetName val="0_raw117"/>
      <sheetName val="공정운영_원본128"/>
      <sheetName val="일단위_Line별_지표128"/>
      <sheetName val="인력_특이사항128"/>
      <sheetName val="내부생산_목표128"/>
      <sheetName val="실시간_실적&amp;예상효율128"/>
      <sheetName val="실시간_현황128"/>
      <sheetName val="34__ACF_압력_∝_추력_Data_(1)128"/>
      <sheetName val="34__ACF_압력_∝_추력_Data_(2)128"/>
      <sheetName val="34__ACF_압력_∝_추력_Data_(3)128"/>
      <sheetName val="34__ACF_압력_∝_추력_Data_(4)128"/>
      <sheetName val="40__본압착_압력∝추력_Data_(1)128"/>
      <sheetName val="40__본압착_압력∝추력_Data_(2)128"/>
      <sheetName val="40__본압착_압력∝추력_Data_(3)128"/>
      <sheetName val="참고3__2차_배관_표준_Utilty명125"/>
      <sheetName val="44__POL_온도측정124"/>
      <sheetName val="30_COF코팅확인124"/>
      <sheetName val="0_raw118"/>
      <sheetName val="공정운영_원본129"/>
      <sheetName val="일단위_Line별_지표129"/>
      <sheetName val="인력_특이사항129"/>
      <sheetName val="내부생산_목표129"/>
      <sheetName val="실시간_실적&amp;예상효율129"/>
      <sheetName val="실시간_현황129"/>
      <sheetName val="34__ACF_압력_∝_추력_Data_(1)129"/>
      <sheetName val="34__ACF_압력_∝_추력_Data_(2)129"/>
      <sheetName val="34__ACF_압력_∝_추력_Data_(3)129"/>
      <sheetName val="34__ACF_압력_∝_추력_Data_(4)129"/>
      <sheetName val="40__본압착_압력∝추력_Data_(1)129"/>
      <sheetName val="40__본압착_압력∝추력_Data_(2)129"/>
      <sheetName val="40__본압착_압력∝추력_Data_(3)129"/>
      <sheetName val="참고3__2차_배관_표준_Utilty명126"/>
      <sheetName val="44__POL_온도측정125"/>
      <sheetName val="30_COF코팅확인125"/>
      <sheetName val="0_raw119"/>
      <sheetName val="공정운영_원본130"/>
      <sheetName val="일단위_Line별_지표130"/>
      <sheetName val="인력_특이사항130"/>
      <sheetName val="내부생산_목표130"/>
      <sheetName val="실시간_실적&amp;예상효율130"/>
      <sheetName val="실시간_현황130"/>
      <sheetName val="34__ACF_압력_∝_추력_Data_(1)130"/>
      <sheetName val="34__ACF_압력_∝_추력_Data_(2)130"/>
      <sheetName val="34__ACF_압력_∝_추력_Data_(3)130"/>
      <sheetName val="34__ACF_압력_∝_추력_Data_(4)130"/>
      <sheetName val="40__본압착_압력∝추력_Data_(1)130"/>
      <sheetName val="40__본압착_압력∝추력_Data_(2)130"/>
      <sheetName val="40__본압착_압력∝추력_Data_(3)130"/>
      <sheetName val="참고3__2차_배관_표준_Utilty명127"/>
      <sheetName val="44__POL_온도측정126"/>
      <sheetName val="30_COF코팅확인126"/>
      <sheetName val="0_raw120"/>
      <sheetName val="공정운영_원본131"/>
      <sheetName val="일단위_Line별_지표131"/>
      <sheetName val="인력_특이사항131"/>
      <sheetName val="내부생산_목표131"/>
      <sheetName val="실시간_실적&amp;예상효율131"/>
      <sheetName val="실시간_현황131"/>
      <sheetName val="34__ACF_압력_∝_추력_Data_(1)131"/>
      <sheetName val="34__ACF_압력_∝_추력_Data_(2)131"/>
      <sheetName val="34__ACF_압력_∝_추력_Data_(3)131"/>
      <sheetName val="34__ACF_압력_∝_추력_Data_(4)131"/>
      <sheetName val="40__본압착_압력∝추력_Data_(1)131"/>
      <sheetName val="40__본압착_압력∝추력_Data_(2)131"/>
      <sheetName val="40__본압착_압력∝추력_Data_(3)131"/>
      <sheetName val="참고3__2차_배관_표준_Utilty명128"/>
      <sheetName val="0_raw121"/>
      <sheetName val="44__POL_온도측정127"/>
      <sheetName val="30_COF코팅확인127"/>
      <sheetName val="공정운영_원본132"/>
      <sheetName val="일단위_Line별_지표132"/>
      <sheetName val="인력_특이사항132"/>
      <sheetName val="내부생산_목표132"/>
      <sheetName val="실시간_실적&amp;예상효율132"/>
      <sheetName val="실시간_현황132"/>
      <sheetName val="34__ACF_압력_∝_추력_Data_(1)132"/>
      <sheetName val="34__ACF_압력_∝_추력_Data_(2)132"/>
      <sheetName val="34__ACF_압력_∝_추력_Data_(3)132"/>
      <sheetName val="34__ACF_압력_∝_추력_Data_(4)132"/>
      <sheetName val="40__본압착_압력∝추력_Data_(1)132"/>
      <sheetName val="40__본압착_압력∝추력_Data_(2)132"/>
      <sheetName val="40__본압착_압력∝추력_Data_(3)132"/>
      <sheetName val="참고3__2차_배관_표준_Utilty명129"/>
      <sheetName val="44__POL_온도측정128"/>
      <sheetName val="30_COF코팅확인128"/>
      <sheetName val="0_raw122"/>
      <sheetName val="공정운영_원본133"/>
      <sheetName val="일단위_Line별_지표133"/>
      <sheetName val="인력_특이사항133"/>
      <sheetName val="내부생산_목표133"/>
      <sheetName val="실시간_실적&amp;예상효율133"/>
      <sheetName val="실시간_현황133"/>
      <sheetName val="34__ACF_압력_∝_추력_Data_(1)133"/>
      <sheetName val="34__ACF_압력_∝_추력_Data_(2)133"/>
      <sheetName val="34__ACF_압력_∝_추력_Data_(3)133"/>
      <sheetName val="34__ACF_압력_∝_추력_Data_(4)133"/>
      <sheetName val="40__본압착_압력∝추력_Data_(1)133"/>
      <sheetName val="40__본압착_압력∝추력_Data_(2)133"/>
      <sheetName val="40__본압착_압력∝추력_Data_(3)133"/>
      <sheetName val="참고3__2차_배관_표준_Utilty명130"/>
      <sheetName val="44__POL_온도측정129"/>
      <sheetName val="30_COF코팅확인129"/>
      <sheetName val="0_raw123"/>
      <sheetName val="공정운영_원본134"/>
      <sheetName val="일단위_Line별_지표134"/>
      <sheetName val="인력_특이사항134"/>
      <sheetName val="내부생산_목표134"/>
      <sheetName val="실시간_실적&amp;예상효율134"/>
      <sheetName val="실시간_현황134"/>
      <sheetName val="34__ACF_압력_∝_추력_Data_(1)134"/>
      <sheetName val="34__ACF_압력_∝_추력_Data_(2)134"/>
      <sheetName val="34__ACF_압력_∝_추력_Data_(3)134"/>
      <sheetName val="34__ACF_압력_∝_추력_Data_(4)134"/>
      <sheetName val="40__본압착_압력∝추력_Data_(1)134"/>
      <sheetName val="40__본압착_압력∝추력_Data_(2)134"/>
      <sheetName val="40__본압착_압력∝추력_Data_(3)134"/>
      <sheetName val="참고3__2차_배관_표준_Utilty명131"/>
      <sheetName val="44__POL_온도측정130"/>
      <sheetName val="30_COF코팅확인130"/>
      <sheetName val="0_raw124"/>
      <sheetName val="공정운영_원본135"/>
      <sheetName val="일단위_Line별_지표135"/>
      <sheetName val="인력_특이사항135"/>
      <sheetName val="내부생산_목표135"/>
      <sheetName val="실시간_실적&amp;예상효율135"/>
      <sheetName val="실시간_현황135"/>
      <sheetName val="34__ACF_압력_∝_추력_Data_(1)135"/>
      <sheetName val="34__ACF_압력_∝_추력_Data_(2)135"/>
      <sheetName val="34__ACF_압력_∝_추력_Data_(3)135"/>
      <sheetName val="34__ACF_압력_∝_추력_Data_(4)135"/>
      <sheetName val="40__본압착_압력∝추력_Data_(1)135"/>
      <sheetName val="40__본압착_압력∝추력_Data_(2)135"/>
      <sheetName val="40__본압착_압력∝추력_Data_(3)135"/>
      <sheetName val="참고3__2차_배관_표준_Utilty명132"/>
      <sheetName val="44__POL_온도측정131"/>
      <sheetName val="30_COF코팅확인131"/>
      <sheetName val="0_raw125"/>
      <sheetName val="공정운영_원본136"/>
      <sheetName val="일단위_Line별_지표136"/>
      <sheetName val="인력_특이사항136"/>
      <sheetName val="내부생산_목표136"/>
      <sheetName val="실시간_실적&amp;예상효율136"/>
      <sheetName val="실시간_현황136"/>
      <sheetName val="34__ACF_압력_∝_추력_Data_(1)136"/>
      <sheetName val="34__ACF_압력_∝_추력_Data_(2)136"/>
      <sheetName val="34__ACF_압력_∝_추력_Data_(3)136"/>
      <sheetName val="34__ACF_압력_∝_추력_Data_(4)136"/>
      <sheetName val="40__본압착_압력∝추력_Data_(1)136"/>
      <sheetName val="40__본압착_압력∝추력_Data_(2)136"/>
      <sheetName val="40__본압착_압력∝추력_Data_(3)136"/>
      <sheetName val="참고3__2차_배관_표준_Utilty명133"/>
      <sheetName val="0_raw126"/>
      <sheetName val="44__POL_온도측정132"/>
      <sheetName val="30_COF코팅확인132"/>
      <sheetName val="공정운영_원본137"/>
      <sheetName val="일단위_Line별_지표137"/>
      <sheetName val="인력_특이사항137"/>
      <sheetName val="내부생산_목표137"/>
      <sheetName val="실시간_실적&amp;예상효율137"/>
      <sheetName val="실시간_현황137"/>
      <sheetName val="34__ACF_압력_∝_추력_Data_(1)137"/>
      <sheetName val="34__ACF_압력_∝_추력_Data_(2)137"/>
      <sheetName val="34__ACF_압력_∝_추력_Data_(3)137"/>
      <sheetName val="34__ACF_압력_∝_추력_Data_(4)137"/>
      <sheetName val="40__본압착_압력∝추력_Data_(1)137"/>
      <sheetName val="40__본압착_압력∝추력_Data_(2)137"/>
      <sheetName val="40__본압착_압력∝추력_Data_(3)137"/>
      <sheetName val="참고3__2차_배관_표준_Utilty명134"/>
      <sheetName val="0_raw127"/>
      <sheetName val="44__POL_온도측정133"/>
      <sheetName val="30_COF코팅확인133"/>
      <sheetName val="DB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/>
      <sheetData sheetId="782"/>
      <sheetData sheetId="783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XREF"/>
      <sheetName val="서식시트"/>
      <sheetName val="부서실적"/>
      <sheetName val="주간계획_(3)"/>
      <sheetName val="Sheet1_(2)"/>
      <sheetName val="1번_(3)"/>
      <sheetName val="변수"/>
      <sheetName val="경쟁실분"/>
      <sheetName val="Terms"/>
      <sheetName val="투자-국내2"/>
      <sheetName val="3.5 Inch 가동 효율"/>
      <sheetName val="2.5 Inch 가동 효율"/>
      <sheetName val="2.대외공문"/>
      <sheetName val="비품"/>
      <sheetName val="상품제품월별매출"/>
      <sheetName val="미구주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출용BS(한일+할부)"/>
      <sheetName val="DATA_TAB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운영 원본"/>
      <sheetName val="Error 건수"/>
      <sheetName val="일일 보고"/>
      <sheetName val="2.5 Inch 가동 효율"/>
      <sheetName val="인력 특이사항"/>
      <sheetName val="3.5 Inch 가동 효율"/>
      <sheetName val="특이사항"/>
      <sheetName val="일별 근무조"/>
      <sheetName val="Midas 조회 후 등록 방법"/>
      <sheetName val="TPM 목표"/>
      <sheetName val="일일특이사항"/>
      <sheetName val="FOB발"/>
      <sheetName val="25.보증금(임차보증금외)"/>
      <sheetName val="공정운영_원본"/>
      <sheetName val="Error_건수"/>
      <sheetName val="일일_보고"/>
      <sheetName val="2_5_Inch_가동_효율"/>
      <sheetName val="인력_특이사항"/>
      <sheetName val="3_5_Inch_가동_효율"/>
      <sheetName val="일별_근무조"/>
      <sheetName val="Midas_조회_후_등록_방법"/>
      <sheetName val="TPM_목표"/>
      <sheetName val="DATA6"/>
      <sheetName val="25_보증금(임차보증금외)"/>
      <sheetName val="공정운영_원본2"/>
      <sheetName val="Error_건수2"/>
      <sheetName val="일일_보고2"/>
      <sheetName val="2_5_Inch_가동_효율2"/>
      <sheetName val="인력_특이사항2"/>
      <sheetName val="3_5_Inch_가동_효율2"/>
      <sheetName val="일별_근무조2"/>
      <sheetName val="Midas_조회_후_등록_방법2"/>
      <sheetName val="TPM_목표2"/>
      <sheetName val="25_보증금(임차보증금외)2"/>
      <sheetName val="공정운영_원본1"/>
      <sheetName val="Error_건수1"/>
      <sheetName val="일일_보고1"/>
      <sheetName val="2_5_Inch_가동_효율1"/>
      <sheetName val="인력_특이사항1"/>
      <sheetName val="3_5_Inch_가동_효율1"/>
      <sheetName val="일별_근무조1"/>
      <sheetName val="Midas_조회_후_등록_방법1"/>
      <sheetName val="TPM_목표1"/>
      <sheetName val="25_보증금(임차보증금외)1"/>
      <sheetName val="공정운영_원본5"/>
      <sheetName val="Error_건수5"/>
      <sheetName val="일일_보고5"/>
      <sheetName val="2_5_Inch_가동_효율5"/>
      <sheetName val="인력_특이사항5"/>
      <sheetName val="3_5_Inch_가동_효율5"/>
      <sheetName val="일별_근무조5"/>
      <sheetName val="Midas_조회_후_등록_방법5"/>
      <sheetName val="TPM_목표5"/>
      <sheetName val="25_보증금(임차보증금외)5"/>
      <sheetName val="공정운영_원본4"/>
      <sheetName val="Error_건수4"/>
      <sheetName val="일일_보고4"/>
      <sheetName val="2_5_Inch_가동_효율4"/>
      <sheetName val="인력_특이사항4"/>
      <sheetName val="3_5_Inch_가동_효율4"/>
      <sheetName val="일별_근무조4"/>
      <sheetName val="Midas_조회_후_등록_방법4"/>
      <sheetName val="TPM_목표4"/>
      <sheetName val="25_보증금(임차보증금외)4"/>
      <sheetName val="공정운영_원본3"/>
      <sheetName val="Error_건수3"/>
      <sheetName val="일일_보고3"/>
      <sheetName val="2_5_Inch_가동_효율3"/>
      <sheetName val="인력_특이사항3"/>
      <sheetName val="3_5_Inch_가동_효율3"/>
      <sheetName val="일별_근무조3"/>
      <sheetName val="Midas_조회_후_등록_방법3"/>
      <sheetName val="TPM_목표3"/>
      <sheetName val="25_보증금(임차보증금외)3"/>
      <sheetName val="공정운영_원본6"/>
      <sheetName val="Error_건수6"/>
      <sheetName val="일일_보고6"/>
      <sheetName val="2_5_Inch_가동_효율6"/>
      <sheetName val="인력_특이사항6"/>
      <sheetName val="3_5_Inch_가동_효율6"/>
      <sheetName val="일별_근무조6"/>
      <sheetName val="Midas_조회_후_등록_방법6"/>
      <sheetName val="TPM_목표6"/>
      <sheetName val="25_보증금(임차보증금외)6"/>
      <sheetName val="공정운영_원본7"/>
      <sheetName val="Error_건수7"/>
      <sheetName val="일일_보고7"/>
      <sheetName val="2_5_Inch_가동_효율7"/>
      <sheetName val="인력_특이사항7"/>
      <sheetName val="3_5_Inch_가동_효율7"/>
      <sheetName val="일별_근무조7"/>
      <sheetName val="Midas_조회_후_등록_방법7"/>
      <sheetName val="TPM_목표7"/>
      <sheetName val="25_보증금(임차보증금외)7"/>
      <sheetName val="공정운영_원본8"/>
      <sheetName val="Error_건수8"/>
      <sheetName val="일일_보고8"/>
      <sheetName val="2_5_Inch_가동_효율8"/>
      <sheetName val="인력_특이사항8"/>
      <sheetName val="3_5_Inch_가동_효율8"/>
      <sheetName val="일별_근무조8"/>
      <sheetName val="Midas_조회_후_등록_방법8"/>
      <sheetName val="TPM_목표8"/>
      <sheetName val="25_보증금(임차보증금외)8"/>
      <sheetName val="공정운영_원본9"/>
      <sheetName val="Error_건수9"/>
      <sheetName val="일일_보고9"/>
      <sheetName val="2_5_Inch_가동_효율9"/>
      <sheetName val="인력_특이사항9"/>
      <sheetName val="3_5_Inch_가동_효율9"/>
      <sheetName val="일별_근무조9"/>
      <sheetName val="Midas_조회_후_등록_방법9"/>
      <sheetName val="TPM_목표9"/>
      <sheetName val="25_보증금(임차보증금외)9"/>
      <sheetName val="공정운영_원본10"/>
      <sheetName val="Error_건수10"/>
      <sheetName val="일일_보고10"/>
      <sheetName val="2_5_Inch_가동_효율10"/>
      <sheetName val="인력_특이사항10"/>
      <sheetName val="3_5_Inch_가동_효율10"/>
      <sheetName val="일별_근무조10"/>
      <sheetName val="Midas_조회_후_등록_방법10"/>
      <sheetName val="TPM_목표10"/>
      <sheetName val="25_보증금(임차보증금외)10"/>
      <sheetName val="공정운영_원본11"/>
      <sheetName val="Error_건수11"/>
      <sheetName val="일일_보고11"/>
      <sheetName val="2_5_Inch_가동_효율11"/>
      <sheetName val="인력_특이사항11"/>
      <sheetName val="3_5_Inch_가동_효율11"/>
      <sheetName val="일별_근무조11"/>
      <sheetName val="Midas_조회_후_등록_방법11"/>
      <sheetName val="TPM_목표11"/>
      <sheetName val="25_보증금(임차보증금외)11"/>
      <sheetName val="공정운영_원본12"/>
      <sheetName val="Error_건수12"/>
      <sheetName val="일일_보고12"/>
      <sheetName val="2_5_Inch_가동_효율12"/>
      <sheetName val="인력_특이사항12"/>
      <sheetName val="3_5_Inch_가동_효율12"/>
      <sheetName val="일별_근무조12"/>
      <sheetName val="Midas_조회_후_등록_방법12"/>
      <sheetName val="TPM_목표12"/>
      <sheetName val="25_보증금(임차보증금외)12"/>
      <sheetName val="공정운영_원본13"/>
      <sheetName val="Error_건수13"/>
      <sheetName val="일일_보고13"/>
      <sheetName val="2_5_Inch_가동_효율13"/>
      <sheetName val="인력_특이사항13"/>
      <sheetName val="3_5_Inch_가동_효율13"/>
      <sheetName val="일별_근무조13"/>
      <sheetName val="Midas_조회_후_등록_방법13"/>
      <sheetName val="TPM_목표13"/>
      <sheetName val="25_보증금(임차보증금외)13"/>
      <sheetName val="공정운영_원본14"/>
      <sheetName val="Error_건수14"/>
      <sheetName val="일일_보고14"/>
      <sheetName val="2_5_Inch_가동_효율14"/>
      <sheetName val="인력_특이사항14"/>
      <sheetName val="3_5_Inch_가동_효율14"/>
      <sheetName val="일별_근무조14"/>
      <sheetName val="Midas_조회_후_등록_방법14"/>
      <sheetName val="TPM_목표14"/>
      <sheetName val="25_보증금(임차보증금외)14"/>
      <sheetName val="공정운영_원본15"/>
      <sheetName val="Error_건수15"/>
      <sheetName val="일일_보고15"/>
      <sheetName val="2_5_Inch_가동_효율15"/>
      <sheetName val="인력_특이사항15"/>
      <sheetName val="3_5_Inch_가동_효율15"/>
      <sheetName val="일별_근무조15"/>
      <sheetName val="Midas_조회_후_등록_방법15"/>
      <sheetName val="TPM_목표15"/>
      <sheetName val="25_보증금(임차보증금외)15"/>
      <sheetName val="공정운영_원본37"/>
      <sheetName val="Error_건수37"/>
      <sheetName val="일일_보고37"/>
      <sheetName val="2_5_Inch_가동_효율37"/>
      <sheetName val="인력_특이사항37"/>
      <sheetName val="3_5_Inch_가동_효율37"/>
      <sheetName val="일별_근무조37"/>
      <sheetName val="Midas_조회_후_등록_방법37"/>
      <sheetName val="TPM_목표37"/>
      <sheetName val="25_보증금(임차보증금외)37"/>
      <sheetName val="공정운영_원본36"/>
      <sheetName val="Error_건수36"/>
      <sheetName val="일일_보고36"/>
      <sheetName val="2_5_Inch_가동_효율36"/>
      <sheetName val="인력_특이사항36"/>
      <sheetName val="3_5_Inch_가동_효율36"/>
      <sheetName val="일별_근무조36"/>
      <sheetName val="Midas_조회_후_등록_방법36"/>
      <sheetName val="TPM_목표36"/>
      <sheetName val="25_보증금(임차보증금외)36"/>
      <sheetName val="공정운영_원본33"/>
      <sheetName val="Error_건수33"/>
      <sheetName val="일일_보고33"/>
      <sheetName val="2_5_Inch_가동_효율33"/>
      <sheetName val="인력_특이사항33"/>
      <sheetName val="3_5_Inch_가동_효율33"/>
      <sheetName val="일별_근무조33"/>
      <sheetName val="Midas_조회_후_등록_방법33"/>
      <sheetName val="TPM_목표33"/>
      <sheetName val="25_보증금(임차보증금외)33"/>
      <sheetName val="공정운영_원본28"/>
      <sheetName val="Error_건수28"/>
      <sheetName val="일일_보고28"/>
      <sheetName val="2_5_Inch_가동_효율28"/>
      <sheetName val="인력_특이사항28"/>
      <sheetName val="3_5_Inch_가동_효율28"/>
      <sheetName val="일별_근무조28"/>
      <sheetName val="Midas_조회_후_등록_방법28"/>
      <sheetName val="TPM_목표28"/>
      <sheetName val="25_보증금(임차보증금외)28"/>
      <sheetName val="공정운영_원본27"/>
      <sheetName val="Error_건수27"/>
      <sheetName val="일일_보고27"/>
      <sheetName val="2_5_Inch_가동_효율27"/>
      <sheetName val="인력_특이사항27"/>
      <sheetName val="3_5_Inch_가동_효율27"/>
      <sheetName val="일별_근무조27"/>
      <sheetName val="Midas_조회_후_등록_방법27"/>
      <sheetName val="TPM_목표27"/>
      <sheetName val="25_보증금(임차보증금외)27"/>
      <sheetName val="공정운영_원본16"/>
      <sheetName val="Error_건수16"/>
      <sheetName val="일일_보고16"/>
      <sheetName val="2_5_Inch_가동_효율16"/>
      <sheetName val="인력_특이사항16"/>
      <sheetName val="3_5_Inch_가동_효율16"/>
      <sheetName val="일별_근무조16"/>
      <sheetName val="Midas_조회_후_등록_방법16"/>
      <sheetName val="TPM_목표16"/>
      <sheetName val="25_보증금(임차보증금외)16"/>
      <sheetName val="공정운영_원본18"/>
      <sheetName val="Error_건수18"/>
      <sheetName val="일일_보고18"/>
      <sheetName val="2_5_Inch_가동_효율18"/>
      <sheetName val="인력_특이사항18"/>
      <sheetName val="3_5_Inch_가동_효율18"/>
      <sheetName val="일별_근무조18"/>
      <sheetName val="Midas_조회_후_등록_방법18"/>
      <sheetName val="TPM_목표18"/>
      <sheetName val="25_보증금(임차보증금외)18"/>
      <sheetName val="공정운영_원본17"/>
      <sheetName val="Error_건수17"/>
      <sheetName val="일일_보고17"/>
      <sheetName val="2_5_Inch_가동_효율17"/>
      <sheetName val="인력_특이사항17"/>
      <sheetName val="3_5_Inch_가동_효율17"/>
      <sheetName val="일별_근무조17"/>
      <sheetName val="Midas_조회_후_등록_방법17"/>
      <sheetName val="TPM_목표17"/>
      <sheetName val="25_보증금(임차보증금외)17"/>
      <sheetName val="공정운영_원본20"/>
      <sheetName val="Error_건수20"/>
      <sheetName val="일일_보고20"/>
      <sheetName val="2_5_Inch_가동_효율20"/>
      <sheetName val="인력_특이사항20"/>
      <sheetName val="3_5_Inch_가동_효율20"/>
      <sheetName val="일별_근무조20"/>
      <sheetName val="Midas_조회_후_등록_방법20"/>
      <sheetName val="TPM_목표20"/>
      <sheetName val="25_보증금(임차보증금외)20"/>
      <sheetName val="공정운영_원본19"/>
      <sheetName val="Error_건수19"/>
      <sheetName val="일일_보고19"/>
      <sheetName val="2_5_Inch_가동_효율19"/>
      <sheetName val="인력_특이사항19"/>
      <sheetName val="3_5_Inch_가동_효율19"/>
      <sheetName val="일별_근무조19"/>
      <sheetName val="Midas_조회_후_등록_방법19"/>
      <sheetName val="TPM_목표19"/>
      <sheetName val="25_보증금(임차보증금외)19"/>
      <sheetName val="공정운영_원본21"/>
      <sheetName val="Error_건수21"/>
      <sheetName val="일일_보고21"/>
      <sheetName val="2_5_Inch_가동_효율21"/>
      <sheetName val="인력_특이사항21"/>
      <sheetName val="3_5_Inch_가동_효율21"/>
      <sheetName val="일별_근무조21"/>
      <sheetName val="Midas_조회_후_등록_방법21"/>
      <sheetName val="TPM_목표21"/>
      <sheetName val="25_보증금(임차보증금외)21"/>
      <sheetName val="공정운영_원본23"/>
      <sheetName val="Error_건수23"/>
      <sheetName val="일일_보고23"/>
      <sheetName val="2_5_Inch_가동_효율23"/>
      <sheetName val="인력_특이사항23"/>
      <sheetName val="3_5_Inch_가동_효율23"/>
      <sheetName val="일별_근무조23"/>
      <sheetName val="Midas_조회_후_등록_방법23"/>
      <sheetName val="TPM_목표23"/>
      <sheetName val="25_보증금(임차보증금외)23"/>
      <sheetName val="공정운영_원본22"/>
      <sheetName val="Error_건수22"/>
      <sheetName val="일일_보고22"/>
      <sheetName val="2_5_Inch_가동_효율22"/>
      <sheetName val="인력_특이사항22"/>
      <sheetName val="3_5_Inch_가동_효율22"/>
      <sheetName val="일별_근무조22"/>
      <sheetName val="Midas_조회_후_등록_방법22"/>
      <sheetName val="TPM_목표22"/>
      <sheetName val="25_보증금(임차보증금외)22"/>
      <sheetName val="공정운영_원본24"/>
      <sheetName val="Error_건수24"/>
      <sheetName val="일일_보고24"/>
      <sheetName val="2_5_Inch_가동_효율24"/>
      <sheetName val="인력_특이사항24"/>
      <sheetName val="3_5_Inch_가동_효율24"/>
      <sheetName val="일별_근무조24"/>
      <sheetName val="Midas_조회_후_등록_방법24"/>
      <sheetName val="TPM_목표24"/>
      <sheetName val="25_보증금(임차보증금외)24"/>
      <sheetName val="공정운영_원본25"/>
      <sheetName val="Error_건수25"/>
      <sheetName val="일일_보고25"/>
      <sheetName val="2_5_Inch_가동_효율25"/>
      <sheetName val="인력_특이사항25"/>
      <sheetName val="3_5_Inch_가동_효율25"/>
      <sheetName val="일별_근무조25"/>
      <sheetName val="Midas_조회_후_등록_방법25"/>
      <sheetName val="TPM_목표25"/>
      <sheetName val="25_보증금(임차보증금외)25"/>
      <sheetName val="공정운영_원본26"/>
      <sheetName val="Error_건수26"/>
      <sheetName val="일일_보고26"/>
      <sheetName val="2_5_Inch_가동_효율26"/>
      <sheetName val="인력_특이사항26"/>
      <sheetName val="3_5_Inch_가동_효율26"/>
      <sheetName val="일별_근무조26"/>
      <sheetName val="Midas_조회_후_등록_방법26"/>
      <sheetName val="TPM_목표26"/>
      <sheetName val="25_보증금(임차보증금외)26"/>
      <sheetName val="공정운영_원본29"/>
      <sheetName val="Error_건수29"/>
      <sheetName val="일일_보고29"/>
      <sheetName val="2_5_Inch_가동_효율29"/>
      <sheetName val="인력_특이사항29"/>
      <sheetName val="3_5_Inch_가동_효율29"/>
      <sheetName val="일별_근무조29"/>
      <sheetName val="Midas_조회_후_등록_방법29"/>
      <sheetName val="TPM_목표29"/>
      <sheetName val="25_보증금(임차보증금외)29"/>
      <sheetName val="공정운영_원본30"/>
      <sheetName val="Error_건수30"/>
      <sheetName val="일일_보고30"/>
      <sheetName val="2_5_Inch_가동_효율30"/>
      <sheetName val="인력_특이사항30"/>
      <sheetName val="3_5_Inch_가동_효율30"/>
      <sheetName val="일별_근무조30"/>
      <sheetName val="Midas_조회_후_등록_방법30"/>
      <sheetName val="TPM_목표30"/>
      <sheetName val="25_보증금(임차보증금외)30"/>
      <sheetName val="공정운영_원본31"/>
      <sheetName val="Error_건수31"/>
      <sheetName val="일일_보고31"/>
      <sheetName val="2_5_Inch_가동_효율31"/>
      <sheetName val="인력_특이사항31"/>
      <sheetName val="3_5_Inch_가동_효율31"/>
      <sheetName val="일별_근무조31"/>
      <sheetName val="Midas_조회_후_등록_방법31"/>
      <sheetName val="TPM_목표31"/>
      <sheetName val="25_보증금(임차보증금외)31"/>
      <sheetName val="공정운영_원본32"/>
      <sheetName val="Error_건수32"/>
      <sheetName val="일일_보고32"/>
      <sheetName val="2_5_Inch_가동_효율32"/>
      <sheetName val="인력_특이사항32"/>
      <sheetName val="3_5_Inch_가동_효율32"/>
      <sheetName val="일별_근무조32"/>
      <sheetName val="Midas_조회_후_등록_방법32"/>
      <sheetName val="TPM_목표32"/>
      <sheetName val="25_보증금(임차보증금외)32"/>
      <sheetName val="공정운영_원본34"/>
      <sheetName val="Error_건수34"/>
      <sheetName val="일일_보고34"/>
      <sheetName val="2_5_Inch_가동_효율34"/>
      <sheetName val="인력_특이사항34"/>
      <sheetName val="3_5_Inch_가동_효율34"/>
      <sheetName val="일별_근무조34"/>
      <sheetName val="Midas_조회_후_등록_방법34"/>
      <sheetName val="TPM_목표34"/>
      <sheetName val="25_보증금(임차보증금외)34"/>
      <sheetName val="공정운영_원본35"/>
      <sheetName val="Error_건수35"/>
      <sheetName val="일일_보고35"/>
      <sheetName val="2_5_Inch_가동_효율35"/>
      <sheetName val="인력_특이사항35"/>
      <sheetName val="3_5_Inch_가동_효율35"/>
      <sheetName val="일별_근무조35"/>
      <sheetName val="Midas_조회_후_등록_방법35"/>
      <sheetName val="TPM_목표35"/>
      <sheetName val="25_보증금(임차보증금외)35"/>
      <sheetName val="공정운영_원본38"/>
      <sheetName val="Error_건수38"/>
      <sheetName val="일일_보고38"/>
      <sheetName val="2_5_Inch_가동_효율38"/>
      <sheetName val="인력_특이사항38"/>
      <sheetName val="3_5_Inch_가동_효율38"/>
      <sheetName val="일별_근무조38"/>
      <sheetName val="Midas_조회_후_등록_방법38"/>
      <sheetName val="TPM_목표38"/>
      <sheetName val="25_보증금(임차보증금외)38"/>
      <sheetName val="공정운영_원본39"/>
      <sheetName val="Error_건수39"/>
      <sheetName val="일일_보고39"/>
      <sheetName val="2_5_Inch_가동_효율39"/>
      <sheetName val="인력_특이사항39"/>
      <sheetName val="3_5_Inch_가동_효율39"/>
      <sheetName val="일별_근무조39"/>
      <sheetName val="Midas_조회_후_등록_방법39"/>
      <sheetName val="TPM_목표39"/>
      <sheetName val="25_보증금(임차보증금외)39"/>
      <sheetName val="공정운영_원본61"/>
      <sheetName val="Error_건수61"/>
      <sheetName val="일일_보고61"/>
      <sheetName val="2_5_Inch_가동_효율61"/>
      <sheetName val="인력_특이사항61"/>
      <sheetName val="3_5_Inch_가동_효율61"/>
      <sheetName val="일별_근무조61"/>
      <sheetName val="Midas_조회_후_등록_방법61"/>
      <sheetName val="TPM_목표61"/>
      <sheetName val="25_보증금(임차보증금외)61"/>
      <sheetName val="공정운영_원본59"/>
      <sheetName val="Error_건수59"/>
      <sheetName val="일일_보고59"/>
      <sheetName val="2_5_Inch_가동_효율59"/>
      <sheetName val="인력_특이사항59"/>
      <sheetName val="3_5_Inch_가동_효율59"/>
      <sheetName val="일별_근무조59"/>
      <sheetName val="Midas_조회_후_등록_방법59"/>
      <sheetName val="TPM_목표59"/>
      <sheetName val="25_보증금(임차보증금외)59"/>
      <sheetName val="공정운영_원본50"/>
      <sheetName val="Error_건수50"/>
      <sheetName val="일일_보고50"/>
      <sheetName val="2_5_Inch_가동_효율50"/>
      <sheetName val="인력_특이사항50"/>
      <sheetName val="3_5_Inch_가동_효율50"/>
      <sheetName val="일별_근무조50"/>
      <sheetName val="Midas_조회_후_등록_방법50"/>
      <sheetName val="TPM_목표50"/>
      <sheetName val="25_보증금(임차보증금외)50"/>
      <sheetName val="공정운영_원본45"/>
      <sheetName val="Error_건수45"/>
      <sheetName val="일일_보고45"/>
      <sheetName val="2_5_Inch_가동_효율45"/>
      <sheetName val="인력_특이사항45"/>
      <sheetName val="3_5_Inch_가동_효율45"/>
      <sheetName val="일별_근무조45"/>
      <sheetName val="Midas_조회_후_등록_방법45"/>
      <sheetName val="TPM_목표45"/>
      <sheetName val="25_보증금(임차보증금외)45"/>
      <sheetName val="공정운영_원본44"/>
      <sheetName val="Error_건수44"/>
      <sheetName val="일일_보고44"/>
      <sheetName val="2_5_Inch_가동_효율44"/>
      <sheetName val="인력_특이사항44"/>
      <sheetName val="3_5_Inch_가동_효율44"/>
      <sheetName val="일별_근무조44"/>
      <sheetName val="Midas_조회_후_등록_방법44"/>
      <sheetName val="TPM_목표44"/>
      <sheetName val="25_보증금(임차보증금외)44"/>
      <sheetName val="공정운영_원본42"/>
      <sheetName val="Error_건수42"/>
      <sheetName val="일일_보고42"/>
      <sheetName val="2_5_Inch_가동_효율42"/>
      <sheetName val="인력_특이사항42"/>
      <sheetName val="3_5_Inch_가동_효율42"/>
      <sheetName val="일별_근무조42"/>
      <sheetName val="Midas_조회_후_등록_방법42"/>
      <sheetName val="TPM_목표42"/>
      <sheetName val="25_보증금(임차보증금외)42"/>
      <sheetName val="공정운영_원본40"/>
      <sheetName val="Error_건수40"/>
      <sheetName val="일일_보고40"/>
      <sheetName val="2_5_Inch_가동_효율40"/>
      <sheetName val="인력_특이사항40"/>
      <sheetName val="3_5_Inch_가동_효율40"/>
      <sheetName val="일별_근무조40"/>
      <sheetName val="Midas_조회_후_등록_방법40"/>
      <sheetName val="TPM_목표40"/>
      <sheetName val="25_보증금(임차보증금외)40"/>
      <sheetName val="공정운영_원본41"/>
      <sheetName val="Error_건수41"/>
      <sheetName val="일일_보고41"/>
      <sheetName val="2_5_Inch_가동_효율41"/>
      <sheetName val="인력_특이사항41"/>
      <sheetName val="3_5_Inch_가동_효율41"/>
      <sheetName val="일별_근무조41"/>
      <sheetName val="Midas_조회_후_등록_방법41"/>
      <sheetName val="TPM_목표41"/>
      <sheetName val="25_보증금(임차보증금외)41"/>
      <sheetName val="공정운영_원본43"/>
      <sheetName val="Error_건수43"/>
      <sheetName val="일일_보고43"/>
      <sheetName val="2_5_Inch_가동_효율43"/>
      <sheetName val="인력_특이사항43"/>
      <sheetName val="3_5_Inch_가동_효율43"/>
      <sheetName val="일별_근무조43"/>
      <sheetName val="Midas_조회_후_등록_방법43"/>
      <sheetName val="TPM_목표43"/>
      <sheetName val="25_보증금(임차보증금외)43"/>
      <sheetName val="공정운영_원본46"/>
      <sheetName val="Error_건수46"/>
      <sheetName val="일일_보고46"/>
      <sheetName val="2_5_Inch_가동_효율46"/>
      <sheetName val="인력_특이사항46"/>
      <sheetName val="3_5_Inch_가동_효율46"/>
      <sheetName val="일별_근무조46"/>
      <sheetName val="Midas_조회_후_등록_방법46"/>
      <sheetName val="TPM_목표46"/>
      <sheetName val="25_보증금(임차보증금외)46"/>
      <sheetName val="공정운영_원본47"/>
      <sheetName val="Error_건수47"/>
      <sheetName val="일일_보고47"/>
      <sheetName val="2_5_Inch_가동_효율47"/>
      <sheetName val="인력_특이사항47"/>
      <sheetName val="3_5_Inch_가동_효율47"/>
      <sheetName val="일별_근무조47"/>
      <sheetName val="Midas_조회_후_등록_방법47"/>
      <sheetName val="TPM_목표47"/>
      <sheetName val="25_보증금(임차보증금외)47"/>
      <sheetName val="공정운영_원본48"/>
      <sheetName val="Error_건수48"/>
      <sheetName val="일일_보고48"/>
      <sheetName val="2_5_Inch_가동_효율48"/>
      <sheetName val="인력_특이사항48"/>
      <sheetName val="3_5_Inch_가동_효율48"/>
      <sheetName val="일별_근무조48"/>
      <sheetName val="Midas_조회_후_등록_방법48"/>
      <sheetName val="TPM_목표48"/>
      <sheetName val="25_보증금(임차보증금외)48"/>
      <sheetName val="공정운영_원본49"/>
      <sheetName val="Error_건수49"/>
      <sheetName val="일일_보고49"/>
      <sheetName val="2_5_Inch_가동_효율49"/>
      <sheetName val="인력_특이사항49"/>
      <sheetName val="3_5_Inch_가동_효율49"/>
      <sheetName val="일별_근무조49"/>
      <sheetName val="Midas_조회_후_등록_방법49"/>
      <sheetName val="TPM_목표49"/>
      <sheetName val="25_보증금(임차보증금외)49"/>
      <sheetName val="공정운영_원본51"/>
      <sheetName val="Error_건수51"/>
      <sheetName val="일일_보고51"/>
      <sheetName val="2_5_Inch_가동_효율51"/>
      <sheetName val="인력_특이사항51"/>
      <sheetName val="3_5_Inch_가동_효율51"/>
      <sheetName val="일별_근무조51"/>
      <sheetName val="Midas_조회_후_등록_방법51"/>
      <sheetName val="TPM_목표51"/>
      <sheetName val="25_보증금(임차보증금외)51"/>
      <sheetName val="공정운영_원본52"/>
      <sheetName val="Error_건수52"/>
      <sheetName val="일일_보고52"/>
      <sheetName val="2_5_Inch_가동_효율52"/>
      <sheetName val="인력_특이사항52"/>
      <sheetName val="3_5_Inch_가동_효율52"/>
      <sheetName val="일별_근무조52"/>
      <sheetName val="Midas_조회_후_등록_방법52"/>
      <sheetName val="TPM_목표52"/>
      <sheetName val="25_보증금(임차보증금외)52"/>
      <sheetName val="공정운영_원본54"/>
      <sheetName val="Error_건수54"/>
      <sheetName val="일일_보고54"/>
      <sheetName val="2_5_Inch_가동_효율54"/>
      <sheetName val="인력_특이사항54"/>
      <sheetName val="3_5_Inch_가동_효율54"/>
      <sheetName val="일별_근무조54"/>
      <sheetName val="Midas_조회_후_등록_방법54"/>
      <sheetName val="TPM_목표54"/>
      <sheetName val="25_보증금(임차보증금외)54"/>
      <sheetName val="공정운영_원본53"/>
      <sheetName val="Error_건수53"/>
      <sheetName val="일일_보고53"/>
      <sheetName val="2_5_Inch_가동_효율53"/>
      <sheetName val="인력_특이사항53"/>
      <sheetName val="3_5_Inch_가동_효율53"/>
      <sheetName val="일별_근무조53"/>
      <sheetName val="Midas_조회_후_등록_방법53"/>
      <sheetName val="TPM_목표53"/>
      <sheetName val="25_보증금(임차보증금외)53"/>
      <sheetName val="공정운영_원본55"/>
      <sheetName val="Error_건수55"/>
      <sheetName val="일일_보고55"/>
      <sheetName val="2_5_Inch_가동_효율55"/>
      <sheetName val="인력_특이사항55"/>
      <sheetName val="3_5_Inch_가동_효율55"/>
      <sheetName val="일별_근무조55"/>
      <sheetName val="Midas_조회_후_등록_방법55"/>
      <sheetName val="TPM_목표55"/>
      <sheetName val="25_보증금(임차보증금외)55"/>
      <sheetName val="공정운영_원본56"/>
      <sheetName val="Error_건수56"/>
      <sheetName val="일일_보고56"/>
      <sheetName val="2_5_Inch_가동_효율56"/>
      <sheetName val="인력_특이사항56"/>
      <sheetName val="3_5_Inch_가동_효율56"/>
      <sheetName val="일별_근무조56"/>
      <sheetName val="Midas_조회_후_등록_방법56"/>
      <sheetName val="TPM_목표56"/>
      <sheetName val="25_보증금(임차보증금외)56"/>
      <sheetName val="공정운영_원본57"/>
      <sheetName val="Error_건수57"/>
      <sheetName val="일일_보고57"/>
      <sheetName val="2_5_Inch_가동_효율57"/>
      <sheetName val="인력_특이사항57"/>
      <sheetName val="3_5_Inch_가동_효율57"/>
      <sheetName val="일별_근무조57"/>
      <sheetName val="Midas_조회_후_등록_방법57"/>
      <sheetName val="TPM_목표57"/>
      <sheetName val="25_보증금(임차보증금외)57"/>
      <sheetName val="공정운영_원본58"/>
      <sheetName val="Error_건수58"/>
      <sheetName val="일일_보고58"/>
      <sheetName val="2_5_Inch_가동_효율58"/>
      <sheetName val="인력_특이사항58"/>
      <sheetName val="3_5_Inch_가동_효율58"/>
      <sheetName val="일별_근무조58"/>
      <sheetName val="Midas_조회_후_등록_방법58"/>
      <sheetName val="TPM_목표58"/>
      <sheetName val="25_보증금(임차보증금외)58"/>
      <sheetName val="공정운영_원본60"/>
      <sheetName val="Error_건수60"/>
      <sheetName val="일일_보고60"/>
      <sheetName val="2_5_Inch_가동_효율60"/>
      <sheetName val="인력_특이사항60"/>
      <sheetName val="3_5_Inch_가동_효율60"/>
      <sheetName val="일별_근무조60"/>
      <sheetName val="Midas_조회_후_등록_방법60"/>
      <sheetName val="TPM_목표60"/>
      <sheetName val="25_보증금(임차보증금외)60"/>
      <sheetName val="공정운영_원본62"/>
      <sheetName val="Error_건수62"/>
      <sheetName val="일일_보고62"/>
      <sheetName val="2_5_Inch_가동_효율62"/>
      <sheetName val="인력_특이사항62"/>
      <sheetName val="3_5_Inch_가동_효율62"/>
      <sheetName val="일별_근무조62"/>
      <sheetName val="Midas_조회_후_등록_방법62"/>
      <sheetName val="TPM_목표62"/>
      <sheetName val="25_보증금(임차보증금외)62"/>
      <sheetName val="공정운영_원본66"/>
      <sheetName val="Error_건수66"/>
      <sheetName val="일일_보고66"/>
      <sheetName val="2_5_Inch_가동_효율66"/>
      <sheetName val="인력_특이사항66"/>
      <sheetName val="3_5_Inch_가동_효율66"/>
      <sheetName val="일별_근무조66"/>
      <sheetName val="Midas_조회_후_등록_방법66"/>
      <sheetName val="TPM_목표66"/>
      <sheetName val="25_보증금(임차보증금외)66"/>
      <sheetName val="공정운영_원본65"/>
      <sheetName val="Error_건수65"/>
      <sheetName val="일일_보고65"/>
      <sheetName val="2_5_Inch_가동_효율65"/>
      <sheetName val="인력_특이사항65"/>
      <sheetName val="3_5_Inch_가동_효율65"/>
      <sheetName val="일별_근무조65"/>
      <sheetName val="Midas_조회_후_등록_방법65"/>
      <sheetName val="TPM_목표65"/>
      <sheetName val="25_보증금(임차보증금외)65"/>
      <sheetName val="공정운영_원본64"/>
      <sheetName val="Error_건수64"/>
      <sheetName val="일일_보고64"/>
      <sheetName val="2_5_Inch_가동_효율64"/>
      <sheetName val="인력_특이사항64"/>
      <sheetName val="3_5_Inch_가동_효율64"/>
      <sheetName val="일별_근무조64"/>
      <sheetName val="Midas_조회_후_등록_방법64"/>
      <sheetName val="TPM_목표64"/>
      <sheetName val="25_보증금(임차보증금외)64"/>
      <sheetName val="공정운영_원본63"/>
      <sheetName val="Error_건수63"/>
      <sheetName val="일일_보고63"/>
      <sheetName val="2_5_Inch_가동_효율63"/>
      <sheetName val="인력_특이사항63"/>
      <sheetName val="3_5_Inch_가동_효율63"/>
      <sheetName val="일별_근무조63"/>
      <sheetName val="Midas_조회_후_등록_방법63"/>
      <sheetName val="TPM_목표63"/>
      <sheetName val="25_보증금(임차보증금외)63"/>
      <sheetName val="공정운영_원본67"/>
      <sheetName val="Error_건수67"/>
      <sheetName val="일일_보고67"/>
      <sheetName val="2_5_Inch_가동_효율67"/>
      <sheetName val="인력_특이사항67"/>
      <sheetName val="3_5_Inch_가동_효율67"/>
      <sheetName val="일별_근무조67"/>
      <sheetName val="Midas_조회_후_등록_방법67"/>
      <sheetName val="TPM_목표67"/>
      <sheetName val="25_보증금(임차보증금외)67"/>
      <sheetName val="공정운영_원본68"/>
      <sheetName val="Error_건수68"/>
      <sheetName val="일일_보고68"/>
      <sheetName val="2_5_Inch_가동_효율68"/>
      <sheetName val="인력_특이사항68"/>
      <sheetName val="3_5_Inch_가동_효율68"/>
      <sheetName val="일별_근무조68"/>
      <sheetName val="Midas_조회_후_등록_방법68"/>
      <sheetName val="TPM_목표68"/>
      <sheetName val="25_보증금(임차보증금외)68"/>
      <sheetName val="공정운영_원본69"/>
      <sheetName val="Error_건수69"/>
      <sheetName val="일일_보고69"/>
      <sheetName val="2_5_Inch_가동_효율69"/>
      <sheetName val="인력_특이사항69"/>
      <sheetName val="3_5_Inch_가동_효율69"/>
      <sheetName val="일별_근무조69"/>
      <sheetName val="Midas_조회_후_등록_방법69"/>
      <sheetName val="TPM_목표69"/>
      <sheetName val="25_보증금(임차보증금외)69"/>
      <sheetName val="공정운영_원본70"/>
      <sheetName val="Error_건수70"/>
      <sheetName val="일일_보고70"/>
      <sheetName val="2_5_Inch_가동_효율70"/>
      <sheetName val="인력_특이사항70"/>
      <sheetName val="3_5_Inch_가동_효율70"/>
      <sheetName val="일별_근무조70"/>
      <sheetName val="Midas_조회_후_등록_방법70"/>
      <sheetName val="TPM_목표70"/>
      <sheetName val="25_보증금(임차보증금외)70"/>
      <sheetName val="공정운영_원본71"/>
      <sheetName val="Error_건수71"/>
      <sheetName val="일일_보고71"/>
      <sheetName val="2_5_Inch_가동_효율71"/>
      <sheetName val="인력_특이사항71"/>
      <sheetName val="3_5_Inch_가동_효율71"/>
      <sheetName val="일별_근무조71"/>
      <sheetName val="Midas_조회_후_등록_방법71"/>
      <sheetName val="TPM_목표71"/>
      <sheetName val="25_보증금(임차보증금외)71"/>
      <sheetName val="공정운영_원본72"/>
      <sheetName val="Error_건수72"/>
      <sheetName val="일일_보고72"/>
      <sheetName val="2_5_Inch_가동_효율72"/>
      <sheetName val="인력_특이사항72"/>
      <sheetName val="3_5_Inch_가동_효율72"/>
      <sheetName val="일별_근무조72"/>
      <sheetName val="Midas_조회_후_등록_방법72"/>
      <sheetName val="TPM_목표72"/>
      <sheetName val="25_보증금(임차보증금외)72"/>
      <sheetName val="공정운영_원본73"/>
      <sheetName val="Error_건수73"/>
      <sheetName val="일일_보고73"/>
      <sheetName val="2_5_Inch_가동_효율73"/>
      <sheetName val="인력_특이사항73"/>
      <sheetName val="3_5_Inch_가동_효율73"/>
      <sheetName val="일별_근무조73"/>
      <sheetName val="Midas_조회_후_등록_방법73"/>
      <sheetName val="TPM_목표73"/>
      <sheetName val="25_보증금(임차보증금외)73"/>
      <sheetName val="공정운영_원본74"/>
      <sheetName val="Error_건수74"/>
      <sheetName val="일일_보고74"/>
      <sheetName val="2_5_Inch_가동_효율74"/>
      <sheetName val="인력_특이사항74"/>
      <sheetName val="3_5_Inch_가동_효율74"/>
      <sheetName val="일별_근무조74"/>
      <sheetName val="Midas_조회_후_등록_방법74"/>
      <sheetName val="TPM_목표74"/>
      <sheetName val="25_보증금(임차보증금외)74"/>
      <sheetName val="성신"/>
      <sheetName val="공정운영_원본75"/>
      <sheetName val="Error_건수75"/>
      <sheetName val="일일_보고75"/>
      <sheetName val="2_5_Inch_가동_효율75"/>
      <sheetName val="인력_특이사항75"/>
      <sheetName val="3_5_Inch_가동_효율75"/>
      <sheetName val="일별_근무조75"/>
      <sheetName val="Midas_조회_후_등록_방법75"/>
      <sheetName val="TPM_목표75"/>
      <sheetName val="25_보증금(임차보증금외)75"/>
      <sheetName val="공정운영_원본76"/>
      <sheetName val="Error_건수76"/>
      <sheetName val="일일_보고76"/>
      <sheetName val="2_5_Inch_가동_효율76"/>
      <sheetName val="인력_특이사항76"/>
      <sheetName val="3_5_Inch_가동_효율76"/>
      <sheetName val="일별_근무조76"/>
      <sheetName val="Midas_조회_후_등록_방법76"/>
      <sheetName val="TPM_목표76"/>
      <sheetName val="25_보증금(임차보증금외)76"/>
      <sheetName val="공정운영_원본77"/>
      <sheetName val="Error_건수77"/>
      <sheetName val="일일_보고77"/>
      <sheetName val="2_5_Inch_가동_효율77"/>
      <sheetName val="인력_특이사항77"/>
      <sheetName val="3_5_Inch_가동_효율77"/>
      <sheetName val="일별_근무조77"/>
      <sheetName val="Midas_조회_후_등록_방법77"/>
      <sheetName val="TPM_목표77"/>
      <sheetName val="25_보증금(임차보증금외)77"/>
      <sheetName val="공정운영_원본78"/>
      <sheetName val="Error_건수78"/>
      <sheetName val="일일_보고78"/>
      <sheetName val="2_5_Inch_가동_효율78"/>
      <sheetName val="인력_특이사항78"/>
      <sheetName val="3_5_Inch_가동_효율78"/>
      <sheetName val="일별_근무조78"/>
      <sheetName val="Midas_조회_후_등록_방법78"/>
      <sheetName val="TPM_목표78"/>
      <sheetName val="25_보증금(임차보증금외)78"/>
      <sheetName val="공정운영_원본79"/>
      <sheetName val="Error_건수79"/>
      <sheetName val="일일_보고79"/>
      <sheetName val="2_5_Inch_가동_효율79"/>
      <sheetName val="인력_특이사항79"/>
      <sheetName val="3_5_Inch_가동_효율79"/>
      <sheetName val="일별_근무조79"/>
      <sheetName val="Midas_조회_후_등록_방법79"/>
      <sheetName val="TPM_목표79"/>
      <sheetName val="25_보증금(임차보증금외)79"/>
      <sheetName val="배관관경"/>
      <sheetName val="Data"/>
      <sheetName val="시산표"/>
      <sheetName val="공정운영_원본81"/>
      <sheetName val="Error_건수81"/>
      <sheetName val="일일_보고81"/>
      <sheetName val="2_5_Inch_가동_효율81"/>
      <sheetName val="인력_특이사항81"/>
      <sheetName val="3_5_Inch_가동_효율81"/>
      <sheetName val="일별_근무조81"/>
      <sheetName val="Midas_조회_후_등록_방법81"/>
      <sheetName val="TPM_목표81"/>
      <sheetName val="25_보증금(임차보증금외)81"/>
      <sheetName val="공정운영_원본80"/>
      <sheetName val="Error_건수80"/>
      <sheetName val="일일_보고80"/>
      <sheetName val="2_5_Inch_가동_효율80"/>
      <sheetName val="인력_특이사항80"/>
      <sheetName val="3_5_Inch_가동_효율80"/>
      <sheetName val="일별_근무조80"/>
      <sheetName val="Midas_조회_후_등록_방법80"/>
      <sheetName val="TPM_목표80"/>
      <sheetName val="25_보증금(임차보증금외)80"/>
      <sheetName val="공정운영_원본82"/>
      <sheetName val="Error_건수82"/>
      <sheetName val="일일_보고82"/>
      <sheetName val="2_5_Inch_가동_효율82"/>
      <sheetName val="인력_특이사항82"/>
      <sheetName val="3_5_Inch_가동_효율82"/>
      <sheetName val="일별_근무조82"/>
      <sheetName val="Midas_조회_후_등록_방법82"/>
      <sheetName val="TPM_목표82"/>
      <sheetName val="25_보증금(임차보증금외)82"/>
      <sheetName val="공정운영_원본83"/>
      <sheetName val="Error_건수83"/>
      <sheetName val="일일_보고83"/>
      <sheetName val="2_5_Inch_가동_효율83"/>
      <sheetName val="인력_특이사항83"/>
      <sheetName val="3_5_Inch_가동_효율83"/>
      <sheetName val="일별_근무조83"/>
      <sheetName val="Midas_조회_후_등록_방법83"/>
      <sheetName val="TPM_목표83"/>
      <sheetName val="25_보증금(임차보증금외)83"/>
      <sheetName val="공정운영_원본85"/>
      <sheetName val="Error_건수85"/>
      <sheetName val="일일_보고85"/>
      <sheetName val="2_5_Inch_가동_효율85"/>
      <sheetName val="인력_특이사항85"/>
      <sheetName val="3_5_Inch_가동_효율85"/>
      <sheetName val="일별_근무조85"/>
      <sheetName val="Midas_조회_후_등록_방법85"/>
      <sheetName val="TPM_목표85"/>
      <sheetName val="25_보증금(임차보증금외)85"/>
      <sheetName val="공정운영_원본84"/>
      <sheetName val="Error_건수84"/>
      <sheetName val="일일_보고84"/>
      <sheetName val="2_5_Inch_가동_효율84"/>
      <sheetName val="인력_특이사항84"/>
      <sheetName val="3_5_Inch_가동_효율84"/>
      <sheetName val="일별_근무조84"/>
      <sheetName val="Midas_조회_후_등록_방법84"/>
      <sheetName val="TPM_목표84"/>
      <sheetName val="25_보증금(임차보증금외)84"/>
      <sheetName val="주간계획"/>
      <sheetName val="Terms"/>
      <sheetName val="공정운영_원본86"/>
      <sheetName val="Error_건수86"/>
      <sheetName val="일일_보고86"/>
      <sheetName val="2_5_Inch_가동_효율86"/>
      <sheetName val="인력_특이사항86"/>
      <sheetName val="3_5_Inch_가동_효율86"/>
      <sheetName val="일별_근무조86"/>
      <sheetName val="Midas_조회_후_등록_방법86"/>
      <sheetName val="TPM_목표86"/>
      <sheetName val="25_보증금(임차보증금외)86"/>
      <sheetName val="공정운영_원본91"/>
      <sheetName val="Error_건수91"/>
      <sheetName val="일일_보고91"/>
      <sheetName val="2_5_Inch_가동_효율91"/>
      <sheetName val="인력_특이사항91"/>
      <sheetName val="3_5_Inch_가동_효율91"/>
      <sheetName val="일별_근무조91"/>
      <sheetName val="Midas_조회_후_등록_방법91"/>
      <sheetName val="TPM_목표91"/>
      <sheetName val="25_보증금(임차보증금외)91"/>
      <sheetName val="공정운영_원본87"/>
      <sheetName val="Error_건수87"/>
      <sheetName val="일일_보고87"/>
      <sheetName val="2_5_Inch_가동_효율87"/>
      <sheetName val="인력_특이사항87"/>
      <sheetName val="3_5_Inch_가동_효율87"/>
      <sheetName val="일별_근무조87"/>
      <sheetName val="Midas_조회_후_등록_방법87"/>
      <sheetName val="TPM_목표87"/>
      <sheetName val="25_보증금(임차보증금외)87"/>
      <sheetName val="공정운영_원본88"/>
      <sheetName val="Error_건수88"/>
      <sheetName val="일일_보고88"/>
      <sheetName val="2_5_Inch_가동_효율88"/>
      <sheetName val="인력_특이사항88"/>
      <sheetName val="3_5_Inch_가동_효율88"/>
      <sheetName val="일별_근무조88"/>
      <sheetName val="Midas_조회_후_등록_방법88"/>
      <sheetName val="TPM_목표88"/>
      <sheetName val="25_보증금(임차보증금외)88"/>
      <sheetName val="공정운영_원본89"/>
      <sheetName val="Error_건수89"/>
      <sheetName val="일일_보고89"/>
      <sheetName val="2_5_Inch_가동_효율89"/>
      <sheetName val="인력_특이사항89"/>
      <sheetName val="3_5_Inch_가동_효율89"/>
      <sheetName val="일별_근무조89"/>
      <sheetName val="Midas_조회_후_등록_방법89"/>
      <sheetName val="TPM_목표89"/>
      <sheetName val="25_보증금(임차보증금외)89"/>
      <sheetName val="공정운영_원본90"/>
      <sheetName val="Error_건수90"/>
      <sheetName val="일일_보고90"/>
      <sheetName val="2_5_Inch_가동_효율90"/>
      <sheetName val="인력_특이사항90"/>
      <sheetName val="3_5_Inch_가동_효율90"/>
      <sheetName val="일별_근무조90"/>
      <sheetName val="Midas_조회_후_등록_방법90"/>
      <sheetName val="TPM_목표90"/>
      <sheetName val="25_보증금(임차보증금외)90"/>
      <sheetName val="공정운영_원본92"/>
      <sheetName val="Error_건수92"/>
      <sheetName val="일일_보고92"/>
      <sheetName val="2_5_Inch_가동_효율92"/>
      <sheetName val="인력_특이사항92"/>
      <sheetName val="3_5_Inch_가동_효율92"/>
      <sheetName val="일별_근무조92"/>
      <sheetName val="Midas_조회_후_등록_방법92"/>
      <sheetName val="TPM_목표92"/>
      <sheetName val="25_보증금(임차보증금외)92"/>
      <sheetName val="5800무형"/>
      <sheetName val="공정운영_원본93"/>
      <sheetName val="Error_건수93"/>
      <sheetName val="일일_보고93"/>
      <sheetName val="2_5_Inch_가동_효율93"/>
      <sheetName val="인력_특이사항93"/>
      <sheetName val="3_5_Inch_가동_효율93"/>
      <sheetName val="일별_근무조93"/>
      <sheetName val="Midas_조회_후_등록_방법93"/>
      <sheetName val="TPM_목표93"/>
      <sheetName val="25_보증금(임차보증금외)93"/>
      <sheetName val="공정운영_원본94"/>
      <sheetName val="Error_건수94"/>
      <sheetName val="일일_보고94"/>
      <sheetName val="2_5_Inch_가동_효율94"/>
      <sheetName val="인력_특이사항94"/>
      <sheetName val="3_5_Inch_가동_효율94"/>
      <sheetName val="일별_근무조94"/>
      <sheetName val="Midas_조회_후_등록_방법94"/>
      <sheetName val="TPM_목표94"/>
      <sheetName val="25_보증금(임차보증금외)94"/>
      <sheetName val="공정운영_원본95"/>
      <sheetName val="Error_건수95"/>
      <sheetName val="일일_보고95"/>
      <sheetName val="2_5_Inch_가동_효율95"/>
      <sheetName val="인력_특이사항95"/>
      <sheetName val="3_5_Inch_가동_효율95"/>
      <sheetName val="일별_근무조95"/>
      <sheetName val="Midas_조회_후_등록_방법95"/>
      <sheetName val="TPM_목표95"/>
      <sheetName val="25_보증금(임차보증금외)95"/>
      <sheetName val="문제점"/>
      <sheetName val="공정운영_원본96"/>
      <sheetName val="Error_건수96"/>
      <sheetName val="일일_보고96"/>
      <sheetName val="2_5_Inch_가동_효율96"/>
      <sheetName val="인력_특이사항96"/>
      <sheetName val="3_5_Inch_가동_효율96"/>
      <sheetName val="일별_근무조96"/>
      <sheetName val="Midas_조회_후_등록_방법96"/>
      <sheetName val="TPM_목표96"/>
      <sheetName val="25_보증금(임차보증금외)96"/>
      <sheetName val="공정운영_원본97"/>
      <sheetName val="Error_건수97"/>
      <sheetName val="일일_보고97"/>
      <sheetName val="2_5_Inch_가동_효율97"/>
      <sheetName val="인력_특이사항97"/>
      <sheetName val="3_5_Inch_가동_효율97"/>
      <sheetName val="일별_근무조97"/>
      <sheetName val="Midas_조회_후_등록_방법97"/>
      <sheetName val="TPM_목표97"/>
      <sheetName val="25_보증금(임차보증금외)97"/>
      <sheetName val="공정운영_원본98"/>
      <sheetName val="Error_건수98"/>
      <sheetName val="일일_보고98"/>
      <sheetName val="2_5_Inch_가동_효율98"/>
      <sheetName val="인력_특이사항98"/>
      <sheetName val="3_5_Inch_가동_효율98"/>
      <sheetName val="일별_근무조98"/>
      <sheetName val="Midas_조회_후_등록_방법98"/>
      <sheetName val="TPM_목표98"/>
      <sheetName val="25_보증금(임차보증금외)98"/>
      <sheetName val="공정운영_원본99"/>
      <sheetName val="Error_건수99"/>
      <sheetName val="일일_보고99"/>
      <sheetName val="2_5_Inch_가동_효율99"/>
      <sheetName val="인력_특이사항99"/>
      <sheetName val="3_5_Inch_가동_효율99"/>
      <sheetName val="일별_근무조99"/>
      <sheetName val="Midas_조회_후_등록_방법99"/>
      <sheetName val="TPM_목표99"/>
      <sheetName val="25_보증금(임차보증금외)99"/>
      <sheetName val="공정운영_원본101"/>
      <sheetName val="Error_건수101"/>
      <sheetName val="일일_보고101"/>
      <sheetName val="2_5_Inch_가동_효율101"/>
      <sheetName val="인력_특이사항101"/>
      <sheetName val="3_5_Inch_가동_효율101"/>
      <sheetName val="일별_근무조101"/>
      <sheetName val="Midas_조회_후_등록_방법101"/>
      <sheetName val="TPM_목표101"/>
      <sheetName val="25_보증금(임차보증금외)101"/>
      <sheetName val="공정운영_원본100"/>
      <sheetName val="Error_건수100"/>
      <sheetName val="일일_보고100"/>
      <sheetName val="2_5_Inch_가동_효율100"/>
      <sheetName val="인력_특이사항100"/>
      <sheetName val="3_5_Inch_가동_효율100"/>
      <sheetName val="일별_근무조100"/>
      <sheetName val="Midas_조회_후_등록_방법100"/>
      <sheetName val="TPM_목표100"/>
      <sheetName val="25_보증금(임차보증금외)100"/>
      <sheetName val="공정운영_원본105"/>
      <sheetName val="Error_건수105"/>
      <sheetName val="일일_보고105"/>
      <sheetName val="2_5_Inch_가동_효율105"/>
      <sheetName val="인력_특이사항105"/>
      <sheetName val="3_5_Inch_가동_효율105"/>
      <sheetName val="일별_근무조105"/>
      <sheetName val="Midas_조회_후_등록_방법105"/>
      <sheetName val="TPM_목표105"/>
      <sheetName val="25_보증금(임차보증금외)105"/>
      <sheetName val="공정운영_원본102"/>
      <sheetName val="Error_건수102"/>
      <sheetName val="일일_보고102"/>
      <sheetName val="2_5_Inch_가동_효율102"/>
      <sheetName val="인력_특이사항102"/>
      <sheetName val="3_5_Inch_가동_효율102"/>
      <sheetName val="일별_근무조102"/>
      <sheetName val="Midas_조회_후_등록_방법102"/>
      <sheetName val="TPM_목표102"/>
      <sheetName val="25_보증금(임차보증금외)102"/>
      <sheetName val="공정운영_원본103"/>
      <sheetName val="Error_건수103"/>
      <sheetName val="일일_보고103"/>
      <sheetName val="2_5_Inch_가동_효율103"/>
      <sheetName val="인력_특이사항103"/>
      <sheetName val="3_5_Inch_가동_효율103"/>
      <sheetName val="일별_근무조103"/>
      <sheetName val="Midas_조회_후_등록_방법103"/>
      <sheetName val="TPM_목표103"/>
      <sheetName val="25_보증금(임차보증금외)103"/>
      <sheetName val="공정운영_원본104"/>
      <sheetName val="Error_건수104"/>
      <sheetName val="일일_보고104"/>
      <sheetName val="2_5_Inch_가동_효율104"/>
      <sheetName val="인력_특이사항104"/>
      <sheetName val="3_5_Inch_가동_효율104"/>
      <sheetName val="일별_근무조104"/>
      <sheetName val="Midas_조회_후_등록_방법104"/>
      <sheetName val="TPM_목표104"/>
      <sheetName val="25_보증금(임차보증금외)104"/>
      <sheetName val="공정운영_원본106"/>
      <sheetName val="Error_건수106"/>
      <sheetName val="일일_보고106"/>
      <sheetName val="2_5_Inch_가동_효율106"/>
      <sheetName val="인력_특이사항106"/>
      <sheetName val="3_5_Inch_가동_효율106"/>
      <sheetName val="일별_근무조106"/>
      <sheetName val="Midas_조회_후_등록_방법106"/>
      <sheetName val="TPM_목표106"/>
      <sheetName val="25_보증금(임차보증금외)106"/>
      <sheetName val="공정운영_원본107"/>
      <sheetName val="Error_건수107"/>
      <sheetName val="일일_보고107"/>
      <sheetName val="2_5_Inch_가동_효율107"/>
      <sheetName val="인력_특이사항107"/>
      <sheetName val="3_5_Inch_가동_효율107"/>
      <sheetName val="일별_근무조107"/>
      <sheetName val="Midas_조회_후_등록_방법107"/>
      <sheetName val="TPM_목표107"/>
      <sheetName val="25_보증금(임차보증금외)107"/>
      <sheetName val="공정운영_원본108"/>
      <sheetName val="Error_건수108"/>
      <sheetName val="일일_보고108"/>
      <sheetName val="2_5_Inch_가동_효율108"/>
      <sheetName val="인력_특이사항108"/>
      <sheetName val="3_5_Inch_가동_효율108"/>
      <sheetName val="일별_근무조108"/>
      <sheetName val="Midas_조회_후_등록_방법108"/>
      <sheetName val="TPM_목표108"/>
      <sheetName val="25_보증금(임차보증금외)108"/>
      <sheetName val="공정운영_원본109"/>
      <sheetName val="Error_건수109"/>
      <sheetName val="일일_보고109"/>
      <sheetName val="2_5_Inch_가동_효율109"/>
      <sheetName val="인력_특이사항109"/>
      <sheetName val="3_5_Inch_가동_효율109"/>
      <sheetName val="일별_근무조109"/>
      <sheetName val="Midas_조회_후_등록_방법109"/>
      <sheetName val="TPM_목표109"/>
      <sheetName val="25_보증금(임차보증금외)109"/>
      <sheetName val="datasheet"/>
      <sheetName val="공정운영_원본110"/>
      <sheetName val="Error_건수110"/>
      <sheetName val="일일_보고110"/>
      <sheetName val="2_5_Inch_가동_효율110"/>
      <sheetName val="인력_특이사항110"/>
      <sheetName val="3_5_Inch_가동_효율110"/>
      <sheetName val="일별_근무조110"/>
      <sheetName val="Midas_조회_후_등록_방법110"/>
      <sheetName val="TPM_목표110"/>
      <sheetName val="25_보증금(임차보증금외)110"/>
      <sheetName val="공정운영_원본112"/>
      <sheetName val="Error_건수112"/>
      <sheetName val="일일_보고112"/>
      <sheetName val="2_5_Inch_가동_효율112"/>
      <sheetName val="인력_특이사항112"/>
      <sheetName val="3_5_Inch_가동_효율112"/>
      <sheetName val="일별_근무조112"/>
      <sheetName val="Midas_조회_후_등록_방법112"/>
      <sheetName val="TPM_목표112"/>
      <sheetName val="25_보증금(임차보증금외)112"/>
      <sheetName val="공정운영_원본111"/>
      <sheetName val="Error_건수111"/>
      <sheetName val="일일_보고111"/>
      <sheetName val="2_5_Inch_가동_효율111"/>
      <sheetName val="인력_특이사항111"/>
      <sheetName val="3_5_Inch_가동_효율111"/>
      <sheetName val="일별_근무조111"/>
      <sheetName val="Midas_조회_후_등록_방법111"/>
      <sheetName val="TPM_목표111"/>
      <sheetName val="25_보증금(임차보증금외)111"/>
      <sheetName val="공정운영_원본113"/>
      <sheetName val="Error_건수113"/>
      <sheetName val="일일_보고113"/>
      <sheetName val="2_5_Inch_가동_효율113"/>
      <sheetName val="인력_특이사항113"/>
      <sheetName val="3_5_Inch_가동_효율113"/>
      <sheetName val="일별_근무조113"/>
      <sheetName val="Midas_조회_후_등록_방법113"/>
      <sheetName val="TPM_목표113"/>
      <sheetName val="25_보증금(임차보증금외)113"/>
      <sheetName val="공정운영_원본114"/>
      <sheetName val="Error_건수114"/>
      <sheetName val="일일_보고114"/>
      <sheetName val="2_5_Inch_가동_효율114"/>
      <sheetName val="인력_특이사항114"/>
      <sheetName val="3_5_Inch_가동_효율114"/>
      <sheetName val="일별_근무조114"/>
      <sheetName val="Midas_조회_후_등록_방법114"/>
      <sheetName val="TPM_목표114"/>
      <sheetName val="25_보증금(임차보증금외)114"/>
      <sheetName val="공정운영_원본115"/>
      <sheetName val="Error_건수115"/>
      <sheetName val="일일_보고115"/>
      <sheetName val="2_5_Inch_가동_효율115"/>
      <sheetName val="인력_특이사항115"/>
      <sheetName val="3_5_Inch_가동_효율115"/>
      <sheetName val="일별_근무조115"/>
      <sheetName val="Midas_조회_후_등록_방법115"/>
      <sheetName val="TPM_목표115"/>
      <sheetName val="25_보증금(임차보증금외)115"/>
      <sheetName val="공정운영_원본116"/>
      <sheetName val="Error_건수116"/>
      <sheetName val="일일_보고116"/>
      <sheetName val="2_5_Inch_가동_효율116"/>
      <sheetName val="인력_특이사항116"/>
      <sheetName val="3_5_Inch_가동_효율116"/>
      <sheetName val="일별_근무조116"/>
      <sheetName val="Midas_조회_후_등록_방법116"/>
      <sheetName val="TPM_목표116"/>
      <sheetName val="25_보증금(임차보증금외)116"/>
      <sheetName val="공정일보"/>
      <sheetName val="공정운영_원본121"/>
      <sheetName val="Error_건수121"/>
      <sheetName val="일일_보고121"/>
      <sheetName val="2_5_Inch_가동_효율121"/>
      <sheetName val="인력_특이사항121"/>
      <sheetName val="3_5_Inch_가동_효율121"/>
      <sheetName val="일별_근무조121"/>
      <sheetName val="Midas_조회_후_등록_방법121"/>
      <sheetName val="TPM_목표121"/>
      <sheetName val="25_보증금(임차보증금외)121"/>
      <sheetName val="공정운영_원본118"/>
      <sheetName val="Error_건수118"/>
      <sheetName val="일일_보고118"/>
      <sheetName val="2_5_Inch_가동_효율118"/>
      <sheetName val="인력_특이사항118"/>
      <sheetName val="3_5_Inch_가동_효율118"/>
      <sheetName val="일별_근무조118"/>
      <sheetName val="Midas_조회_후_등록_방법118"/>
      <sheetName val="TPM_목표118"/>
      <sheetName val="25_보증금(임차보증금외)118"/>
      <sheetName val="공정운영_원본117"/>
      <sheetName val="Error_건수117"/>
      <sheetName val="일일_보고117"/>
      <sheetName val="2_5_Inch_가동_효율117"/>
      <sheetName val="인력_특이사항117"/>
      <sheetName val="3_5_Inch_가동_효율117"/>
      <sheetName val="일별_근무조117"/>
      <sheetName val="Midas_조회_후_등록_방법117"/>
      <sheetName val="TPM_목표117"/>
      <sheetName val="25_보증금(임차보증금외)117"/>
      <sheetName val="공정운영_원본119"/>
      <sheetName val="Error_건수119"/>
      <sheetName val="일일_보고119"/>
      <sheetName val="2_5_Inch_가동_효율119"/>
      <sheetName val="인력_특이사항119"/>
      <sheetName val="3_5_Inch_가동_효율119"/>
      <sheetName val="일별_근무조119"/>
      <sheetName val="Midas_조회_후_등록_방법119"/>
      <sheetName val="TPM_목표119"/>
      <sheetName val="25_보증금(임차보증금외)119"/>
      <sheetName val="공정운영_원본120"/>
      <sheetName val="Error_건수120"/>
      <sheetName val="일일_보고120"/>
      <sheetName val="2_5_Inch_가동_효율120"/>
      <sheetName val="인력_특이사항120"/>
      <sheetName val="3_5_Inch_가동_효율120"/>
      <sheetName val="일별_근무조120"/>
      <sheetName val="Midas_조회_후_등록_방법120"/>
      <sheetName val="TPM_목표120"/>
      <sheetName val="25_보증금(임차보증금외)120"/>
      <sheetName val="공정운영_원본122"/>
      <sheetName val="Error_건수122"/>
      <sheetName val="일일_보고122"/>
      <sheetName val="2_5_Inch_가동_효율122"/>
      <sheetName val="인력_특이사항122"/>
      <sheetName val="3_5_Inch_가동_효율122"/>
      <sheetName val="일별_근무조122"/>
      <sheetName val="Midas_조회_후_등록_방법122"/>
      <sheetName val="TPM_목표122"/>
      <sheetName val="25_보증금(임차보증금외)122"/>
      <sheetName val="10년 설비 효율관리_02월(New)"/>
      <sheetName val="공정운영_원본123"/>
      <sheetName val="Error_건수123"/>
      <sheetName val="일일_보고123"/>
      <sheetName val="2_5_Inch_가동_효율123"/>
      <sheetName val="인력_특이사항123"/>
      <sheetName val="3_5_Inch_가동_효율123"/>
      <sheetName val="일별_근무조123"/>
      <sheetName val="Midas_조회_후_등록_방법123"/>
      <sheetName val="TPM_목표123"/>
      <sheetName val="25_보증금(임차보증금외)123"/>
      <sheetName val="원인구분계"/>
      <sheetName val="공휴일"/>
      <sheetName val="기준정보"/>
      <sheetName val="공정운영_원본124"/>
      <sheetName val="Error_건수124"/>
      <sheetName val="일일_보고124"/>
      <sheetName val="2_5_Inch_가동_효율124"/>
      <sheetName val="인력_특이사항124"/>
      <sheetName val="3_5_Inch_가동_효율124"/>
      <sheetName val="일별_근무조124"/>
      <sheetName val="Midas_조회_후_등록_방법124"/>
      <sheetName val="TPM_목표124"/>
      <sheetName val="25_보증금(임차보증금외)124"/>
      <sheetName val="DB"/>
      <sheetName val="MPS Meeting"/>
      <sheetName val="TFT 측정(2)"/>
      <sheetName val="공정운영_원본125"/>
      <sheetName val="Error_건수125"/>
      <sheetName val="일일_보고125"/>
      <sheetName val="2_5_Inch_가동_효율125"/>
      <sheetName val="인력_특이사항125"/>
      <sheetName val="3_5_Inch_가동_효율125"/>
      <sheetName val="일별_근무조125"/>
      <sheetName val="Midas_조회_후_등록_방법125"/>
      <sheetName val="TPM_목표125"/>
      <sheetName val="25_보증금(임차보증금외)125"/>
      <sheetName val="공정운영_원본126"/>
      <sheetName val="Error_건수126"/>
      <sheetName val="일일_보고126"/>
      <sheetName val="2_5_Inch_가동_효율126"/>
      <sheetName val="인력_특이사항126"/>
      <sheetName val="3_5_Inch_가동_효율126"/>
      <sheetName val="일별_근무조126"/>
      <sheetName val="Midas_조회_후_등록_방법126"/>
      <sheetName val="TPM_목표126"/>
      <sheetName val="25_보증금(임차보증금외)126"/>
      <sheetName val="공정운영_원본127"/>
      <sheetName val="Error_건수127"/>
      <sheetName val="일일_보고127"/>
      <sheetName val="2_5_Inch_가동_효율127"/>
      <sheetName val="인력_특이사항127"/>
      <sheetName val="3_5_Inch_가동_효율127"/>
      <sheetName val="일별_근무조127"/>
      <sheetName val="Midas_조회_후_등록_방법127"/>
      <sheetName val="TPM_목표127"/>
      <sheetName val="25_보증금(임차보증금외)127"/>
      <sheetName val="공정운영_원본128"/>
      <sheetName val="Error_건수128"/>
      <sheetName val="일일_보고128"/>
      <sheetName val="2_5_Inch_가동_효율128"/>
      <sheetName val="인력_특이사항128"/>
      <sheetName val="3_5_Inch_가동_효율128"/>
      <sheetName val="일별_근무조128"/>
      <sheetName val="Midas_조회_후_등록_방법128"/>
      <sheetName val="TPM_목표128"/>
      <sheetName val="25_보증금(임차보증금외)128"/>
      <sheetName val="공정운영_원본129"/>
      <sheetName val="Error_건수129"/>
      <sheetName val="일일_보고129"/>
      <sheetName val="2_5_Inch_가동_효율129"/>
      <sheetName val="인력_특이사항129"/>
      <sheetName val="3_5_Inch_가동_효율129"/>
      <sheetName val="일별_근무조129"/>
      <sheetName val="Midas_조회_후_등록_방법129"/>
      <sheetName val="TPM_목표129"/>
      <sheetName val="25_보증금(임차보증금외)129"/>
      <sheetName val="공정운영_원본130"/>
      <sheetName val="Error_건수130"/>
      <sheetName val="일일_보고130"/>
      <sheetName val="2_5_Inch_가동_효율130"/>
      <sheetName val="인력_특이사항130"/>
      <sheetName val="3_5_Inch_가동_효율130"/>
      <sheetName val="일별_근무조130"/>
      <sheetName val="Midas_조회_후_등록_방법130"/>
      <sheetName val="TPM_목표130"/>
      <sheetName val="25_보증금(임차보증금외)130"/>
      <sheetName val="공정운영_원본131"/>
      <sheetName val="Error_건수131"/>
      <sheetName val="일일_보고131"/>
      <sheetName val="2_5_Inch_가동_효율131"/>
      <sheetName val="인력_특이사항131"/>
      <sheetName val="3_5_Inch_가동_효율131"/>
      <sheetName val="일별_근무조131"/>
      <sheetName val="Midas_조회_후_등록_방법131"/>
      <sheetName val="TPM_목표131"/>
      <sheetName val="25_보증금(임차보증금외)131"/>
      <sheetName val="공정운영_원본132"/>
      <sheetName val="Error_건수132"/>
      <sheetName val="일일_보고132"/>
      <sheetName val="2_5_Inch_가동_효율132"/>
      <sheetName val="인력_특이사항132"/>
      <sheetName val="3_5_Inch_가동_효율132"/>
      <sheetName val="일별_근무조132"/>
      <sheetName val="Midas_조회_후_등록_방법132"/>
      <sheetName val="TPM_목표132"/>
      <sheetName val="25_보증금(임차보증금외)132"/>
      <sheetName val="공정운영_원본133"/>
      <sheetName val="Error_건수133"/>
      <sheetName val="일일_보고133"/>
      <sheetName val="2_5_Inch_가동_효율133"/>
      <sheetName val="인력_특이사항133"/>
      <sheetName val="3_5_Inch_가동_효율133"/>
      <sheetName val="일별_근무조133"/>
      <sheetName val="Midas_조회_후_등록_방법133"/>
      <sheetName val="TPM_목표133"/>
      <sheetName val="25_보증금(임차보증금외)133"/>
      <sheetName val="공정운영_원본134"/>
      <sheetName val="Error_건수134"/>
      <sheetName val="일일_보고134"/>
      <sheetName val="2_5_Inch_가동_효율134"/>
      <sheetName val="인력_특이사항134"/>
      <sheetName val="3_5_Inch_가동_효율134"/>
      <sheetName val="일별_근무조134"/>
      <sheetName val="Midas_조회_후_등록_방법134"/>
      <sheetName val="TPM_목표134"/>
      <sheetName val="25_보증금(임차보증금외)134"/>
      <sheetName val="공정운영_원본135"/>
      <sheetName val="Error_건수135"/>
      <sheetName val="일일_보고135"/>
      <sheetName val="2_5_Inch_가동_효율135"/>
      <sheetName val="인력_특이사항135"/>
      <sheetName val="3_5_Inch_가동_효율135"/>
      <sheetName val="일별_근무조135"/>
      <sheetName val="Midas_조회_후_등록_방법135"/>
      <sheetName val="TPM_목표135"/>
      <sheetName val="25_보증금(임차보증금외)135"/>
      <sheetName val="공정운영_원본136"/>
      <sheetName val="Error_건수136"/>
      <sheetName val="일일_보고136"/>
      <sheetName val="2_5_Inch_가동_효율136"/>
      <sheetName val="인력_특이사항136"/>
      <sheetName val="3_5_Inch_가동_효율136"/>
      <sheetName val="일별_근무조136"/>
      <sheetName val="Midas_조회_후_등록_방법136"/>
      <sheetName val="TPM_목표136"/>
      <sheetName val="25_보증금(임차보증금외)136"/>
      <sheetName val="공정운영_원본137"/>
      <sheetName val="Error_건수137"/>
      <sheetName val="일일_보고137"/>
      <sheetName val="2_5_Inch_가동_효율137"/>
      <sheetName val="인력_특이사항137"/>
      <sheetName val="3_5_Inch_가동_효율137"/>
      <sheetName val="일별_근무조137"/>
      <sheetName val="Midas_조회_후_등록_방법137"/>
      <sheetName val="TPM_목표137"/>
      <sheetName val="25_보증금(임차보증금외)137"/>
      <sheetName val="공정운영_원본138"/>
      <sheetName val="Error_건수138"/>
      <sheetName val="일일_보고138"/>
      <sheetName val="2_5_Inch_가동_효율138"/>
      <sheetName val="인력_특이사항138"/>
      <sheetName val="3_5_Inch_가동_효율138"/>
      <sheetName val="일별_근무조138"/>
      <sheetName val="Midas_조회_후_등록_방법138"/>
      <sheetName val="TPM_목표138"/>
      <sheetName val="25_보증금(임차보증금외)138"/>
      <sheetName val="공정운영_원본139"/>
      <sheetName val="Error_건수139"/>
      <sheetName val="일일_보고139"/>
      <sheetName val="2_5_Inch_가동_효율139"/>
      <sheetName val="인력_특이사항139"/>
      <sheetName val="3_5_Inch_가동_효율139"/>
      <sheetName val="일별_근무조139"/>
      <sheetName val="Midas_조회_후_등록_방법139"/>
      <sheetName val="TPM_목표139"/>
      <sheetName val="25_보증금(임차보증금외)139"/>
      <sheetName val="공정운영_원본140"/>
      <sheetName val="Error_건수140"/>
      <sheetName val="일일_보고140"/>
      <sheetName val="2_5_Inch_가동_효율140"/>
      <sheetName val="인력_특이사항140"/>
      <sheetName val="3_5_Inch_가동_효율140"/>
      <sheetName val="일별_근무조140"/>
      <sheetName val="Midas_조회_후_등록_방법140"/>
      <sheetName val="TPM_목표140"/>
      <sheetName val="25_보증금(임차보증금외)140"/>
      <sheetName val="공정운영_원본141"/>
      <sheetName val="Error_건수141"/>
      <sheetName val="일일_보고141"/>
      <sheetName val="2_5_Inch_가동_효율141"/>
      <sheetName val="인력_특이사항141"/>
      <sheetName val="3_5_Inch_가동_효율141"/>
      <sheetName val="일별_근무조141"/>
      <sheetName val="Midas_조회_후_등록_방법141"/>
      <sheetName val="TPM_목표141"/>
      <sheetName val="25_보증금(임차보증금외)141"/>
      <sheetName val="공정운영_원본142"/>
      <sheetName val="Error_건수142"/>
      <sheetName val="일일_보고142"/>
      <sheetName val="2_5_Inch_가동_효율142"/>
      <sheetName val="인력_특이사항142"/>
      <sheetName val="3_5_Inch_가동_효율142"/>
      <sheetName val="일별_근무조142"/>
      <sheetName val="Midas_조회_후_등록_방법142"/>
      <sheetName val="TPM_목표142"/>
      <sheetName val="25_보증금(임차보증금외)142"/>
      <sheetName val="공정운영_원본143"/>
      <sheetName val="Error_건수143"/>
      <sheetName val="일일_보고143"/>
      <sheetName val="2_5_Inch_가동_효율143"/>
      <sheetName val="인력_특이사항143"/>
      <sheetName val="3_5_Inch_가동_효율143"/>
      <sheetName val="일별_근무조143"/>
      <sheetName val="Midas_조회_후_등록_방법143"/>
      <sheetName val="TPM_목표143"/>
      <sheetName val="25_보증금(임차보증금외)143"/>
      <sheetName val="공정운영_원본144"/>
      <sheetName val="Error_건수144"/>
      <sheetName val="일일_보고144"/>
      <sheetName val="2_5_Inch_가동_효율144"/>
      <sheetName val="인력_특이사항144"/>
      <sheetName val="3_5_Inch_가동_효율144"/>
      <sheetName val="일별_근무조144"/>
      <sheetName val="Midas_조회_후_등록_방법144"/>
      <sheetName val="TPM_목표144"/>
      <sheetName val="25_보증금(임차보증금외)144"/>
      <sheetName val="공정운영_원본145"/>
      <sheetName val="Error_건수145"/>
      <sheetName val="일일_보고145"/>
      <sheetName val="2_5_Inch_가동_효율145"/>
      <sheetName val="인력_특이사항145"/>
      <sheetName val="3_5_Inch_가동_효율145"/>
      <sheetName val="일별_근무조145"/>
      <sheetName val="Midas_조회_후_등록_방법145"/>
      <sheetName val="TPM_목표145"/>
      <sheetName val="25_보증금(임차보증금외)145"/>
      <sheetName val="공정운영_원본146"/>
      <sheetName val="Error_건수146"/>
      <sheetName val="일일_보고146"/>
      <sheetName val="2_5_Inch_가동_효율146"/>
      <sheetName val="인력_특이사항146"/>
      <sheetName val="3_5_Inch_가동_효율146"/>
      <sheetName val="일별_근무조146"/>
      <sheetName val="Midas_조회_후_등록_방법146"/>
      <sheetName val="TPM_목표146"/>
      <sheetName val="25_보증금(임차보증금외)146"/>
      <sheetName val="공정운영_원본147"/>
      <sheetName val="Error_건수147"/>
      <sheetName val="일일_보고147"/>
      <sheetName val="2_5_Inch_가동_효율147"/>
      <sheetName val="인력_특이사항147"/>
      <sheetName val="3_5_Inch_가동_효율147"/>
      <sheetName val="일별_근무조147"/>
      <sheetName val="Midas_조회_후_등록_방법147"/>
      <sheetName val="TPM_목표147"/>
      <sheetName val="25_보증금(임차보증금외)147"/>
      <sheetName val="공정운영_원본148"/>
      <sheetName val="Error_건수148"/>
      <sheetName val="일일_보고148"/>
      <sheetName val="2_5_Inch_가동_효율148"/>
      <sheetName val="인력_특이사항148"/>
      <sheetName val="3_5_Inch_가동_효율148"/>
      <sheetName val="일별_근무조148"/>
      <sheetName val="Midas_조회_후_등록_방법148"/>
      <sheetName val="TPM_목표148"/>
      <sheetName val="25_보증금(임차보증금외)148"/>
      <sheetName val="공정운영_원본149"/>
      <sheetName val="Error_건수149"/>
      <sheetName val="일일_보고149"/>
      <sheetName val="2_5_Inch_가동_효율149"/>
      <sheetName val="인력_특이사항149"/>
      <sheetName val="3_5_Inch_가동_효율149"/>
      <sheetName val="일별_근무조149"/>
      <sheetName val="Midas_조회_후_등록_방법149"/>
      <sheetName val="TPM_목표149"/>
      <sheetName val="25_보증금(임차보증금외)149"/>
      <sheetName val="공정운영_원본150"/>
      <sheetName val="Error_건수150"/>
      <sheetName val="일일_보고150"/>
      <sheetName val="2_5_Inch_가동_효율150"/>
      <sheetName val="인력_특이사항150"/>
      <sheetName val="3_5_Inch_가동_효율150"/>
      <sheetName val="일별_근무조150"/>
      <sheetName val="Midas_조회_후_등록_방법150"/>
      <sheetName val="TPM_목표150"/>
      <sheetName val="25_보증금(임차보증금외)150"/>
      <sheetName val="공정운영_원본151"/>
      <sheetName val="Error_건수151"/>
      <sheetName val="일일_보고151"/>
      <sheetName val="2_5_Inch_가동_효율151"/>
      <sheetName val="인력_특이사항151"/>
      <sheetName val="3_5_Inch_가동_효율151"/>
      <sheetName val="일별_근무조151"/>
      <sheetName val="Midas_조회_후_등록_방법151"/>
      <sheetName val="TPM_목표151"/>
      <sheetName val="25_보증금(임차보증금외)151"/>
      <sheetName val="공정운영_원본152"/>
      <sheetName val="Error_건수152"/>
      <sheetName val="일일_보고152"/>
      <sheetName val="2_5_Inch_가동_효율152"/>
      <sheetName val="인력_특이사항152"/>
      <sheetName val="3_5_Inch_가동_효율152"/>
      <sheetName val="일별_근무조152"/>
      <sheetName val="Midas_조회_후_등록_방법152"/>
      <sheetName val="TPM_목표152"/>
      <sheetName val="25_보증금(임차보증금외)152"/>
      <sheetName val="공정운영_원본153"/>
      <sheetName val="Error_건수153"/>
      <sheetName val="일일_보고153"/>
      <sheetName val="2_5_Inch_가동_효율153"/>
      <sheetName val="인력_특이사항153"/>
      <sheetName val="3_5_Inch_가동_효율153"/>
      <sheetName val="일별_근무조153"/>
      <sheetName val="Midas_조회_후_등록_방법153"/>
      <sheetName val="TPM_목표153"/>
      <sheetName val="25_보증금(임차보증금외)153"/>
      <sheetName val="공정운영_원본154"/>
      <sheetName val="Error_건수154"/>
      <sheetName val="일일_보고154"/>
      <sheetName val="2_5_Inch_가동_효율154"/>
      <sheetName val="인력_특이사항154"/>
      <sheetName val="3_5_Inch_가동_효율154"/>
      <sheetName val="일별_근무조154"/>
      <sheetName val="Midas_조회_후_등록_방법154"/>
      <sheetName val="TPM_목표154"/>
      <sheetName val="25_보증금(임차보증금외)154"/>
      <sheetName val="공정운영_원본156"/>
      <sheetName val="Error_건수156"/>
      <sheetName val="일일_보고156"/>
      <sheetName val="2_5_Inch_가동_효율156"/>
      <sheetName val="인력_특이사항156"/>
      <sheetName val="3_5_Inch_가동_효율156"/>
      <sheetName val="일별_근무조156"/>
      <sheetName val="Midas_조회_후_등록_방법156"/>
      <sheetName val="TPM_목표156"/>
      <sheetName val="25_보증금(임차보증금외)156"/>
      <sheetName val="공정운영_원본155"/>
      <sheetName val="Error_건수155"/>
      <sheetName val="일일_보고155"/>
      <sheetName val="2_5_Inch_가동_효율155"/>
      <sheetName val="인력_특이사항155"/>
      <sheetName val="3_5_Inch_가동_효율155"/>
      <sheetName val="일별_근무조155"/>
      <sheetName val="Midas_조회_후_등록_방법155"/>
      <sheetName val="TPM_목표155"/>
      <sheetName val="25_보증금(임차보증금외)155"/>
      <sheetName val="공정운영_원본157"/>
      <sheetName val="Error_건수157"/>
      <sheetName val="일일_보고157"/>
      <sheetName val="2_5_Inch_가동_효율157"/>
      <sheetName val="인력_특이사항157"/>
      <sheetName val="3_5_Inch_가동_효율157"/>
      <sheetName val="일별_근무조157"/>
      <sheetName val="Midas_조회_후_등록_방법157"/>
      <sheetName val="TPM_목표157"/>
      <sheetName val="25_보증금(임차보증금외)157"/>
      <sheetName val="공정운영_원본158"/>
      <sheetName val="Error_건수158"/>
      <sheetName val="일일_보고158"/>
      <sheetName val="2_5_Inch_가동_효율158"/>
      <sheetName val="인력_특이사항158"/>
      <sheetName val="3_5_Inch_가동_효율158"/>
      <sheetName val="일별_근무조158"/>
      <sheetName val="Midas_조회_후_등록_방법158"/>
      <sheetName val="TPM_목표158"/>
      <sheetName val="25_보증금(임차보증금외)158"/>
      <sheetName val="공정운영_원본159"/>
      <sheetName val="Error_건수159"/>
      <sheetName val="일일_보고159"/>
      <sheetName val="2_5_Inch_가동_효율159"/>
      <sheetName val="인력_특이사항159"/>
      <sheetName val="3_5_Inch_가동_효율159"/>
      <sheetName val="일별_근무조159"/>
      <sheetName val="Midas_조회_후_등록_방법159"/>
      <sheetName val="TPM_목표159"/>
      <sheetName val="25_보증금(임차보증금외)159"/>
      <sheetName val="공정운영_원본161"/>
      <sheetName val="Error_건수161"/>
      <sheetName val="일일_보고161"/>
      <sheetName val="2_5_Inch_가동_효율161"/>
      <sheetName val="인력_특이사항161"/>
      <sheetName val="3_5_Inch_가동_효율161"/>
      <sheetName val="일별_근무조161"/>
      <sheetName val="Midas_조회_후_등록_방법161"/>
      <sheetName val="TPM_목표161"/>
      <sheetName val="25_보증금(임차보증금외)161"/>
      <sheetName val="공정운영_원본160"/>
      <sheetName val="Error_건수160"/>
      <sheetName val="일일_보고160"/>
      <sheetName val="2_5_Inch_가동_효율160"/>
      <sheetName val="인력_특이사항160"/>
      <sheetName val="3_5_Inch_가동_효율160"/>
      <sheetName val="일별_근무조160"/>
      <sheetName val="Midas_조회_후_등록_방법160"/>
      <sheetName val="TPM_목표160"/>
      <sheetName val="25_보증금(임차보증금외)160"/>
      <sheetName val="공정운영_원본163"/>
      <sheetName val="Error_건수163"/>
      <sheetName val="일일_보고163"/>
      <sheetName val="2_5_Inch_가동_효율163"/>
      <sheetName val="인력_특이사항163"/>
      <sheetName val="3_5_Inch_가동_효율163"/>
      <sheetName val="일별_근무조163"/>
      <sheetName val="Midas_조회_후_등록_방법163"/>
      <sheetName val="TPM_목표163"/>
      <sheetName val="25_보증금(임차보증금외)163"/>
      <sheetName val="공정운영_원본162"/>
      <sheetName val="Error_건수162"/>
      <sheetName val="일일_보고162"/>
      <sheetName val="2_5_Inch_가동_효율162"/>
      <sheetName val="인력_특이사항162"/>
      <sheetName val="3_5_Inch_가동_효율162"/>
      <sheetName val="일별_근무조162"/>
      <sheetName val="Midas_조회_후_등록_방법162"/>
      <sheetName val="TPM_목표162"/>
      <sheetName val="25_보증금(임차보증금외)162"/>
      <sheetName val="공정운영_원본164"/>
      <sheetName val="Error_건수164"/>
      <sheetName val="일일_보고164"/>
      <sheetName val="2_5_Inch_가동_효율164"/>
      <sheetName val="인력_특이사항164"/>
      <sheetName val="3_5_Inch_가동_효율164"/>
      <sheetName val="일별_근무조164"/>
      <sheetName val="Midas_조회_후_등록_방법164"/>
      <sheetName val="TPM_목표164"/>
      <sheetName val="25_보증금(임차보증금외)164"/>
      <sheetName val="공정운영_원본165"/>
      <sheetName val="Error_건수165"/>
      <sheetName val="일일_보고165"/>
      <sheetName val="2_5_Inch_가동_효율165"/>
      <sheetName val="인력_특이사항165"/>
      <sheetName val="3_5_Inch_가동_효율165"/>
      <sheetName val="일별_근무조165"/>
      <sheetName val="Midas_조회_후_등록_방법165"/>
      <sheetName val="TPM_목표165"/>
      <sheetName val="25_보증금(임차보증금외)165"/>
      <sheetName val="공정운영_원본166"/>
      <sheetName val="Error_건수166"/>
      <sheetName val="일일_보고166"/>
      <sheetName val="2_5_Inch_가동_효율166"/>
      <sheetName val="인력_특이사항166"/>
      <sheetName val="3_5_Inch_가동_효율166"/>
      <sheetName val="일별_근무조166"/>
      <sheetName val="Midas_조회_후_등록_방법166"/>
      <sheetName val="TPM_목표166"/>
      <sheetName val="25_보증금(임차보증금외)166"/>
      <sheetName val="공정운영_원본167"/>
      <sheetName val="Error_건수167"/>
      <sheetName val="일일_보고167"/>
      <sheetName val="2_5_Inch_가동_효율167"/>
      <sheetName val="인력_특이사항167"/>
      <sheetName val="3_5_Inch_가동_효율167"/>
      <sheetName val="일별_근무조167"/>
      <sheetName val="Midas_조회_후_등록_방법167"/>
      <sheetName val="TPM_목표167"/>
      <sheetName val="25_보증금(임차보증금외)167"/>
      <sheetName val="공정운영_원본168"/>
      <sheetName val="Error_건수168"/>
      <sheetName val="일일_보고168"/>
      <sheetName val="2_5_Inch_가동_효율168"/>
      <sheetName val="인력_특이사항168"/>
      <sheetName val="3_5_Inch_가동_효율168"/>
      <sheetName val="일별_근무조168"/>
      <sheetName val="Midas_조회_후_등록_방법168"/>
      <sheetName val="TPM_목표168"/>
      <sheetName val="25_보증금(임차보증금외)168"/>
      <sheetName val="공정운영_원본169"/>
      <sheetName val="Error_건수169"/>
      <sheetName val="일일_보고169"/>
      <sheetName val="2_5_Inch_가동_효율169"/>
      <sheetName val="인력_특이사항169"/>
      <sheetName val="3_5_Inch_가동_효율169"/>
      <sheetName val="일별_근무조169"/>
      <sheetName val="Midas_조회_후_등록_방법169"/>
      <sheetName val="TPM_목표169"/>
      <sheetName val="25_보증금(임차보증금외)169"/>
      <sheetName val="공정운영_원본170"/>
      <sheetName val="Error_건수170"/>
      <sheetName val="일일_보고170"/>
      <sheetName val="2_5_Inch_가동_효율170"/>
      <sheetName val="인력_특이사항170"/>
      <sheetName val="3_5_Inch_가동_효율170"/>
      <sheetName val="일별_근무조170"/>
      <sheetName val="Midas_조회_후_등록_방법170"/>
      <sheetName val="TPM_목표170"/>
      <sheetName val="25_보증금(임차보증금외)170"/>
      <sheetName val="공정운영_원본171"/>
      <sheetName val="Error_건수171"/>
      <sheetName val="일일_보고171"/>
      <sheetName val="2_5_Inch_가동_효율171"/>
      <sheetName val="인력_특이사항171"/>
      <sheetName val="3_5_Inch_가동_효율171"/>
      <sheetName val="일별_근무조171"/>
      <sheetName val="Midas_조회_후_등록_방법171"/>
      <sheetName val="TPM_목표171"/>
      <sheetName val="25_보증금(임차보증금외)171"/>
      <sheetName val="공정운영_원본172"/>
      <sheetName val="Error_건수172"/>
      <sheetName val="일일_보고172"/>
      <sheetName val="2_5_Inch_가동_효율172"/>
      <sheetName val="인력_특이사항172"/>
      <sheetName val="3_5_Inch_가동_효율172"/>
      <sheetName val="일별_근무조172"/>
      <sheetName val="Midas_조회_후_등록_방법172"/>
      <sheetName val="TPM_목표172"/>
      <sheetName val="25_보증금(임차보증금외)172"/>
      <sheetName val="공정운영_원본174"/>
      <sheetName val="Error_건수174"/>
      <sheetName val="일일_보고174"/>
      <sheetName val="2_5_Inch_가동_효율174"/>
      <sheetName val="인력_특이사항174"/>
      <sheetName val="3_5_Inch_가동_효율174"/>
      <sheetName val="일별_근무조174"/>
      <sheetName val="Midas_조회_후_등록_방법174"/>
      <sheetName val="TPM_목표174"/>
      <sheetName val="25_보증금(임차보증금외)174"/>
      <sheetName val="공정운영_원본173"/>
      <sheetName val="Error_건수173"/>
      <sheetName val="일일_보고173"/>
      <sheetName val="2_5_Inch_가동_효율173"/>
      <sheetName val="인력_특이사항173"/>
      <sheetName val="3_5_Inch_가동_효율173"/>
      <sheetName val="일별_근무조173"/>
      <sheetName val="Midas_조회_후_등록_방법173"/>
      <sheetName val="TPM_목표173"/>
      <sheetName val="25_보증금(임차보증금외)173"/>
      <sheetName val="공정운영_원본175"/>
      <sheetName val="Error_건수175"/>
      <sheetName val="일일_보고175"/>
      <sheetName val="2_5_Inch_가동_효율175"/>
      <sheetName val="인력_특이사항175"/>
      <sheetName val="3_5_Inch_가동_효율175"/>
      <sheetName val="일별_근무조175"/>
      <sheetName val="Midas_조회_후_등록_방법175"/>
      <sheetName val="TPM_목표175"/>
      <sheetName val="25_보증금(임차보증금외)175"/>
      <sheetName val="공정운영_원본176"/>
      <sheetName val="Error_건수176"/>
      <sheetName val="일일_보고176"/>
      <sheetName val="2_5_Inch_가동_효율176"/>
      <sheetName val="인력_특이사항176"/>
      <sheetName val="3_5_Inch_가동_효율176"/>
      <sheetName val="일별_근무조176"/>
      <sheetName val="Midas_조회_후_등록_방법176"/>
      <sheetName val="TPM_목표176"/>
      <sheetName val="25_보증금(임차보증금외)176"/>
      <sheetName val="공정운영_원본184"/>
      <sheetName val="Error_건수184"/>
      <sheetName val="일일_보고184"/>
      <sheetName val="2_5_Inch_가동_효율184"/>
      <sheetName val="인력_특이사항184"/>
      <sheetName val="3_5_Inch_가동_효율184"/>
      <sheetName val="일별_근무조184"/>
      <sheetName val="Midas_조회_후_등록_방법184"/>
      <sheetName val="TPM_목표184"/>
      <sheetName val="25_보증금(임차보증금외)184"/>
      <sheetName val="공정운영_원본178"/>
      <sheetName val="Error_건수178"/>
      <sheetName val="일일_보고178"/>
      <sheetName val="2_5_Inch_가동_효율178"/>
      <sheetName val="인력_특이사항178"/>
      <sheetName val="3_5_Inch_가동_효율178"/>
      <sheetName val="일별_근무조178"/>
      <sheetName val="Midas_조회_후_등록_방법178"/>
      <sheetName val="TPM_목표178"/>
      <sheetName val="25_보증금(임차보증금외)178"/>
      <sheetName val="공정운영_원본177"/>
      <sheetName val="Error_건수177"/>
      <sheetName val="일일_보고177"/>
      <sheetName val="2_5_Inch_가동_효율177"/>
      <sheetName val="인력_특이사항177"/>
      <sheetName val="3_5_Inch_가동_효율177"/>
      <sheetName val="일별_근무조177"/>
      <sheetName val="Midas_조회_후_등록_방법177"/>
      <sheetName val="TPM_목표177"/>
      <sheetName val="25_보증금(임차보증금외)177"/>
      <sheetName val="공정운영_원본179"/>
      <sheetName val="Error_건수179"/>
      <sheetName val="일일_보고179"/>
      <sheetName val="2_5_Inch_가동_효율179"/>
      <sheetName val="인력_특이사항179"/>
      <sheetName val="3_5_Inch_가동_효율179"/>
      <sheetName val="일별_근무조179"/>
      <sheetName val="Midas_조회_후_등록_방법179"/>
      <sheetName val="TPM_목표179"/>
      <sheetName val="25_보증금(임차보증금외)179"/>
      <sheetName val="공정운영_원본180"/>
      <sheetName val="Error_건수180"/>
      <sheetName val="일일_보고180"/>
      <sheetName val="2_5_Inch_가동_효율180"/>
      <sheetName val="인력_특이사항180"/>
      <sheetName val="3_5_Inch_가동_효율180"/>
      <sheetName val="일별_근무조180"/>
      <sheetName val="Midas_조회_후_등록_방법180"/>
      <sheetName val="TPM_목표180"/>
      <sheetName val="25_보증금(임차보증금외)180"/>
      <sheetName val="공정운영_원본181"/>
      <sheetName val="Error_건수181"/>
      <sheetName val="일일_보고181"/>
      <sheetName val="2_5_Inch_가동_효율181"/>
      <sheetName val="인력_특이사항181"/>
      <sheetName val="3_5_Inch_가동_효율181"/>
      <sheetName val="일별_근무조181"/>
      <sheetName val="Midas_조회_후_등록_방법181"/>
      <sheetName val="TPM_목표181"/>
      <sheetName val="25_보증금(임차보증금외)181"/>
      <sheetName val="공정운영_원본183"/>
      <sheetName val="Error_건수183"/>
      <sheetName val="일일_보고183"/>
      <sheetName val="2_5_Inch_가동_효율183"/>
      <sheetName val="인력_특이사항183"/>
      <sheetName val="3_5_Inch_가동_효율183"/>
      <sheetName val="일별_근무조183"/>
      <sheetName val="Midas_조회_후_등록_방법183"/>
      <sheetName val="TPM_목표183"/>
      <sheetName val="25_보증금(임차보증금외)183"/>
      <sheetName val="공정운영_원본182"/>
      <sheetName val="Error_건수182"/>
      <sheetName val="일일_보고182"/>
      <sheetName val="2_5_Inch_가동_효율182"/>
      <sheetName val="인력_특이사항182"/>
      <sheetName val="3_5_Inch_가동_효율182"/>
      <sheetName val="일별_근무조182"/>
      <sheetName val="Midas_조회_후_등록_방법182"/>
      <sheetName val="TPM_목표182"/>
      <sheetName val="25_보증금(임차보증금외)182"/>
      <sheetName val="공정운영_원본185"/>
      <sheetName val="Error_건수185"/>
      <sheetName val="일일_보고185"/>
      <sheetName val="2_5_Inch_가동_효율185"/>
      <sheetName val="인력_특이사항185"/>
      <sheetName val="3_5_Inch_가동_효율185"/>
      <sheetName val="일별_근무조185"/>
      <sheetName val="Midas_조회_후_등록_방법185"/>
      <sheetName val="TPM_목표185"/>
      <sheetName val="25_보증금(임차보증금외)185"/>
      <sheetName val="공정운영_원본186"/>
      <sheetName val="Error_건수186"/>
      <sheetName val="일일_보고186"/>
      <sheetName val="2_5_Inch_가동_효율186"/>
      <sheetName val="인력_특이사항186"/>
      <sheetName val="3_5_Inch_가동_효율186"/>
      <sheetName val="일별_근무조186"/>
      <sheetName val="Midas_조회_후_등록_방법186"/>
      <sheetName val="TPM_목표186"/>
      <sheetName val="25_보증금(임차보증금외)186"/>
      <sheetName val="공정운영_원본187"/>
      <sheetName val="Error_건수187"/>
      <sheetName val="일일_보고187"/>
      <sheetName val="2_5_Inch_가동_효율187"/>
      <sheetName val="인력_특이사항187"/>
      <sheetName val="3_5_Inch_가동_효율187"/>
      <sheetName val="일별_근무조187"/>
      <sheetName val="Midas_조회_후_등록_방법187"/>
      <sheetName val="TPM_목표187"/>
      <sheetName val="25_보증금(임차보증금외)187"/>
      <sheetName val="공정운영_원본188"/>
      <sheetName val="Error_건수188"/>
      <sheetName val="일일_보고188"/>
      <sheetName val="2_5_Inch_가동_효율188"/>
      <sheetName val="인력_특이사항188"/>
      <sheetName val="3_5_Inch_가동_효율188"/>
      <sheetName val="일별_근무조188"/>
      <sheetName val="Midas_조회_후_등록_방법188"/>
      <sheetName val="TPM_목표188"/>
      <sheetName val="25_보증금(임차보증금외)188"/>
      <sheetName val="공정운영_원본189"/>
      <sheetName val="Error_건수189"/>
      <sheetName val="일일_보고189"/>
      <sheetName val="2_5_Inch_가동_효율189"/>
      <sheetName val="인력_특이사항189"/>
      <sheetName val="3_5_Inch_가동_효율189"/>
      <sheetName val="일별_근무조189"/>
      <sheetName val="Midas_조회_후_등록_방법189"/>
      <sheetName val="TPM_목표189"/>
      <sheetName val="25_보증금(임차보증금외)189"/>
      <sheetName val="공정운영_원본190"/>
      <sheetName val="Error_건수190"/>
      <sheetName val="일일_보고190"/>
      <sheetName val="2_5_Inch_가동_효율190"/>
      <sheetName val="인력_특이사항190"/>
      <sheetName val="3_5_Inch_가동_효율190"/>
      <sheetName val="일별_근무조190"/>
      <sheetName val="Midas_조회_후_등록_방법190"/>
      <sheetName val="TPM_목표190"/>
      <sheetName val="25_보증금(임차보증금외)190"/>
      <sheetName val="공정운영_원본191"/>
      <sheetName val="Error_건수191"/>
      <sheetName val="일일_보고191"/>
      <sheetName val="2_5_Inch_가동_효율191"/>
      <sheetName val="인력_특이사항191"/>
      <sheetName val="3_5_Inch_가동_효율191"/>
      <sheetName val="일별_근무조191"/>
      <sheetName val="Midas_조회_후_등록_방법191"/>
      <sheetName val="TPM_목표191"/>
      <sheetName val="25_보증금(임차보증금외)191"/>
      <sheetName val="공정운영_원본192"/>
      <sheetName val="Error_건수192"/>
      <sheetName val="일일_보고192"/>
      <sheetName val="2_5_Inch_가동_효율192"/>
      <sheetName val="인력_특이사항192"/>
      <sheetName val="3_5_Inch_가동_효율192"/>
      <sheetName val="일별_근무조192"/>
      <sheetName val="Midas_조회_후_등록_방법192"/>
      <sheetName val="TPM_목표192"/>
      <sheetName val="25_보증금(임차보증금외)192"/>
      <sheetName val="공정운영_원본196"/>
      <sheetName val="Error_건수196"/>
      <sheetName val="일일_보고196"/>
      <sheetName val="2_5_Inch_가동_효율196"/>
      <sheetName val="인력_특이사항196"/>
      <sheetName val="3_5_Inch_가동_효율196"/>
      <sheetName val="일별_근무조196"/>
      <sheetName val="Midas_조회_후_등록_방법196"/>
      <sheetName val="TPM_목표196"/>
      <sheetName val="25_보증금(임차보증금외)196"/>
      <sheetName val="공정운영_원본193"/>
      <sheetName val="Error_건수193"/>
      <sheetName val="일일_보고193"/>
      <sheetName val="2_5_Inch_가동_효율193"/>
      <sheetName val="인력_특이사항193"/>
      <sheetName val="3_5_Inch_가동_효율193"/>
      <sheetName val="일별_근무조193"/>
      <sheetName val="Midas_조회_후_등록_방법193"/>
      <sheetName val="TPM_목표193"/>
      <sheetName val="25_보증금(임차보증금외)193"/>
      <sheetName val="공정운영_원본194"/>
      <sheetName val="Error_건수194"/>
      <sheetName val="일일_보고194"/>
      <sheetName val="2_5_Inch_가동_효율194"/>
      <sheetName val="인력_특이사항194"/>
      <sheetName val="3_5_Inch_가동_효율194"/>
      <sheetName val="일별_근무조194"/>
      <sheetName val="Midas_조회_후_등록_방법194"/>
      <sheetName val="TPM_목표194"/>
      <sheetName val="25_보증금(임차보증금외)194"/>
      <sheetName val="공정운영_원본195"/>
      <sheetName val="Error_건수195"/>
      <sheetName val="일일_보고195"/>
      <sheetName val="2_5_Inch_가동_효율195"/>
      <sheetName val="인력_특이사항195"/>
      <sheetName val="3_5_Inch_가동_효율195"/>
      <sheetName val="일별_근무조195"/>
      <sheetName val="Midas_조회_후_등록_방법195"/>
      <sheetName val="TPM_목표195"/>
      <sheetName val="25_보증금(임차보증금외)195"/>
      <sheetName val="공정운영_원본198"/>
      <sheetName val="Error_건수198"/>
      <sheetName val="일일_보고198"/>
      <sheetName val="2_5_Inch_가동_효율198"/>
      <sheetName val="인력_특이사항198"/>
      <sheetName val="3_5_Inch_가동_효율198"/>
      <sheetName val="일별_근무조198"/>
      <sheetName val="Midas_조회_후_등록_방법198"/>
      <sheetName val="TPM_목표198"/>
      <sheetName val="25_보증금(임차보증금외)198"/>
      <sheetName val="공정운영_원본197"/>
      <sheetName val="Error_건수197"/>
      <sheetName val="일일_보고197"/>
      <sheetName val="2_5_Inch_가동_효율197"/>
      <sheetName val="인력_특이사항197"/>
      <sheetName val="3_5_Inch_가동_효율197"/>
      <sheetName val="일별_근무조197"/>
      <sheetName val="Midas_조회_후_등록_방법197"/>
      <sheetName val="TPM_목표197"/>
      <sheetName val="25_보증금(임차보증금외)197"/>
      <sheetName val="공정운영_원본199"/>
      <sheetName val="Error_건수199"/>
      <sheetName val="일일_보고199"/>
      <sheetName val="2_5_Inch_가동_효율199"/>
      <sheetName val="인력_특이사항199"/>
      <sheetName val="3_5_Inch_가동_효율199"/>
      <sheetName val="일별_근무조199"/>
      <sheetName val="Midas_조회_후_등록_방법199"/>
      <sheetName val="TPM_목표199"/>
      <sheetName val="25_보증금(임차보증금외)199"/>
      <sheetName val="공정운영_원본200"/>
      <sheetName val="Error_건수200"/>
      <sheetName val="일일_보고200"/>
      <sheetName val="2_5_Inch_가동_효율200"/>
      <sheetName val="인력_특이사항200"/>
      <sheetName val="3_5_Inch_가동_효율200"/>
      <sheetName val="일별_근무조200"/>
      <sheetName val="Midas_조회_후_등록_방법200"/>
      <sheetName val="TPM_목표200"/>
      <sheetName val="25_보증금(임차보증금외)200"/>
      <sheetName val="공정운영_원본201"/>
      <sheetName val="Error_건수201"/>
      <sheetName val="일일_보고201"/>
      <sheetName val="2_5_Inch_가동_효율201"/>
      <sheetName val="인력_특이사항201"/>
      <sheetName val="3_5_Inch_가동_효율201"/>
      <sheetName val="일별_근무조201"/>
      <sheetName val="Midas_조회_후_등록_방법201"/>
      <sheetName val="TPM_목표201"/>
      <sheetName val="25_보증금(임차보증금외)201"/>
      <sheetName val="공정운영_원본202"/>
      <sheetName val="Error_건수202"/>
      <sheetName val="일일_보고202"/>
      <sheetName val="2_5_Inch_가동_효율202"/>
      <sheetName val="인력_특이사항202"/>
      <sheetName val="3_5_Inch_가동_효율202"/>
      <sheetName val="일별_근무조202"/>
      <sheetName val="Midas_조회_후_등록_방법202"/>
      <sheetName val="TPM_목표202"/>
      <sheetName val="25_보증금(임차보증금외)202"/>
      <sheetName val="공정운영_원본203"/>
      <sheetName val="Error_건수203"/>
      <sheetName val="일일_보고203"/>
      <sheetName val="2_5_Inch_가동_효율203"/>
      <sheetName val="인력_특이사항203"/>
      <sheetName val="3_5_Inch_가동_효율203"/>
      <sheetName val="일별_근무조203"/>
      <sheetName val="Midas_조회_후_등록_방법203"/>
      <sheetName val="TPM_목표203"/>
      <sheetName val="25_보증금(임차보증금외)203"/>
      <sheetName val="공정운영_원본204"/>
      <sheetName val="Error_건수204"/>
      <sheetName val="일일_보고204"/>
      <sheetName val="2_5_Inch_가동_효율204"/>
      <sheetName val="인력_특이사항204"/>
      <sheetName val="3_5_Inch_가동_효율204"/>
      <sheetName val="일별_근무조204"/>
      <sheetName val="Midas_조회_후_등록_방법204"/>
      <sheetName val="TPM_목표204"/>
      <sheetName val="25_보증금(임차보증금외)204"/>
      <sheetName val="공정운영_원본205"/>
      <sheetName val="Error_건수205"/>
      <sheetName val="일일_보고205"/>
      <sheetName val="2_5_Inch_가동_효율205"/>
      <sheetName val="인력_특이사항205"/>
      <sheetName val="3_5_Inch_가동_효율205"/>
      <sheetName val="일별_근무조205"/>
      <sheetName val="Midas_조회_후_등록_방법205"/>
      <sheetName val="TPM_목표205"/>
      <sheetName val="25_보증금(임차보증금외)205"/>
      <sheetName val="공정운영_원본206"/>
      <sheetName val="Error_건수206"/>
      <sheetName val="일일_보고206"/>
      <sheetName val="2_5_Inch_가동_효율206"/>
      <sheetName val="인력_특이사항206"/>
      <sheetName val="3_5_Inch_가동_효율206"/>
      <sheetName val="일별_근무조206"/>
      <sheetName val="Midas_조회_후_등록_방법206"/>
      <sheetName val="TPM_목표206"/>
      <sheetName val="25_보증금(임차보증금외)206"/>
      <sheetName val="공정운영_원본207"/>
      <sheetName val="Error_건수207"/>
      <sheetName val="일일_보고207"/>
      <sheetName val="2_5_Inch_가동_효율207"/>
      <sheetName val="인력_특이사항207"/>
      <sheetName val="3_5_Inch_가동_효율207"/>
      <sheetName val="일별_근무조207"/>
      <sheetName val="Midas_조회_후_등록_방법207"/>
      <sheetName val="TPM_목표207"/>
      <sheetName val="25_보증금(임차보증금외)207"/>
      <sheetName val="공정운영_원본208"/>
      <sheetName val="Error_건수208"/>
      <sheetName val="일일_보고208"/>
      <sheetName val="2_5_Inch_가동_효율208"/>
      <sheetName val="인력_특이사항208"/>
      <sheetName val="3_5_Inch_가동_효율208"/>
      <sheetName val="일별_근무조208"/>
      <sheetName val="Midas_조회_후_등록_방법208"/>
      <sheetName val="TPM_목표208"/>
      <sheetName val="25_보증금(임차보증금외)208"/>
      <sheetName val="공정운영_원본209"/>
      <sheetName val="Error_건수209"/>
      <sheetName val="일일_보고209"/>
      <sheetName val="2_5_Inch_가동_효율209"/>
      <sheetName val="인력_특이사항209"/>
      <sheetName val="3_5_Inch_가동_효율209"/>
      <sheetName val="일별_근무조209"/>
      <sheetName val="Midas_조회_후_등록_방법209"/>
      <sheetName val="TPM_목표209"/>
      <sheetName val="25_보증금(임차보증금외)209"/>
      <sheetName val="공정운영_원본210"/>
      <sheetName val="Error_건수210"/>
      <sheetName val="일일_보고210"/>
      <sheetName val="2_5_Inch_가동_효율210"/>
      <sheetName val="인력_특이사항210"/>
      <sheetName val="3_5_Inch_가동_효율210"/>
      <sheetName val="일별_근무조210"/>
      <sheetName val="Midas_조회_후_등록_방법210"/>
      <sheetName val="TPM_목표210"/>
      <sheetName val="25_보증금(임차보증금외)210"/>
      <sheetName val="공정운영_원본211"/>
      <sheetName val="Error_건수211"/>
      <sheetName val="일일_보고211"/>
      <sheetName val="2_5_Inch_가동_효율211"/>
      <sheetName val="인력_특이사항211"/>
      <sheetName val="3_5_Inch_가동_효율211"/>
      <sheetName val="일별_근무조211"/>
      <sheetName val="Midas_조회_후_등록_방법211"/>
      <sheetName val="TPM_목표211"/>
      <sheetName val="25_보증금(임차보증금외)211"/>
      <sheetName val="공정운영_원본212"/>
      <sheetName val="Error_건수212"/>
      <sheetName val="일일_보고212"/>
      <sheetName val="2_5_Inch_가동_효율212"/>
      <sheetName val="인력_특이사항212"/>
      <sheetName val="3_5_Inch_가동_효율212"/>
      <sheetName val="일별_근무조212"/>
      <sheetName val="Midas_조회_후_등록_방법212"/>
      <sheetName val="TPM_목표212"/>
      <sheetName val="25_보증금(임차보증금외)212"/>
      <sheetName val="공정운영_원본213"/>
      <sheetName val="Error_건수213"/>
      <sheetName val="일일_보고213"/>
      <sheetName val="2_5_Inch_가동_효율213"/>
      <sheetName val="인력_특이사항213"/>
      <sheetName val="3_5_Inch_가동_효율213"/>
      <sheetName val="일별_근무조213"/>
      <sheetName val="Midas_조회_후_등록_방법213"/>
      <sheetName val="TPM_목표213"/>
      <sheetName val="25_보증금(임차보증금외)213"/>
      <sheetName val="공정운영_원본214"/>
      <sheetName val="Error_건수214"/>
      <sheetName val="일일_보고214"/>
      <sheetName val="2_5_Inch_가동_효율214"/>
      <sheetName val="인력_특이사항214"/>
      <sheetName val="3_5_Inch_가동_효율214"/>
      <sheetName val="일별_근무조214"/>
      <sheetName val="Midas_조회_후_등록_방법214"/>
      <sheetName val="TPM_목표214"/>
      <sheetName val="25_보증금(임차보증금외)214"/>
      <sheetName val="공정운영_원본215"/>
      <sheetName val="Error_건수215"/>
      <sheetName val="일일_보고215"/>
      <sheetName val="2_5_Inch_가동_효율215"/>
      <sheetName val="인력_특이사항215"/>
      <sheetName val="3_5_Inch_가동_효율215"/>
      <sheetName val="일별_근무조215"/>
      <sheetName val="Midas_조회_후_등록_방법215"/>
      <sheetName val="TPM_목표215"/>
      <sheetName val="25_보증금(임차보증금외)215"/>
      <sheetName val="공정운영_원본216"/>
      <sheetName val="Error_건수216"/>
      <sheetName val="일일_보고216"/>
      <sheetName val="2_5_Inch_가동_효율216"/>
      <sheetName val="인력_특이사항216"/>
      <sheetName val="3_5_Inch_가동_효율216"/>
      <sheetName val="일별_근무조216"/>
      <sheetName val="Midas_조회_후_등록_방법216"/>
      <sheetName val="TPM_목표216"/>
      <sheetName val="25_보증금(임차보증금외)216"/>
      <sheetName val="공정운영_원본217"/>
      <sheetName val="Error_건수217"/>
      <sheetName val="일일_보고217"/>
      <sheetName val="2_5_Inch_가동_효율217"/>
      <sheetName val="인력_특이사항217"/>
      <sheetName val="3_5_Inch_가동_효율217"/>
      <sheetName val="일별_근무조217"/>
      <sheetName val="Midas_조회_후_등록_방법217"/>
      <sheetName val="TPM_목표217"/>
      <sheetName val="25_보증금(임차보증금외)217"/>
      <sheetName val="Histogram Chart"/>
      <sheetName val="10년_설비_효율관리_02월(New)2"/>
      <sheetName val="10년_설비_효율관리_02월(New)1"/>
      <sheetName val="10년_설비_효율관리_02월(New)"/>
      <sheetName val="10년_설비_효율관리_02월(New)3"/>
      <sheetName val="10년_설비_효율관리_02월(New)4"/>
      <sheetName val="공정운영_원본218"/>
      <sheetName val="Error_건수218"/>
      <sheetName val="일일_보고218"/>
      <sheetName val="2_5_Inch_가동_효율218"/>
      <sheetName val="인력_특이사항218"/>
      <sheetName val="3_5_Inch_가동_효율218"/>
      <sheetName val="일별_근무조218"/>
      <sheetName val="Midas_조회_후_등록_방법218"/>
      <sheetName val="TPM_목표218"/>
      <sheetName val="25_보증금(임차보증금외)218"/>
      <sheetName val="공정운영_원본219"/>
      <sheetName val="Error_건수219"/>
      <sheetName val="일일_보고219"/>
      <sheetName val="2_5_Inch_가동_효율219"/>
      <sheetName val="인력_특이사항219"/>
      <sheetName val="3_5_Inch_가동_효율219"/>
      <sheetName val="일별_근무조219"/>
      <sheetName val="Midas_조회_후_등록_방법219"/>
      <sheetName val="TPM_목표219"/>
      <sheetName val="25_보증금(임차보증금외)219"/>
      <sheetName val="공정운영_원본220"/>
      <sheetName val="Error_건수220"/>
      <sheetName val="일일_보고220"/>
      <sheetName val="2_5_Inch_가동_효율220"/>
      <sheetName val="인력_특이사항220"/>
      <sheetName val="3_5_Inch_가동_효율220"/>
      <sheetName val="일별_근무조220"/>
      <sheetName val="Midas_조회_후_등록_방법220"/>
      <sheetName val="TPM_목표220"/>
      <sheetName val="25_보증금(임차보증금외)220"/>
      <sheetName val="공정운영_원본221"/>
      <sheetName val="Error_건수221"/>
      <sheetName val="일일_보고221"/>
      <sheetName val="2_5_Inch_가동_효율221"/>
      <sheetName val="인력_특이사항221"/>
      <sheetName val="3_5_Inch_가동_효율221"/>
      <sheetName val="일별_근무조221"/>
      <sheetName val="Midas_조회_후_등록_방법221"/>
      <sheetName val="TPM_목표221"/>
      <sheetName val="25_보증금(임차보증금외)221"/>
      <sheetName val="공정운영_원본222"/>
      <sheetName val="Error_건수222"/>
      <sheetName val="일일_보고222"/>
      <sheetName val="2_5_Inch_가동_효율222"/>
      <sheetName val="인력_특이사항222"/>
      <sheetName val="3_5_Inch_가동_효율222"/>
      <sheetName val="일별_근무조222"/>
      <sheetName val="Midas_조회_후_등록_방법222"/>
      <sheetName val="TPM_목표222"/>
      <sheetName val="25_보증금(임차보증금외)222"/>
      <sheetName val="기본"/>
      <sheetName val="통계자료"/>
      <sheetName val="미구주"/>
      <sheetName val="Map"/>
      <sheetName val="RawKPIday"/>
      <sheetName val="Mat Qty"/>
      <sheetName val="0.raw"/>
      <sheetName val="10년_설비_효율관리_02월(New)5"/>
      <sheetName val="MPS_Meeting"/>
      <sheetName val="TFT_측정(2)"/>
      <sheetName val="Histogram_Chart"/>
      <sheetName val="10년_설비_효율관리_02월(New)6"/>
      <sheetName val="Histogram_Chart1"/>
      <sheetName val="MPS_Meeting1"/>
      <sheetName val="TFT_측정(2)1"/>
      <sheetName val="자재(도급)"/>
      <sheetName val="자재(사급)"/>
      <sheetName val="16년 개선과제 list"/>
      <sheetName val="PM"/>
      <sheetName val="cd-실적"/>
      <sheetName val="Histogram_Chart2"/>
      <sheetName val="계정"/>
      <sheetName val="Mat_Qty"/>
      <sheetName val="0_raw"/>
      <sheetName val="16년_개선과제_list"/>
      <sheetName val="Q2-M"/>
      <sheetName val="분류표"/>
      <sheetName val="data2"/>
      <sheetName val="10년_설비_효율관리_02월(New)7"/>
      <sheetName val="Histogram_Chart3"/>
      <sheetName val="10년_설비_효율관리_02월(New)8"/>
      <sheetName val="Histogram_Chart4"/>
      <sheetName val="Sheet1"/>
      <sheetName val="EXAMPLE"/>
      <sheetName val="Master DATA"/>
      <sheetName val="Mat_Qty1"/>
      <sheetName val="0_raw1"/>
      <sheetName val="공정운영_원본223"/>
      <sheetName val="Error_건수223"/>
      <sheetName val="일일_보고223"/>
      <sheetName val="2_5_Inch_가동_효율223"/>
      <sheetName val="인력_특이사항223"/>
      <sheetName val="3_5_Inch_가동_효율223"/>
      <sheetName val="일별_근무조223"/>
      <sheetName val="Midas_조회_후_등록_방법223"/>
      <sheetName val="TPM_목표223"/>
      <sheetName val="25_보증금(임차보증금외)223"/>
      <sheetName val="10년_설비_효율관리_02월(New)9"/>
      <sheetName val="Histogram_Chart5"/>
      <sheetName val="MPS_Meeting2"/>
      <sheetName val="TFT_측정(2)2"/>
      <sheetName val="공정운영_원본224"/>
      <sheetName val="Error_건수224"/>
      <sheetName val="일일_보고224"/>
      <sheetName val="2_5_Inch_가동_효율224"/>
      <sheetName val="인력_특이사항224"/>
      <sheetName val="3_5_Inch_가동_효율224"/>
      <sheetName val="일별_근무조224"/>
      <sheetName val="Midas_조회_후_등록_방법224"/>
      <sheetName val="TPM_목표224"/>
      <sheetName val="25_보증금(임차보증금외)224"/>
      <sheetName val="10년_설비_효율관리_02월(New)10"/>
      <sheetName val="Histogram_Chart6"/>
      <sheetName val="MPS_Meeting3"/>
      <sheetName val="TFT_측정(2)3"/>
      <sheetName val="Mat_Qty2"/>
      <sheetName val="0_raw2"/>
      <sheetName val="16년_개선과제_list1"/>
      <sheetName val="设备改造事项汇总"/>
      <sheetName val="설비일보"/>
      <sheetName val="OQC异常通报现况"/>
    </sheetNames>
    <sheetDataSet>
      <sheetData sheetId="0">
        <row r="69">
          <cell r="G69" t="str">
            <v>1일</v>
          </cell>
        </row>
      </sheetData>
      <sheetData sheetId="1">
        <row r="69">
          <cell r="G69" t="str">
            <v>1일</v>
          </cell>
        </row>
      </sheetData>
      <sheetData sheetId="2">
        <row r="69">
          <cell r="G69" t="str">
            <v>1일</v>
          </cell>
        </row>
      </sheetData>
      <sheetData sheetId="3">
        <row r="69">
          <cell r="G69" t="str">
            <v>1일</v>
          </cell>
        </row>
        <row r="193">
          <cell r="B193" t="str">
            <v>날짜</v>
          </cell>
          <cell r="G193" t="str">
            <v>01</v>
          </cell>
          <cell r="H193" t="str">
            <v>01</v>
          </cell>
          <cell r="I193" t="str">
            <v>01</v>
          </cell>
          <cell r="J193" t="str">
            <v>02</v>
          </cell>
          <cell r="K193" t="str">
            <v>02</v>
          </cell>
          <cell r="L193" t="str">
            <v>02</v>
          </cell>
          <cell r="M193" t="str">
            <v>03</v>
          </cell>
          <cell r="N193" t="str">
            <v>03</v>
          </cell>
          <cell r="O193" t="str">
            <v>03</v>
          </cell>
          <cell r="P193" t="str">
            <v>04</v>
          </cell>
          <cell r="Q193" t="str">
            <v>04</v>
          </cell>
          <cell r="R193" t="str">
            <v>04</v>
          </cell>
          <cell r="S193" t="str">
            <v>05</v>
          </cell>
          <cell r="T193" t="str">
            <v>05</v>
          </cell>
          <cell r="U193" t="str">
            <v>05</v>
          </cell>
          <cell r="V193" t="str">
            <v>06</v>
          </cell>
          <cell r="W193" t="str">
            <v>06</v>
          </cell>
          <cell r="X193" t="str">
            <v>06</v>
          </cell>
          <cell r="Y193" t="str">
            <v>07</v>
          </cell>
          <cell r="Z193" t="str">
            <v>07</v>
          </cell>
          <cell r="AA193" t="str">
            <v>07</v>
          </cell>
          <cell r="AB193" t="str">
            <v>08</v>
          </cell>
          <cell r="AC193" t="str">
            <v>08</v>
          </cell>
          <cell r="AD193" t="str">
            <v>08</v>
          </cell>
          <cell r="AE193" t="str">
            <v>09</v>
          </cell>
          <cell r="AF193" t="str">
            <v>09</v>
          </cell>
          <cell r="AG193" t="str">
            <v>09</v>
          </cell>
          <cell r="AH193" t="str">
            <v>10</v>
          </cell>
          <cell r="AI193" t="str">
            <v>10</v>
          </cell>
          <cell r="AJ193" t="str">
            <v>10</v>
          </cell>
          <cell r="AK193" t="str">
            <v>11</v>
          </cell>
          <cell r="AL193" t="str">
            <v>11</v>
          </cell>
          <cell r="AM193" t="str">
            <v>11</v>
          </cell>
          <cell r="AN193" t="str">
            <v>12</v>
          </cell>
          <cell r="AO193" t="str">
            <v>12</v>
          </cell>
          <cell r="AP193" t="str">
            <v>12</v>
          </cell>
          <cell r="AQ193" t="str">
            <v>13</v>
          </cell>
          <cell r="AR193" t="str">
            <v>13</v>
          </cell>
          <cell r="AS193" t="str">
            <v>13</v>
          </cell>
          <cell r="AT193" t="str">
            <v>14</v>
          </cell>
          <cell r="AU193" t="str">
            <v>14</v>
          </cell>
          <cell r="AV193" t="str">
            <v>14</v>
          </cell>
          <cell r="AW193" t="str">
            <v>15</v>
          </cell>
          <cell r="AX193" t="str">
            <v>15</v>
          </cell>
          <cell r="AY193" t="str">
            <v>15</v>
          </cell>
          <cell r="AZ193" t="str">
            <v>16</v>
          </cell>
          <cell r="BA193" t="str">
            <v>16</v>
          </cell>
          <cell r="BB193" t="str">
            <v>16</v>
          </cell>
          <cell r="BC193" t="str">
            <v>17</v>
          </cell>
          <cell r="BD193" t="str">
            <v>17</v>
          </cell>
          <cell r="BE193" t="str">
            <v>17</v>
          </cell>
          <cell r="BF193" t="str">
            <v>18</v>
          </cell>
          <cell r="BG193" t="str">
            <v>18</v>
          </cell>
          <cell r="BH193" t="str">
            <v>18</v>
          </cell>
          <cell r="BI193" t="str">
            <v>19</v>
          </cell>
          <cell r="BJ193" t="str">
            <v>19</v>
          </cell>
          <cell r="BK193" t="str">
            <v>19</v>
          </cell>
          <cell r="BL193" t="str">
            <v>20</v>
          </cell>
          <cell r="BM193" t="str">
            <v>20</v>
          </cell>
          <cell r="BN193" t="str">
            <v>20</v>
          </cell>
          <cell r="BO193" t="str">
            <v>21</v>
          </cell>
          <cell r="BP193" t="str">
            <v>21</v>
          </cell>
          <cell r="BQ193" t="str">
            <v>21</v>
          </cell>
          <cell r="BR193" t="str">
            <v>22</v>
          </cell>
          <cell r="BS193" t="str">
            <v>22</v>
          </cell>
          <cell r="BT193" t="str">
            <v>22</v>
          </cell>
          <cell r="BU193" t="str">
            <v>23</v>
          </cell>
          <cell r="BV193" t="str">
            <v>23</v>
          </cell>
          <cell r="BW193" t="str">
            <v>23</v>
          </cell>
          <cell r="BX193" t="str">
            <v>24</v>
          </cell>
          <cell r="BY193" t="str">
            <v>24</v>
          </cell>
          <cell r="BZ193" t="str">
            <v>24</v>
          </cell>
          <cell r="CA193" t="str">
            <v>25</v>
          </cell>
          <cell r="CB193" t="str">
            <v>25</v>
          </cell>
          <cell r="CC193" t="str">
            <v>25</v>
          </cell>
          <cell r="CD193" t="str">
            <v>26</v>
          </cell>
          <cell r="CE193" t="str">
            <v>26</v>
          </cell>
          <cell r="CF193" t="str">
            <v>26</v>
          </cell>
          <cell r="CG193" t="str">
            <v>27</v>
          </cell>
          <cell r="CH193" t="str">
            <v>27</v>
          </cell>
          <cell r="CI193" t="str">
            <v>27</v>
          </cell>
          <cell r="CJ193" t="str">
            <v>28</v>
          </cell>
          <cell r="CK193" t="str">
            <v>28</v>
          </cell>
          <cell r="CL193" t="str">
            <v>28</v>
          </cell>
          <cell r="CM193" t="str">
            <v>29</v>
          </cell>
          <cell r="CN193" t="str">
            <v>29</v>
          </cell>
          <cell r="CO193" t="str">
            <v>29</v>
          </cell>
          <cell r="CP193" t="str">
            <v>30</v>
          </cell>
          <cell r="CQ193" t="str">
            <v>30</v>
          </cell>
          <cell r="CR193" t="str">
            <v>30</v>
          </cell>
          <cell r="CS193" t="str">
            <v>31</v>
          </cell>
          <cell r="CT193" t="str">
            <v>31</v>
          </cell>
          <cell r="CU193" t="str">
            <v>31</v>
          </cell>
        </row>
      </sheetData>
      <sheetData sheetId="4">
        <row r="69">
          <cell r="G69" t="str">
            <v>1일</v>
          </cell>
        </row>
      </sheetData>
      <sheetData sheetId="5">
        <row r="69">
          <cell r="G69" t="str">
            <v>1일</v>
          </cell>
        </row>
        <row r="260">
          <cell r="G260" t="str">
            <v>01</v>
          </cell>
          <cell r="H260" t="str">
            <v>01</v>
          </cell>
          <cell r="I260" t="str">
            <v>01</v>
          </cell>
          <cell r="J260" t="str">
            <v>02</v>
          </cell>
          <cell r="K260" t="str">
            <v>02</v>
          </cell>
          <cell r="L260" t="str">
            <v>02</v>
          </cell>
          <cell r="M260" t="str">
            <v>03</v>
          </cell>
          <cell r="N260" t="str">
            <v>03</v>
          </cell>
          <cell r="O260" t="str">
            <v>03</v>
          </cell>
          <cell r="P260" t="str">
            <v>04</v>
          </cell>
          <cell r="Q260" t="str">
            <v>04</v>
          </cell>
          <cell r="R260" t="str">
            <v>04</v>
          </cell>
          <cell r="S260" t="str">
            <v>05</v>
          </cell>
          <cell r="T260" t="str">
            <v>05</v>
          </cell>
          <cell r="U260" t="str">
            <v>05</v>
          </cell>
          <cell r="V260" t="str">
            <v>06</v>
          </cell>
          <cell r="W260" t="str">
            <v>06</v>
          </cell>
          <cell r="X260" t="str">
            <v>06</v>
          </cell>
          <cell r="Y260" t="str">
            <v>07</v>
          </cell>
          <cell r="Z260" t="str">
            <v>07</v>
          </cell>
          <cell r="AA260" t="str">
            <v>07</v>
          </cell>
          <cell r="AB260" t="str">
            <v>08</v>
          </cell>
          <cell r="AC260" t="str">
            <v>08</v>
          </cell>
          <cell r="AD260" t="str">
            <v>08</v>
          </cell>
          <cell r="AE260" t="str">
            <v>09</v>
          </cell>
          <cell r="AF260" t="str">
            <v>09</v>
          </cell>
          <cell r="AG260" t="str">
            <v>09</v>
          </cell>
          <cell r="AH260" t="str">
            <v>10</v>
          </cell>
          <cell r="AI260" t="str">
            <v>10</v>
          </cell>
          <cell r="AJ260" t="str">
            <v>10</v>
          </cell>
          <cell r="AK260" t="str">
            <v>11</v>
          </cell>
          <cell r="AL260" t="str">
            <v>11</v>
          </cell>
          <cell r="AM260" t="str">
            <v>11</v>
          </cell>
          <cell r="AN260" t="str">
            <v>12</v>
          </cell>
          <cell r="AO260" t="str">
            <v>12</v>
          </cell>
          <cell r="AP260" t="str">
            <v>12</v>
          </cell>
          <cell r="AQ260" t="str">
            <v>13</v>
          </cell>
          <cell r="AR260" t="str">
            <v>13</v>
          </cell>
          <cell r="AS260" t="str">
            <v>13</v>
          </cell>
          <cell r="AT260" t="str">
            <v>14</v>
          </cell>
          <cell r="AU260" t="str">
            <v>14</v>
          </cell>
          <cell r="AV260" t="str">
            <v>14</v>
          </cell>
          <cell r="AW260" t="str">
            <v>15</v>
          </cell>
          <cell r="AX260" t="str">
            <v>15</v>
          </cell>
          <cell r="AY260" t="str">
            <v>15</v>
          </cell>
          <cell r="AZ260" t="str">
            <v>16</v>
          </cell>
          <cell r="BA260" t="str">
            <v>16</v>
          </cell>
          <cell r="BB260" t="str">
            <v>16</v>
          </cell>
          <cell r="BC260" t="str">
            <v>17</v>
          </cell>
          <cell r="BD260" t="str">
            <v>17</v>
          </cell>
          <cell r="BE260" t="str">
            <v>17</v>
          </cell>
          <cell r="BF260" t="str">
            <v>18</v>
          </cell>
          <cell r="BG260" t="str">
            <v>18</v>
          </cell>
          <cell r="BH260" t="str">
            <v>18</v>
          </cell>
          <cell r="BI260" t="str">
            <v>19</v>
          </cell>
          <cell r="BJ260" t="str">
            <v>19</v>
          </cell>
          <cell r="BK260" t="str">
            <v>19</v>
          </cell>
          <cell r="BL260" t="str">
            <v>20</v>
          </cell>
          <cell r="BM260" t="str">
            <v>20</v>
          </cell>
          <cell r="BN260" t="str">
            <v>20</v>
          </cell>
          <cell r="BO260" t="str">
            <v>21</v>
          </cell>
          <cell r="BP260" t="str">
            <v>21</v>
          </cell>
          <cell r="BQ260" t="str">
            <v>21</v>
          </cell>
          <cell r="BR260" t="str">
            <v>22</v>
          </cell>
          <cell r="BS260" t="str">
            <v>22</v>
          </cell>
          <cell r="BT260" t="str">
            <v>22</v>
          </cell>
          <cell r="BU260" t="str">
            <v>23</v>
          </cell>
          <cell r="BV260" t="str">
            <v>23</v>
          </cell>
          <cell r="BW260" t="str">
            <v>23</v>
          </cell>
          <cell r="BX260" t="str">
            <v>24</v>
          </cell>
          <cell r="BY260" t="str">
            <v>24</v>
          </cell>
          <cell r="BZ260" t="str">
            <v>24</v>
          </cell>
          <cell r="CA260" t="str">
            <v>25</v>
          </cell>
          <cell r="CB260" t="str">
            <v>25</v>
          </cell>
          <cell r="CC260" t="str">
            <v>25</v>
          </cell>
          <cell r="CD260" t="str">
            <v>26</v>
          </cell>
          <cell r="CE260" t="str">
            <v>26</v>
          </cell>
          <cell r="CF260" t="str">
            <v>26</v>
          </cell>
          <cell r="CG260" t="str">
            <v>27</v>
          </cell>
          <cell r="CH260" t="str">
            <v>27</v>
          </cell>
          <cell r="CI260" t="str">
            <v>27</v>
          </cell>
          <cell r="CJ260" t="str">
            <v>28</v>
          </cell>
          <cell r="CK260" t="str">
            <v>28</v>
          </cell>
          <cell r="CL260" t="str">
            <v>28</v>
          </cell>
          <cell r="CM260" t="str">
            <v>29</v>
          </cell>
          <cell r="CN260" t="str">
            <v>29</v>
          </cell>
          <cell r="CO260" t="str">
            <v>29</v>
          </cell>
          <cell r="CP260" t="str">
            <v>30</v>
          </cell>
          <cell r="CQ260" t="str">
            <v>30</v>
          </cell>
          <cell r="CR260" t="str">
            <v>30</v>
          </cell>
          <cell r="CS260" t="str">
            <v>31</v>
          </cell>
          <cell r="CT260" t="str">
            <v>31</v>
          </cell>
          <cell r="CU260" t="str">
            <v>31</v>
          </cell>
        </row>
        <row r="261">
          <cell r="M261" t="str">
            <v>D</v>
          </cell>
          <cell r="N261" t="str">
            <v>A</v>
          </cell>
          <cell r="O261" t="str">
            <v>B</v>
          </cell>
          <cell r="P261" t="str">
            <v>C</v>
          </cell>
          <cell r="Q261" t="str">
            <v>A</v>
          </cell>
          <cell r="R261" t="str">
            <v>B</v>
          </cell>
          <cell r="S261" t="str">
            <v>C</v>
          </cell>
          <cell r="T261" t="str">
            <v>D</v>
          </cell>
          <cell r="U261" t="str">
            <v>B</v>
          </cell>
          <cell r="V261" t="str">
            <v>C</v>
          </cell>
          <cell r="W261" t="str">
            <v>D</v>
          </cell>
          <cell r="X261" t="str">
            <v>A</v>
          </cell>
          <cell r="Y261" t="str">
            <v>B</v>
          </cell>
          <cell r="Z261" t="str">
            <v>D</v>
          </cell>
          <cell r="AA261" t="str">
            <v>A</v>
          </cell>
          <cell r="AB261" t="str">
            <v>B</v>
          </cell>
          <cell r="AC261" t="str">
            <v>D</v>
          </cell>
          <cell r="AD261" t="str">
            <v>A</v>
          </cell>
        </row>
      </sheetData>
      <sheetData sheetId="6"/>
      <sheetData sheetId="7">
        <row r="69">
          <cell r="G69" t="str">
            <v>1일</v>
          </cell>
        </row>
      </sheetData>
      <sheetData sheetId="8">
        <row r="69">
          <cell r="G69" t="str">
            <v>1일</v>
          </cell>
        </row>
      </sheetData>
      <sheetData sheetId="9">
        <row r="69">
          <cell r="G69" t="str">
            <v>1일</v>
          </cell>
        </row>
      </sheetData>
      <sheetData sheetId="10" refreshError="1"/>
      <sheetData sheetId="11" refreshError="1"/>
      <sheetData sheetId="12" refreshError="1"/>
      <sheetData sheetId="13">
        <row r="69">
          <cell r="G69" t="str">
            <v>1일</v>
          </cell>
        </row>
      </sheetData>
      <sheetData sheetId="14">
        <row r="69">
          <cell r="G69" t="str">
            <v>1일</v>
          </cell>
        </row>
      </sheetData>
      <sheetData sheetId="15">
        <row r="69">
          <cell r="G69" t="str">
            <v>1일</v>
          </cell>
        </row>
      </sheetData>
      <sheetData sheetId="16">
        <row r="69">
          <cell r="G69" t="str">
            <v>1일</v>
          </cell>
        </row>
      </sheetData>
      <sheetData sheetId="17">
        <row r="69">
          <cell r="G69" t="str">
            <v>1일</v>
          </cell>
        </row>
      </sheetData>
      <sheetData sheetId="18">
        <row r="69">
          <cell r="G69" t="str">
            <v>1일</v>
          </cell>
        </row>
      </sheetData>
      <sheetData sheetId="19">
        <row r="69">
          <cell r="G69" t="str">
            <v>1일</v>
          </cell>
        </row>
      </sheetData>
      <sheetData sheetId="20">
        <row r="69">
          <cell r="G69" t="str">
            <v>1일</v>
          </cell>
        </row>
      </sheetData>
      <sheetData sheetId="21">
        <row r="69">
          <cell r="G69" t="str">
            <v>1일</v>
          </cell>
        </row>
      </sheetData>
      <sheetData sheetId="22" refreshError="1"/>
      <sheetData sheetId="23">
        <row r="69">
          <cell r="G69" t="str">
            <v>1일</v>
          </cell>
        </row>
      </sheetData>
      <sheetData sheetId="24">
        <row r="69">
          <cell r="G69" t="str">
            <v>1일</v>
          </cell>
        </row>
      </sheetData>
      <sheetData sheetId="25">
        <row r="69">
          <cell r="G69" t="str">
            <v>1일</v>
          </cell>
        </row>
      </sheetData>
      <sheetData sheetId="26">
        <row r="69">
          <cell r="G69" t="str">
            <v>1일</v>
          </cell>
        </row>
      </sheetData>
      <sheetData sheetId="27">
        <row r="69">
          <cell r="G69" t="str">
            <v>1일</v>
          </cell>
        </row>
      </sheetData>
      <sheetData sheetId="28">
        <row r="69">
          <cell r="G69" t="str">
            <v>1일</v>
          </cell>
        </row>
      </sheetData>
      <sheetData sheetId="29">
        <row r="69">
          <cell r="G69" t="str">
            <v>1일</v>
          </cell>
        </row>
      </sheetData>
      <sheetData sheetId="30">
        <row r="69">
          <cell r="G69" t="str">
            <v>1일</v>
          </cell>
        </row>
      </sheetData>
      <sheetData sheetId="31">
        <row r="69">
          <cell r="G69" t="str">
            <v>1일</v>
          </cell>
        </row>
      </sheetData>
      <sheetData sheetId="32">
        <row r="69">
          <cell r="G69" t="str">
            <v>1일</v>
          </cell>
        </row>
      </sheetData>
      <sheetData sheetId="33">
        <row r="69">
          <cell r="G69" t="str">
            <v>1일</v>
          </cell>
        </row>
      </sheetData>
      <sheetData sheetId="34">
        <row r="69">
          <cell r="G69" t="str">
            <v>1일</v>
          </cell>
        </row>
      </sheetData>
      <sheetData sheetId="35">
        <row r="69">
          <cell r="G69" t="str">
            <v>1일</v>
          </cell>
        </row>
      </sheetData>
      <sheetData sheetId="36">
        <row r="69">
          <cell r="G69" t="str">
            <v>1일</v>
          </cell>
        </row>
      </sheetData>
      <sheetData sheetId="37">
        <row r="69">
          <cell r="G69" t="str">
            <v>1일</v>
          </cell>
        </row>
      </sheetData>
      <sheetData sheetId="38">
        <row r="69">
          <cell r="G69" t="str">
            <v>1일</v>
          </cell>
        </row>
      </sheetData>
      <sheetData sheetId="39">
        <row r="69">
          <cell r="G69" t="str">
            <v>1일</v>
          </cell>
        </row>
      </sheetData>
      <sheetData sheetId="40">
        <row r="69">
          <cell r="G69" t="str">
            <v>1일</v>
          </cell>
        </row>
      </sheetData>
      <sheetData sheetId="41">
        <row r="69">
          <cell r="G69" t="str">
            <v>1일</v>
          </cell>
        </row>
      </sheetData>
      <sheetData sheetId="42">
        <row r="69">
          <cell r="G69" t="str">
            <v>1일</v>
          </cell>
        </row>
      </sheetData>
      <sheetData sheetId="43">
        <row r="69">
          <cell r="G69" t="str">
            <v>1일</v>
          </cell>
        </row>
      </sheetData>
      <sheetData sheetId="44">
        <row r="69">
          <cell r="G69" t="str">
            <v>1일</v>
          </cell>
        </row>
      </sheetData>
      <sheetData sheetId="45">
        <row r="69">
          <cell r="G69" t="str">
            <v>1일</v>
          </cell>
        </row>
      </sheetData>
      <sheetData sheetId="46">
        <row r="69">
          <cell r="G69" t="str">
            <v>1일</v>
          </cell>
        </row>
      </sheetData>
      <sheetData sheetId="47">
        <row r="69">
          <cell r="G69" t="str">
            <v>1일</v>
          </cell>
        </row>
      </sheetData>
      <sheetData sheetId="48">
        <row r="69">
          <cell r="G69" t="str">
            <v>1일</v>
          </cell>
        </row>
      </sheetData>
      <sheetData sheetId="49">
        <row r="69">
          <cell r="G69" t="str">
            <v>1일</v>
          </cell>
        </row>
      </sheetData>
      <sheetData sheetId="50">
        <row r="69">
          <cell r="G69" t="str">
            <v>1일</v>
          </cell>
        </row>
      </sheetData>
      <sheetData sheetId="51">
        <row r="69">
          <cell r="G69" t="str">
            <v>1일</v>
          </cell>
        </row>
      </sheetData>
      <sheetData sheetId="52">
        <row r="69">
          <cell r="G69" t="str">
            <v>1일</v>
          </cell>
        </row>
      </sheetData>
      <sheetData sheetId="53">
        <row r="69">
          <cell r="G69" t="str">
            <v>1일</v>
          </cell>
        </row>
      </sheetData>
      <sheetData sheetId="54">
        <row r="69">
          <cell r="G69" t="str">
            <v>1일</v>
          </cell>
        </row>
      </sheetData>
      <sheetData sheetId="55">
        <row r="69">
          <cell r="G69" t="str">
            <v>1일</v>
          </cell>
        </row>
      </sheetData>
      <sheetData sheetId="56">
        <row r="69">
          <cell r="G69" t="str">
            <v>1일</v>
          </cell>
        </row>
      </sheetData>
      <sheetData sheetId="57">
        <row r="69">
          <cell r="G69" t="str">
            <v>1일</v>
          </cell>
        </row>
      </sheetData>
      <sheetData sheetId="58">
        <row r="69">
          <cell r="G69" t="str">
            <v>1일</v>
          </cell>
        </row>
      </sheetData>
      <sheetData sheetId="59">
        <row r="69">
          <cell r="G69" t="str">
            <v>1일</v>
          </cell>
        </row>
      </sheetData>
      <sheetData sheetId="60">
        <row r="69">
          <cell r="G69" t="str">
            <v>1일</v>
          </cell>
        </row>
      </sheetData>
      <sheetData sheetId="61">
        <row r="69">
          <cell r="G69" t="str">
            <v>1일</v>
          </cell>
        </row>
      </sheetData>
      <sheetData sheetId="62">
        <row r="69">
          <cell r="G69" t="str">
            <v>1일</v>
          </cell>
        </row>
      </sheetData>
      <sheetData sheetId="63">
        <row r="69">
          <cell r="G69" t="str">
            <v>1일</v>
          </cell>
        </row>
      </sheetData>
      <sheetData sheetId="64">
        <row r="69">
          <cell r="G69" t="str">
            <v>1일</v>
          </cell>
        </row>
      </sheetData>
      <sheetData sheetId="65">
        <row r="69">
          <cell r="G69" t="str">
            <v>1일</v>
          </cell>
        </row>
      </sheetData>
      <sheetData sheetId="66">
        <row r="69">
          <cell r="G69" t="str">
            <v>1일</v>
          </cell>
        </row>
      </sheetData>
      <sheetData sheetId="67">
        <row r="69">
          <cell r="G69" t="str">
            <v>1일</v>
          </cell>
        </row>
      </sheetData>
      <sheetData sheetId="68">
        <row r="69">
          <cell r="G69" t="str">
            <v>1일</v>
          </cell>
        </row>
      </sheetData>
      <sheetData sheetId="69">
        <row r="69">
          <cell r="G69" t="str">
            <v>1일</v>
          </cell>
        </row>
      </sheetData>
      <sheetData sheetId="70">
        <row r="69">
          <cell r="G69" t="str">
            <v>1일</v>
          </cell>
        </row>
      </sheetData>
      <sheetData sheetId="71">
        <row r="69">
          <cell r="G69" t="str">
            <v>1일</v>
          </cell>
        </row>
      </sheetData>
      <sheetData sheetId="72">
        <row r="69">
          <cell r="G69" t="str">
            <v>1일</v>
          </cell>
        </row>
      </sheetData>
      <sheetData sheetId="73">
        <row r="69">
          <cell r="G69" t="str">
            <v>1일</v>
          </cell>
        </row>
      </sheetData>
      <sheetData sheetId="74">
        <row r="69">
          <cell r="G69" t="str">
            <v>1일</v>
          </cell>
        </row>
      </sheetData>
      <sheetData sheetId="75">
        <row r="69">
          <cell r="G69" t="str">
            <v>1일</v>
          </cell>
        </row>
      </sheetData>
      <sheetData sheetId="76">
        <row r="69">
          <cell r="G69" t="str">
            <v>1일</v>
          </cell>
        </row>
      </sheetData>
      <sheetData sheetId="77">
        <row r="69">
          <cell r="G69" t="str">
            <v>1일</v>
          </cell>
        </row>
      </sheetData>
      <sheetData sheetId="78">
        <row r="69">
          <cell r="G69" t="str">
            <v>1일</v>
          </cell>
        </row>
      </sheetData>
      <sheetData sheetId="79">
        <row r="69">
          <cell r="G69" t="str">
            <v>1일</v>
          </cell>
        </row>
      </sheetData>
      <sheetData sheetId="80">
        <row r="69">
          <cell r="G69" t="str">
            <v>1일</v>
          </cell>
        </row>
      </sheetData>
      <sheetData sheetId="81">
        <row r="69">
          <cell r="G69" t="str">
            <v>1일</v>
          </cell>
        </row>
      </sheetData>
      <sheetData sheetId="82">
        <row r="69">
          <cell r="G69" t="str">
            <v>1일</v>
          </cell>
        </row>
      </sheetData>
      <sheetData sheetId="83">
        <row r="69">
          <cell r="G69" t="str">
            <v>1일</v>
          </cell>
        </row>
      </sheetData>
      <sheetData sheetId="84">
        <row r="69">
          <cell r="G69" t="str">
            <v>1일</v>
          </cell>
        </row>
      </sheetData>
      <sheetData sheetId="85">
        <row r="69">
          <cell r="G69" t="str">
            <v>1일</v>
          </cell>
        </row>
      </sheetData>
      <sheetData sheetId="86">
        <row r="69">
          <cell r="G69" t="str">
            <v>1일</v>
          </cell>
        </row>
      </sheetData>
      <sheetData sheetId="87">
        <row r="69">
          <cell r="G69" t="str">
            <v>1일</v>
          </cell>
        </row>
      </sheetData>
      <sheetData sheetId="88">
        <row r="69">
          <cell r="G69" t="str">
            <v>1일</v>
          </cell>
        </row>
      </sheetData>
      <sheetData sheetId="89">
        <row r="69">
          <cell r="G69" t="str">
            <v>1일</v>
          </cell>
        </row>
      </sheetData>
      <sheetData sheetId="90">
        <row r="69">
          <cell r="G69" t="str">
            <v>1일</v>
          </cell>
        </row>
      </sheetData>
      <sheetData sheetId="91">
        <row r="69">
          <cell r="G69" t="str">
            <v>1일</v>
          </cell>
        </row>
      </sheetData>
      <sheetData sheetId="92">
        <row r="69">
          <cell r="G69" t="str">
            <v>1일</v>
          </cell>
        </row>
      </sheetData>
      <sheetData sheetId="93">
        <row r="69">
          <cell r="G69" t="str">
            <v>1일</v>
          </cell>
        </row>
      </sheetData>
      <sheetData sheetId="94">
        <row r="69">
          <cell r="G69" t="str">
            <v>1일</v>
          </cell>
        </row>
      </sheetData>
      <sheetData sheetId="95">
        <row r="69">
          <cell r="G69" t="str">
            <v>1일</v>
          </cell>
        </row>
      </sheetData>
      <sheetData sheetId="96">
        <row r="69">
          <cell r="G69" t="str">
            <v>1일</v>
          </cell>
        </row>
      </sheetData>
      <sheetData sheetId="97">
        <row r="69">
          <cell r="G69" t="str">
            <v>1일</v>
          </cell>
        </row>
      </sheetData>
      <sheetData sheetId="98">
        <row r="69">
          <cell r="G69" t="str">
            <v>1일</v>
          </cell>
        </row>
      </sheetData>
      <sheetData sheetId="99">
        <row r="69">
          <cell r="G69" t="str">
            <v>1일</v>
          </cell>
        </row>
      </sheetData>
      <sheetData sheetId="100">
        <row r="69">
          <cell r="G69" t="str">
            <v>1일</v>
          </cell>
        </row>
      </sheetData>
      <sheetData sheetId="101">
        <row r="69">
          <cell r="G69" t="str">
            <v>1일</v>
          </cell>
        </row>
      </sheetData>
      <sheetData sheetId="102">
        <row r="69">
          <cell r="G69" t="str">
            <v>1일</v>
          </cell>
        </row>
      </sheetData>
      <sheetData sheetId="103">
        <row r="69">
          <cell r="G69" t="str">
            <v>1일</v>
          </cell>
        </row>
      </sheetData>
      <sheetData sheetId="104">
        <row r="69">
          <cell r="G69" t="str">
            <v>1일</v>
          </cell>
        </row>
      </sheetData>
      <sheetData sheetId="105">
        <row r="69">
          <cell r="G69" t="str">
            <v>1일</v>
          </cell>
        </row>
      </sheetData>
      <sheetData sheetId="106">
        <row r="69">
          <cell r="G69" t="str">
            <v>1일</v>
          </cell>
        </row>
      </sheetData>
      <sheetData sheetId="107">
        <row r="69">
          <cell r="G69" t="str">
            <v>1일</v>
          </cell>
        </row>
      </sheetData>
      <sheetData sheetId="108">
        <row r="69">
          <cell r="G69" t="str">
            <v>1일</v>
          </cell>
        </row>
      </sheetData>
      <sheetData sheetId="109">
        <row r="69">
          <cell r="G69" t="str">
            <v>1일</v>
          </cell>
        </row>
      </sheetData>
      <sheetData sheetId="110">
        <row r="69">
          <cell r="G69" t="str">
            <v>1일</v>
          </cell>
        </row>
      </sheetData>
      <sheetData sheetId="111">
        <row r="69">
          <cell r="G69" t="str">
            <v>1일</v>
          </cell>
        </row>
      </sheetData>
      <sheetData sheetId="112">
        <row r="69">
          <cell r="G69" t="str">
            <v>1일</v>
          </cell>
        </row>
      </sheetData>
      <sheetData sheetId="113">
        <row r="69">
          <cell r="G69" t="str">
            <v>1일</v>
          </cell>
        </row>
      </sheetData>
      <sheetData sheetId="114">
        <row r="69">
          <cell r="G69" t="str">
            <v>1일</v>
          </cell>
        </row>
      </sheetData>
      <sheetData sheetId="115">
        <row r="69">
          <cell r="G69" t="str">
            <v>1일</v>
          </cell>
        </row>
      </sheetData>
      <sheetData sheetId="116">
        <row r="69">
          <cell r="G69" t="str">
            <v>1일</v>
          </cell>
        </row>
      </sheetData>
      <sheetData sheetId="117">
        <row r="69">
          <cell r="G69" t="str">
            <v>1일</v>
          </cell>
        </row>
      </sheetData>
      <sheetData sheetId="118">
        <row r="69">
          <cell r="G69" t="str">
            <v>1일</v>
          </cell>
        </row>
      </sheetData>
      <sheetData sheetId="119">
        <row r="69">
          <cell r="G69" t="str">
            <v>1일</v>
          </cell>
        </row>
      </sheetData>
      <sheetData sheetId="120">
        <row r="69">
          <cell r="G69" t="str">
            <v>1일</v>
          </cell>
        </row>
      </sheetData>
      <sheetData sheetId="121">
        <row r="69">
          <cell r="G69" t="str">
            <v>1일</v>
          </cell>
        </row>
      </sheetData>
      <sheetData sheetId="122">
        <row r="69">
          <cell r="G69" t="str">
            <v>1일</v>
          </cell>
        </row>
      </sheetData>
      <sheetData sheetId="123">
        <row r="69">
          <cell r="G69" t="str">
            <v>1일</v>
          </cell>
        </row>
      </sheetData>
      <sheetData sheetId="124">
        <row r="69">
          <cell r="G69" t="str">
            <v>1일</v>
          </cell>
        </row>
      </sheetData>
      <sheetData sheetId="125">
        <row r="69">
          <cell r="G69" t="str">
            <v>1일</v>
          </cell>
        </row>
      </sheetData>
      <sheetData sheetId="126">
        <row r="69">
          <cell r="G69" t="str">
            <v>1일</v>
          </cell>
        </row>
      </sheetData>
      <sheetData sheetId="127">
        <row r="69">
          <cell r="G69" t="str">
            <v>1일</v>
          </cell>
        </row>
      </sheetData>
      <sheetData sheetId="128">
        <row r="69">
          <cell r="G69" t="str">
            <v>1일</v>
          </cell>
        </row>
      </sheetData>
      <sheetData sheetId="129">
        <row r="69">
          <cell r="G69" t="str">
            <v>1일</v>
          </cell>
        </row>
      </sheetData>
      <sheetData sheetId="130">
        <row r="69">
          <cell r="G69" t="str">
            <v>1일</v>
          </cell>
        </row>
      </sheetData>
      <sheetData sheetId="131">
        <row r="69">
          <cell r="G69" t="str">
            <v>1일</v>
          </cell>
        </row>
      </sheetData>
      <sheetData sheetId="132">
        <row r="69">
          <cell r="G69" t="str">
            <v>1일</v>
          </cell>
        </row>
      </sheetData>
      <sheetData sheetId="133">
        <row r="69">
          <cell r="G69" t="str">
            <v>1일</v>
          </cell>
        </row>
      </sheetData>
      <sheetData sheetId="134">
        <row r="69">
          <cell r="G69" t="str">
            <v>1일</v>
          </cell>
        </row>
      </sheetData>
      <sheetData sheetId="135">
        <row r="69">
          <cell r="G69" t="str">
            <v>1일</v>
          </cell>
        </row>
      </sheetData>
      <sheetData sheetId="136">
        <row r="69">
          <cell r="G69" t="str">
            <v>1일</v>
          </cell>
        </row>
      </sheetData>
      <sheetData sheetId="137">
        <row r="69">
          <cell r="G69" t="str">
            <v>1일</v>
          </cell>
        </row>
      </sheetData>
      <sheetData sheetId="138">
        <row r="69">
          <cell r="G69" t="str">
            <v>1일</v>
          </cell>
        </row>
      </sheetData>
      <sheetData sheetId="139">
        <row r="69">
          <cell r="G69" t="str">
            <v>1일</v>
          </cell>
        </row>
      </sheetData>
      <sheetData sheetId="140">
        <row r="69">
          <cell r="G69" t="str">
            <v>1일</v>
          </cell>
        </row>
      </sheetData>
      <sheetData sheetId="141">
        <row r="69">
          <cell r="G69" t="str">
            <v>1일</v>
          </cell>
        </row>
      </sheetData>
      <sheetData sheetId="142">
        <row r="69">
          <cell r="G69" t="str">
            <v>1일</v>
          </cell>
        </row>
      </sheetData>
      <sheetData sheetId="143">
        <row r="69">
          <cell r="G69" t="str">
            <v>1일</v>
          </cell>
        </row>
      </sheetData>
      <sheetData sheetId="144">
        <row r="69">
          <cell r="G69" t="str">
            <v>1일</v>
          </cell>
        </row>
      </sheetData>
      <sheetData sheetId="145">
        <row r="69">
          <cell r="G69" t="str">
            <v>1일</v>
          </cell>
        </row>
      </sheetData>
      <sheetData sheetId="146">
        <row r="69">
          <cell r="G69" t="str">
            <v>1일</v>
          </cell>
        </row>
      </sheetData>
      <sheetData sheetId="147">
        <row r="69">
          <cell r="G69" t="str">
            <v>1일</v>
          </cell>
        </row>
      </sheetData>
      <sheetData sheetId="148">
        <row r="69">
          <cell r="G69" t="str">
            <v>1일</v>
          </cell>
        </row>
      </sheetData>
      <sheetData sheetId="149">
        <row r="69">
          <cell r="G69" t="str">
            <v>1일</v>
          </cell>
        </row>
      </sheetData>
      <sheetData sheetId="150">
        <row r="69">
          <cell r="G69" t="str">
            <v>1일</v>
          </cell>
        </row>
      </sheetData>
      <sheetData sheetId="151">
        <row r="69">
          <cell r="G69" t="str">
            <v>1일</v>
          </cell>
        </row>
      </sheetData>
      <sheetData sheetId="152">
        <row r="69">
          <cell r="G69" t="str">
            <v>1일</v>
          </cell>
        </row>
      </sheetData>
      <sheetData sheetId="153">
        <row r="69">
          <cell r="G69" t="str">
            <v>1일</v>
          </cell>
        </row>
      </sheetData>
      <sheetData sheetId="154">
        <row r="69">
          <cell r="G69" t="str">
            <v>1일</v>
          </cell>
        </row>
      </sheetData>
      <sheetData sheetId="155">
        <row r="69">
          <cell r="G69" t="str">
            <v>1일</v>
          </cell>
        </row>
      </sheetData>
      <sheetData sheetId="156">
        <row r="69">
          <cell r="G69" t="str">
            <v>1일</v>
          </cell>
        </row>
      </sheetData>
      <sheetData sheetId="157">
        <row r="69">
          <cell r="G69" t="str">
            <v>1일</v>
          </cell>
        </row>
      </sheetData>
      <sheetData sheetId="158">
        <row r="69">
          <cell r="G69" t="str">
            <v>1일</v>
          </cell>
        </row>
      </sheetData>
      <sheetData sheetId="159">
        <row r="69">
          <cell r="G69" t="str">
            <v>1일</v>
          </cell>
        </row>
      </sheetData>
      <sheetData sheetId="160">
        <row r="69">
          <cell r="G69" t="str">
            <v>1일</v>
          </cell>
        </row>
      </sheetData>
      <sheetData sheetId="161">
        <row r="69">
          <cell r="G69" t="str">
            <v>1일</v>
          </cell>
        </row>
      </sheetData>
      <sheetData sheetId="162">
        <row r="69">
          <cell r="G69" t="str">
            <v>1일</v>
          </cell>
        </row>
      </sheetData>
      <sheetData sheetId="163">
        <row r="69">
          <cell r="G69" t="str">
            <v>1일</v>
          </cell>
        </row>
      </sheetData>
      <sheetData sheetId="164">
        <row r="69">
          <cell r="G69" t="str">
            <v>1일</v>
          </cell>
        </row>
      </sheetData>
      <sheetData sheetId="165">
        <row r="69">
          <cell r="G69" t="str">
            <v>1일</v>
          </cell>
        </row>
      </sheetData>
      <sheetData sheetId="166">
        <row r="69">
          <cell r="G69" t="str">
            <v>1일</v>
          </cell>
        </row>
      </sheetData>
      <sheetData sheetId="167">
        <row r="69">
          <cell r="G69" t="str">
            <v>1일</v>
          </cell>
        </row>
      </sheetData>
      <sheetData sheetId="168">
        <row r="69">
          <cell r="G69" t="str">
            <v>1일</v>
          </cell>
        </row>
      </sheetData>
      <sheetData sheetId="169">
        <row r="69">
          <cell r="G69" t="str">
            <v>1일</v>
          </cell>
        </row>
      </sheetData>
      <sheetData sheetId="170">
        <row r="69">
          <cell r="G69" t="str">
            <v>1일</v>
          </cell>
        </row>
      </sheetData>
      <sheetData sheetId="171">
        <row r="69">
          <cell r="G69" t="str">
            <v>1일</v>
          </cell>
        </row>
      </sheetData>
      <sheetData sheetId="172">
        <row r="69">
          <cell r="G69" t="str">
            <v>1일</v>
          </cell>
        </row>
      </sheetData>
      <sheetData sheetId="173">
        <row r="69">
          <cell r="G69" t="str">
            <v>1일</v>
          </cell>
        </row>
      </sheetData>
      <sheetData sheetId="174">
        <row r="69">
          <cell r="G69" t="str">
            <v>1일</v>
          </cell>
        </row>
      </sheetData>
      <sheetData sheetId="175">
        <row r="69">
          <cell r="G69" t="str">
            <v>1일</v>
          </cell>
        </row>
      </sheetData>
      <sheetData sheetId="176">
        <row r="69">
          <cell r="G69" t="str">
            <v>1일</v>
          </cell>
        </row>
      </sheetData>
      <sheetData sheetId="177">
        <row r="69">
          <cell r="G69" t="str">
            <v>1일</v>
          </cell>
        </row>
      </sheetData>
      <sheetData sheetId="178">
        <row r="69">
          <cell r="G69" t="str">
            <v>1일</v>
          </cell>
        </row>
      </sheetData>
      <sheetData sheetId="179">
        <row r="69">
          <cell r="G69" t="str">
            <v>1일</v>
          </cell>
        </row>
      </sheetData>
      <sheetData sheetId="180">
        <row r="69">
          <cell r="G69" t="str">
            <v>1일</v>
          </cell>
        </row>
      </sheetData>
      <sheetData sheetId="181">
        <row r="69">
          <cell r="G69" t="str">
            <v>1일</v>
          </cell>
        </row>
      </sheetData>
      <sheetData sheetId="182">
        <row r="69">
          <cell r="G69" t="str">
            <v>1일</v>
          </cell>
        </row>
      </sheetData>
      <sheetData sheetId="183">
        <row r="69">
          <cell r="G69" t="str">
            <v>1일</v>
          </cell>
        </row>
      </sheetData>
      <sheetData sheetId="184">
        <row r="69">
          <cell r="G69" t="str">
            <v>1일</v>
          </cell>
        </row>
      </sheetData>
      <sheetData sheetId="185">
        <row r="69">
          <cell r="G69" t="str">
            <v>1일</v>
          </cell>
        </row>
      </sheetData>
      <sheetData sheetId="186">
        <row r="69">
          <cell r="G69" t="str">
            <v>1일</v>
          </cell>
        </row>
      </sheetData>
      <sheetData sheetId="187">
        <row r="69">
          <cell r="G69" t="str">
            <v>1일</v>
          </cell>
        </row>
      </sheetData>
      <sheetData sheetId="188">
        <row r="69">
          <cell r="G69" t="str">
            <v>1일</v>
          </cell>
        </row>
      </sheetData>
      <sheetData sheetId="189">
        <row r="69">
          <cell r="G69" t="str">
            <v>1일</v>
          </cell>
        </row>
      </sheetData>
      <sheetData sheetId="190">
        <row r="69">
          <cell r="G69" t="str">
            <v>1일</v>
          </cell>
        </row>
      </sheetData>
      <sheetData sheetId="191">
        <row r="69">
          <cell r="G69" t="str">
            <v>1일</v>
          </cell>
        </row>
      </sheetData>
      <sheetData sheetId="192">
        <row r="69">
          <cell r="G69" t="str">
            <v>1일</v>
          </cell>
        </row>
      </sheetData>
      <sheetData sheetId="193">
        <row r="69">
          <cell r="G69" t="str">
            <v>1일</v>
          </cell>
        </row>
      </sheetData>
      <sheetData sheetId="194">
        <row r="69">
          <cell r="G69" t="str">
            <v>1일</v>
          </cell>
        </row>
      </sheetData>
      <sheetData sheetId="195">
        <row r="69">
          <cell r="G69" t="str">
            <v>1일</v>
          </cell>
        </row>
      </sheetData>
      <sheetData sheetId="196">
        <row r="69">
          <cell r="G69" t="str">
            <v>1일</v>
          </cell>
        </row>
      </sheetData>
      <sheetData sheetId="197">
        <row r="69">
          <cell r="G69" t="str">
            <v>1일</v>
          </cell>
        </row>
      </sheetData>
      <sheetData sheetId="198">
        <row r="69">
          <cell r="G69" t="str">
            <v>1일</v>
          </cell>
        </row>
      </sheetData>
      <sheetData sheetId="199">
        <row r="69">
          <cell r="G69" t="str">
            <v>1일</v>
          </cell>
        </row>
      </sheetData>
      <sheetData sheetId="200">
        <row r="69">
          <cell r="G69" t="str">
            <v>1일</v>
          </cell>
        </row>
      </sheetData>
      <sheetData sheetId="201">
        <row r="69">
          <cell r="G69" t="str">
            <v>1일</v>
          </cell>
        </row>
      </sheetData>
      <sheetData sheetId="202">
        <row r="69">
          <cell r="G69" t="str">
            <v>1일</v>
          </cell>
        </row>
      </sheetData>
      <sheetData sheetId="203">
        <row r="69">
          <cell r="G69" t="str">
            <v>1일</v>
          </cell>
        </row>
      </sheetData>
      <sheetData sheetId="204">
        <row r="69">
          <cell r="G69" t="str">
            <v>1일</v>
          </cell>
        </row>
      </sheetData>
      <sheetData sheetId="205">
        <row r="69">
          <cell r="G69" t="str">
            <v>1일</v>
          </cell>
        </row>
      </sheetData>
      <sheetData sheetId="206">
        <row r="69">
          <cell r="G69" t="str">
            <v>1일</v>
          </cell>
        </row>
      </sheetData>
      <sheetData sheetId="207">
        <row r="69">
          <cell r="G69" t="str">
            <v>1일</v>
          </cell>
        </row>
      </sheetData>
      <sheetData sheetId="208">
        <row r="69">
          <cell r="G69" t="str">
            <v>1일</v>
          </cell>
        </row>
      </sheetData>
      <sheetData sheetId="209">
        <row r="69">
          <cell r="G69" t="str">
            <v>1일</v>
          </cell>
        </row>
      </sheetData>
      <sheetData sheetId="210">
        <row r="69">
          <cell r="G69" t="str">
            <v>1일</v>
          </cell>
        </row>
      </sheetData>
      <sheetData sheetId="211">
        <row r="69">
          <cell r="G69" t="str">
            <v>1일</v>
          </cell>
        </row>
      </sheetData>
      <sheetData sheetId="212">
        <row r="69">
          <cell r="G69" t="str">
            <v>1일</v>
          </cell>
        </row>
      </sheetData>
      <sheetData sheetId="213">
        <row r="69">
          <cell r="G69" t="str">
            <v>1일</v>
          </cell>
        </row>
      </sheetData>
      <sheetData sheetId="214">
        <row r="69">
          <cell r="G69" t="str">
            <v>1일</v>
          </cell>
        </row>
      </sheetData>
      <sheetData sheetId="215">
        <row r="69">
          <cell r="G69" t="str">
            <v>1일</v>
          </cell>
        </row>
      </sheetData>
      <sheetData sheetId="216">
        <row r="69">
          <cell r="G69" t="str">
            <v>1일</v>
          </cell>
        </row>
      </sheetData>
      <sheetData sheetId="217">
        <row r="69">
          <cell r="G69" t="str">
            <v>1일</v>
          </cell>
        </row>
      </sheetData>
      <sheetData sheetId="218">
        <row r="69">
          <cell r="G69" t="str">
            <v>1일</v>
          </cell>
        </row>
      </sheetData>
      <sheetData sheetId="219">
        <row r="69">
          <cell r="G69" t="str">
            <v>1일</v>
          </cell>
        </row>
      </sheetData>
      <sheetData sheetId="220">
        <row r="69">
          <cell r="G69" t="str">
            <v>1일</v>
          </cell>
        </row>
      </sheetData>
      <sheetData sheetId="221">
        <row r="69">
          <cell r="G69" t="str">
            <v>1일</v>
          </cell>
        </row>
      </sheetData>
      <sheetData sheetId="222">
        <row r="69">
          <cell r="G69" t="str">
            <v>1일</v>
          </cell>
        </row>
      </sheetData>
      <sheetData sheetId="223">
        <row r="69">
          <cell r="G69" t="str">
            <v>1일</v>
          </cell>
        </row>
      </sheetData>
      <sheetData sheetId="224">
        <row r="69">
          <cell r="G69" t="str">
            <v>1일</v>
          </cell>
        </row>
      </sheetData>
      <sheetData sheetId="225">
        <row r="69">
          <cell r="G69" t="str">
            <v>1일</v>
          </cell>
        </row>
      </sheetData>
      <sheetData sheetId="226">
        <row r="69">
          <cell r="G69" t="str">
            <v>1일</v>
          </cell>
        </row>
      </sheetData>
      <sheetData sheetId="227">
        <row r="69">
          <cell r="G69" t="str">
            <v>1일</v>
          </cell>
        </row>
      </sheetData>
      <sheetData sheetId="228">
        <row r="69">
          <cell r="G69" t="str">
            <v>1일</v>
          </cell>
        </row>
      </sheetData>
      <sheetData sheetId="229">
        <row r="69">
          <cell r="G69" t="str">
            <v>1일</v>
          </cell>
        </row>
      </sheetData>
      <sheetData sheetId="230">
        <row r="69">
          <cell r="G69" t="str">
            <v>1일</v>
          </cell>
        </row>
      </sheetData>
      <sheetData sheetId="231">
        <row r="69">
          <cell r="G69" t="str">
            <v>1일</v>
          </cell>
        </row>
      </sheetData>
      <sheetData sheetId="232">
        <row r="69">
          <cell r="G69" t="str">
            <v>1일</v>
          </cell>
        </row>
      </sheetData>
      <sheetData sheetId="233">
        <row r="69">
          <cell r="G69" t="str">
            <v>1일</v>
          </cell>
        </row>
      </sheetData>
      <sheetData sheetId="234">
        <row r="69">
          <cell r="G69" t="str">
            <v>1일</v>
          </cell>
        </row>
      </sheetData>
      <sheetData sheetId="235">
        <row r="69">
          <cell r="G69" t="str">
            <v>1일</v>
          </cell>
        </row>
      </sheetData>
      <sheetData sheetId="236">
        <row r="69">
          <cell r="G69" t="str">
            <v>1일</v>
          </cell>
        </row>
      </sheetData>
      <sheetData sheetId="237">
        <row r="69">
          <cell r="G69" t="str">
            <v>1일</v>
          </cell>
        </row>
      </sheetData>
      <sheetData sheetId="238">
        <row r="69">
          <cell r="G69" t="str">
            <v>1일</v>
          </cell>
        </row>
      </sheetData>
      <sheetData sheetId="239">
        <row r="69">
          <cell r="G69" t="str">
            <v>1일</v>
          </cell>
        </row>
      </sheetData>
      <sheetData sheetId="240">
        <row r="69">
          <cell r="G69" t="str">
            <v>1일</v>
          </cell>
        </row>
      </sheetData>
      <sheetData sheetId="241">
        <row r="69">
          <cell r="G69" t="str">
            <v>1일</v>
          </cell>
        </row>
      </sheetData>
      <sheetData sheetId="242">
        <row r="69">
          <cell r="G69" t="str">
            <v>1일</v>
          </cell>
        </row>
      </sheetData>
      <sheetData sheetId="243">
        <row r="69">
          <cell r="G69" t="str">
            <v>1일</v>
          </cell>
        </row>
      </sheetData>
      <sheetData sheetId="244">
        <row r="69">
          <cell r="G69" t="str">
            <v>1일</v>
          </cell>
        </row>
      </sheetData>
      <sheetData sheetId="245">
        <row r="69">
          <cell r="G69" t="str">
            <v>1일</v>
          </cell>
        </row>
      </sheetData>
      <sheetData sheetId="246">
        <row r="69">
          <cell r="G69" t="str">
            <v>1일</v>
          </cell>
        </row>
      </sheetData>
      <sheetData sheetId="247">
        <row r="69">
          <cell r="G69" t="str">
            <v>1일</v>
          </cell>
        </row>
      </sheetData>
      <sheetData sheetId="248">
        <row r="69">
          <cell r="G69" t="str">
            <v>1일</v>
          </cell>
        </row>
      </sheetData>
      <sheetData sheetId="249">
        <row r="69">
          <cell r="G69" t="str">
            <v>1일</v>
          </cell>
        </row>
      </sheetData>
      <sheetData sheetId="250">
        <row r="69">
          <cell r="G69" t="str">
            <v>1일</v>
          </cell>
        </row>
      </sheetData>
      <sheetData sheetId="251">
        <row r="69">
          <cell r="G69" t="str">
            <v>1일</v>
          </cell>
        </row>
      </sheetData>
      <sheetData sheetId="252">
        <row r="69">
          <cell r="G69" t="str">
            <v>1일</v>
          </cell>
        </row>
      </sheetData>
      <sheetData sheetId="253">
        <row r="69">
          <cell r="G69" t="str">
            <v>1일</v>
          </cell>
        </row>
      </sheetData>
      <sheetData sheetId="254">
        <row r="69">
          <cell r="G69" t="str">
            <v>1일</v>
          </cell>
        </row>
      </sheetData>
      <sheetData sheetId="255">
        <row r="69">
          <cell r="G69" t="str">
            <v>1일</v>
          </cell>
        </row>
      </sheetData>
      <sheetData sheetId="256">
        <row r="69">
          <cell r="G69" t="str">
            <v>1일</v>
          </cell>
        </row>
      </sheetData>
      <sheetData sheetId="257">
        <row r="69">
          <cell r="G69" t="str">
            <v>1일</v>
          </cell>
        </row>
      </sheetData>
      <sheetData sheetId="258">
        <row r="69">
          <cell r="G69" t="str">
            <v>1일</v>
          </cell>
        </row>
      </sheetData>
      <sheetData sheetId="259">
        <row r="69">
          <cell r="G69" t="str">
            <v>1일</v>
          </cell>
        </row>
      </sheetData>
      <sheetData sheetId="260">
        <row r="69">
          <cell r="G69" t="str">
            <v>1일</v>
          </cell>
        </row>
      </sheetData>
      <sheetData sheetId="261">
        <row r="69">
          <cell r="G69" t="str">
            <v>1일</v>
          </cell>
        </row>
      </sheetData>
      <sheetData sheetId="262">
        <row r="69">
          <cell r="G69" t="str">
            <v>1일</v>
          </cell>
        </row>
      </sheetData>
      <sheetData sheetId="263">
        <row r="69">
          <cell r="G69" t="str">
            <v>1일</v>
          </cell>
        </row>
      </sheetData>
      <sheetData sheetId="264">
        <row r="69">
          <cell r="G69" t="str">
            <v>1일</v>
          </cell>
        </row>
      </sheetData>
      <sheetData sheetId="265">
        <row r="69">
          <cell r="G69" t="str">
            <v>1일</v>
          </cell>
        </row>
      </sheetData>
      <sheetData sheetId="266">
        <row r="69">
          <cell r="G69" t="str">
            <v>1일</v>
          </cell>
        </row>
      </sheetData>
      <sheetData sheetId="267">
        <row r="69">
          <cell r="G69" t="str">
            <v>1일</v>
          </cell>
        </row>
      </sheetData>
      <sheetData sheetId="268">
        <row r="69">
          <cell r="G69" t="str">
            <v>1일</v>
          </cell>
        </row>
      </sheetData>
      <sheetData sheetId="269">
        <row r="69">
          <cell r="G69" t="str">
            <v>1일</v>
          </cell>
        </row>
      </sheetData>
      <sheetData sheetId="270">
        <row r="69">
          <cell r="G69" t="str">
            <v>1일</v>
          </cell>
        </row>
      </sheetData>
      <sheetData sheetId="271">
        <row r="69">
          <cell r="G69" t="str">
            <v>1일</v>
          </cell>
        </row>
      </sheetData>
      <sheetData sheetId="272">
        <row r="69">
          <cell r="G69" t="str">
            <v>1일</v>
          </cell>
        </row>
      </sheetData>
      <sheetData sheetId="273">
        <row r="69">
          <cell r="G69" t="str">
            <v>1일</v>
          </cell>
        </row>
      </sheetData>
      <sheetData sheetId="274">
        <row r="69">
          <cell r="G69" t="str">
            <v>1일</v>
          </cell>
        </row>
      </sheetData>
      <sheetData sheetId="275">
        <row r="69">
          <cell r="G69" t="str">
            <v>1일</v>
          </cell>
        </row>
      </sheetData>
      <sheetData sheetId="276">
        <row r="69">
          <cell r="G69" t="str">
            <v>1일</v>
          </cell>
        </row>
      </sheetData>
      <sheetData sheetId="277">
        <row r="69">
          <cell r="G69" t="str">
            <v>1일</v>
          </cell>
        </row>
      </sheetData>
      <sheetData sheetId="278">
        <row r="69">
          <cell r="G69" t="str">
            <v>1일</v>
          </cell>
        </row>
      </sheetData>
      <sheetData sheetId="279">
        <row r="69">
          <cell r="G69" t="str">
            <v>1일</v>
          </cell>
        </row>
      </sheetData>
      <sheetData sheetId="280">
        <row r="69">
          <cell r="G69" t="str">
            <v>1일</v>
          </cell>
        </row>
      </sheetData>
      <sheetData sheetId="281">
        <row r="69">
          <cell r="G69" t="str">
            <v>1일</v>
          </cell>
        </row>
      </sheetData>
      <sheetData sheetId="282">
        <row r="69">
          <cell r="G69" t="str">
            <v>1일</v>
          </cell>
        </row>
      </sheetData>
      <sheetData sheetId="283">
        <row r="69">
          <cell r="G69" t="str">
            <v>1일</v>
          </cell>
        </row>
      </sheetData>
      <sheetData sheetId="284">
        <row r="69">
          <cell r="G69" t="str">
            <v>1일</v>
          </cell>
        </row>
      </sheetData>
      <sheetData sheetId="285">
        <row r="69">
          <cell r="G69" t="str">
            <v>1일</v>
          </cell>
        </row>
      </sheetData>
      <sheetData sheetId="286">
        <row r="69">
          <cell r="G69" t="str">
            <v>1일</v>
          </cell>
        </row>
      </sheetData>
      <sheetData sheetId="287">
        <row r="69">
          <cell r="G69" t="str">
            <v>1일</v>
          </cell>
        </row>
      </sheetData>
      <sheetData sheetId="288">
        <row r="69">
          <cell r="G69" t="str">
            <v>1일</v>
          </cell>
        </row>
      </sheetData>
      <sheetData sheetId="289">
        <row r="69">
          <cell r="G69" t="str">
            <v>1일</v>
          </cell>
        </row>
      </sheetData>
      <sheetData sheetId="290">
        <row r="69">
          <cell r="G69" t="str">
            <v>1일</v>
          </cell>
        </row>
      </sheetData>
      <sheetData sheetId="291">
        <row r="69">
          <cell r="G69" t="str">
            <v>1일</v>
          </cell>
        </row>
      </sheetData>
      <sheetData sheetId="292">
        <row r="69">
          <cell r="G69" t="str">
            <v>1일</v>
          </cell>
        </row>
      </sheetData>
      <sheetData sheetId="293">
        <row r="69">
          <cell r="G69" t="str">
            <v>1일</v>
          </cell>
        </row>
      </sheetData>
      <sheetData sheetId="294">
        <row r="69">
          <cell r="G69" t="str">
            <v>1일</v>
          </cell>
        </row>
      </sheetData>
      <sheetData sheetId="295">
        <row r="69">
          <cell r="G69" t="str">
            <v>1일</v>
          </cell>
        </row>
      </sheetData>
      <sheetData sheetId="296">
        <row r="69">
          <cell r="G69" t="str">
            <v>1일</v>
          </cell>
        </row>
      </sheetData>
      <sheetData sheetId="297">
        <row r="69">
          <cell r="G69" t="str">
            <v>1일</v>
          </cell>
        </row>
      </sheetData>
      <sheetData sheetId="298">
        <row r="69">
          <cell r="G69" t="str">
            <v>1일</v>
          </cell>
        </row>
      </sheetData>
      <sheetData sheetId="299">
        <row r="69">
          <cell r="G69" t="str">
            <v>1일</v>
          </cell>
        </row>
      </sheetData>
      <sheetData sheetId="300">
        <row r="69">
          <cell r="G69" t="str">
            <v>1일</v>
          </cell>
        </row>
      </sheetData>
      <sheetData sheetId="301">
        <row r="69">
          <cell r="G69" t="str">
            <v>1일</v>
          </cell>
        </row>
      </sheetData>
      <sheetData sheetId="302">
        <row r="69">
          <cell r="G69" t="str">
            <v>1일</v>
          </cell>
        </row>
      </sheetData>
      <sheetData sheetId="303">
        <row r="69">
          <cell r="G69" t="str">
            <v>1일</v>
          </cell>
        </row>
      </sheetData>
      <sheetData sheetId="304">
        <row r="69">
          <cell r="G69" t="str">
            <v>1일</v>
          </cell>
        </row>
      </sheetData>
      <sheetData sheetId="305">
        <row r="69">
          <cell r="G69" t="str">
            <v>1일</v>
          </cell>
        </row>
      </sheetData>
      <sheetData sheetId="306">
        <row r="69">
          <cell r="G69" t="str">
            <v>1일</v>
          </cell>
        </row>
      </sheetData>
      <sheetData sheetId="307">
        <row r="69">
          <cell r="G69" t="str">
            <v>1일</v>
          </cell>
        </row>
      </sheetData>
      <sheetData sheetId="308">
        <row r="69">
          <cell r="G69" t="str">
            <v>1일</v>
          </cell>
        </row>
      </sheetData>
      <sheetData sheetId="309">
        <row r="69">
          <cell r="G69" t="str">
            <v>1일</v>
          </cell>
        </row>
      </sheetData>
      <sheetData sheetId="310">
        <row r="69">
          <cell r="G69" t="str">
            <v>1일</v>
          </cell>
        </row>
      </sheetData>
      <sheetData sheetId="311">
        <row r="69">
          <cell r="G69" t="str">
            <v>1일</v>
          </cell>
        </row>
      </sheetData>
      <sheetData sheetId="312">
        <row r="69">
          <cell r="G69" t="str">
            <v>1일</v>
          </cell>
        </row>
      </sheetData>
      <sheetData sheetId="313">
        <row r="69">
          <cell r="G69" t="str">
            <v>1일</v>
          </cell>
        </row>
      </sheetData>
      <sheetData sheetId="314">
        <row r="69">
          <cell r="G69" t="str">
            <v>1일</v>
          </cell>
        </row>
      </sheetData>
      <sheetData sheetId="315">
        <row r="69">
          <cell r="G69" t="str">
            <v>1일</v>
          </cell>
        </row>
      </sheetData>
      <sheetData sheetId="316">
        <row r="69">
          <cell r="G69" t="str">
            <v>1일</v>
          </cell>
        </row>
      </sheetData>
      <sheetData sheetId="317">
        <row r="69">
          <cell r="G69" t="str">
            <v>1일</v>
          </cell>
        </row>
      </sheetData>
      <sheetData sheetId="318">
        <row r="69">
          <cell r="G69" t="str">
            <v>1일</v>
          </cell>
        </row>
      </sheetData>
      <sheetData sheetId="319">
        <row r="69">
          <cell r="G69" t="str">
            <v>1일</v>
          </cell>
        </row>
      </sheetData>
      <sheetData sheetId="320">
        <row r="69">
          <cell r="G69" t="str">
            <v>1일</v>
          </cell>
        </row>
      </sheetData>
      <sheetData sheetId="321">
        <row r="69">
          <cell r="G69" t="str">
            <v>1일</v>
          </cell>
        </row>
      </sheetData>
      <sheetData sheetId="322">
        <row r="69">
          <cell r="G69" t="str">
            <v>1일</v>
          </cell>
        </row>
      </sheetData>
      <sheetData sheetId="323">
        <row r="69">
          <cell r="G69" t="str">
            <v>1일</v>
          </cell>
        </row>
      </sheetData>
      <sheetData sheetId="324">
        <row r="69">
          <cell r="G69" t="str">
            <v>1일</v>
          </cell>
        </row>
      </sheetData>
      <sheetData sheetId="325">
        <row r="69">
          <cell r="G69" t="str">
            <v>1일</v>
          </cell>
        </row>
      </sheetData>
      <sheetData sheetId="326">
        <row r="69">
          <cell r="G69" t="str">
            <v>1일</v>
          </cell>
        </row>
      </sheetData>
      <sheetData sheetId="327">
        <row r="69">
          <cell r="G69" t="str">
            <v>1일</v>
          </cell>
        </row>
      </sheetData>
      <sheetData sheetId="328">
        <row r="69">
          <cell r="G69" t="str">
            <v>1일</v>
          </cell>
        </row>
      </sheetData>
      <sheetData sheetId="329">
        <row r="69">
          <cell r="G69" t="str">
            <v>1일</v>
          </cell>
        </row>
      </sheetData>
      <sheetData sheetId="330">
        <row r="69">
          <cell r="G69" t="str">
            <v>1일</v>
          </cell>
        </row>
      </sheetData>
      <sheetData sheetId="331">
        <row r="69">
          <cell r="G69" t="str">
            <v>1일</v>
          </cell>
        </row>
      </sheetData>
      <sheetData sheetId="332">
        <row r="69">
          <cell r="G69" t="str">
            <v>1일</v>
          </cell>
        </row>
      </sheetData>
      <sheetData sheetId="333">
        <row r="69">
          <cell r="G69" t="str">
            <v>1일</v>
          </cell>
        </row>
      </sheetData>
      <sheetData sheetId="334">
        <row r="69">
          <cell r="G69" t="str">
            <v>1일</v>
          </cell>
        </row>
      </sheetData>
      <sheetData sheetId="335">
        <row r="69">
          <cell r="G69" t="str">
            <v>1일</v>
          </cell>
        </row>
      </sheetData>
      <sheetData sheetId="336">
        <row r="69">
          <cell r="G69" t="str">
            <v>1일</v>
          </cell>
        </row>
      </sheetData>
      <sheetData sheetId="337">
        <row r="69">
          <cell r="G69" t="str">
            <v>1일</v>
          </cell>
        </row>
      </sheetData>
      <sheetData sheetId="338">
        <row r="69">
          <cell r="G69" t="str">
            <v>1일</v>
          </cell>
        </row>
      </sheetData>
      <sheetData sheetId="339">
        <row r="69">
          <cell r="G69" t="str">
            <v>1일</v>
          </cell>
        </row>
      </sheetData>
      <sheetData sheetId="340">
        <row r="69">
          <cell r="G69" t="str">
            <v>1일</v>
          </cell>
        </row>
      </sheetData>
      <sheetData sheetId="341">
        <row r="69">
          <cell r="G69" t="str">
            <v>1일</v>
          </cell>
        </row>
      </sheetData>
      <sheetData sheetId="342">
        <row r="69">
          <cell r="G69" t="str">
            <v>1일</v>
          </cell>
        </row>
      </sheetData>
      <sheetData sheetId="343">
        <row r="69">
          <cell r="G69" t="str">
            <v>1일</v>
          </cell>
        </row>
      </sheetData>
      <sheetData sheetId="344">
        <row r="69">
          <cell r="G69" t="str">
            <v>1일</v>
          </cell>
        </row>
      </sheetData>
      <sheetData sheetId="345">
        <row r="69">
          <cell r="G69" t="str">
            <v>1일</v>
          </cell>
        </row>
      </sheetData>
      <sheetData sheetId="346">
        <row r="69">
          <cell r="G69" t="str">
            <v>1일</v>
          </cell>
        </row>
      </sheetData>
      <sheetData sheetId="347">
        <row r="69">
          <cell r="G69" t="str">
            <v>1일</v>
          </cell>
        </row>
      </sheetData>
      <sheetData sheetId="348">
        <row r="69">
          <cell r="G69" t="str">
            <v>1일</v>
          </cell>
        </row>
      </sheetData>
      <sheetData sheetId="349">
        <row r="69">
          <cell r="G69" t="str">
            <v>1일</v>
          </cell>
        </row>
      </sheetData>
      <sheetData sheetId="350">
        <row r="69">
          <cell r="G69" t="str">
            <v>1일</v>
          </cell>
        </row>
      </sheetData>
      <sheetData sheetId="351">
        <row r="69">
          <cell r="G69" t="str">
            <v>1일</v>
          </cell>
        </row>
      </sheetData>
      <sheetData sheetId="352">
        <row r="69">
          <cell r="G69" t="str">
            <v>1일</v>
          </cell>
        </row>
      </sheetData>
      <sheetData sheetId="353">
        <row r="69">
          <cell r="G69" t="str">
            <v>1일</v>
          </cell>
        </row>
      </sheetData>
      <sheetData sheetId="354">
        <row r="69">
          <cell r="G69" t="str">
            <v>1일</v>
          </cell>
        </row>
      </sheetData>
      <sheetData sheetId="355">
        <row r="69">
          <cell r="G69" t="str">
            <v>1일</v>
          </cell>
        </row>
      </sheetData>
      <sheetData sheetId="356">
        <row r="69">
          <cell r="G69" t="str">
            <v>1일</v>
          </cell>
        </row>
      </sheetData>
      <sheetData sheetId="357">
        <row r="69">
          <cell r="G69" t="str">
            <v>1일</v>
          </cell>
        </row>
      </sheetData>
      <sheetData sheetId="358">
        <row r="69">
          <cell r="G69" t="str">
            <v>1일</v>
          </cell>
        </row>
      </sheetData>
      <sheetData sheetId="359">
        <row r="69">
          <cell r="G69" t="str">
            <v>1일</v>
          </cell>
        </row>
      </sheetData>
      <sheetData sheetId="360">
        <row r="69">
          <cell r="G69" t="str">
            <v>1일</v>
          </cell>
        </row>
      </sheetData>
      <sheetData sheetId="361">
        <row r="69">
          <cell r="G69" t="str">
            <v>1일</v>
          </cell>
        </row>
      </sheetData>
      <sheetData sheetId="362">
        <row r="69">
          <cell r="G69" t="str">
            <v>1일</v>
          </cell>
        </row>
      </sheetData>
      <sheetData sheetId="363">
        <row r="69">
          <cell r="G69" t="str">
            <v>1일</v>
          </cell>
        </row>
      </sheetData>
      <sheetData sheetId="364">
        <row r="69">
          <cell r="G69" t="str">
            <v>1일</v>
          </cell>
        </row>
      </sheetData>
      <sheetData sheetId="365">
        <row r="69">
          <cell r="G69" t="str">
            <v>1일</v>
          </cell>
        </row>
      </sheetData>
      <sheetData sheetId="366">
        <row r="69">
          <cell r="G69" t="str">
            <v>1일</v>
          </cell>
        </row>
      </sheetData>
      <sheetData sheetId="367">
        <row r="69">
          <cell r="G69" t="str">
            <v>1일</v>
          </cell>
        </row>
      </sheetData>
      <sheetData sheetId="368">
        <row r="69">
          <cell r="G69" t="str">
            <v>1일</v>
          </cell>
        </row>
      </sheetData>
      <sheetData sheetId="369">
        <row r="69">
          <cell r="G69" t="str">
            <v>1일</v>
          </cell>
        </row>
      </sheetData>
      <sheetData sheetId="370">
        <row r="69">
          <cell r="G69" t="str">
            <v>1일</v>
          </cell>
        </row>
      </sheetData>
      <sheetData sheetId="371">
        <row r="69">
          <cell r="G69" t="str">
            <v>1일</v>
          </cell>
        </row>
      </sheetData>
      <sheetData sheetId="372">
        <row r="69">
          <cell r="G69" t="str">
            <v>1일</v>
          </cell>
        </row>
      </sheetData>
      <sheetData sheetId="373">
        <row r="69">
          <cell r="G69" t="str">
            <v>1일</v>
          </cell>
        </row>
      </sheetData>
      <sheetData sheetId="374">
        <row r="69">
          <cell r="G69" t="str">
            <v>1일</v>
          </cell>
        </row>
      </sheetData>
      <sheetData sheetId="375">
        <row r="69">
          <cell r="G69" t="str">
            <v>1일</v>
          </cell>
        </row>
      </sheetData>
      <sheetData sheetId="376">
        <row r="69">
          <cell r="G69" t="str">
            <v>1일</v>
          </cell>
        </row>
      </sheetData>
      <sheetData sheetId="377">
        <row r="69">
          <cell r="G69" t="str">
            <v>1일</v>
          </cell>
        </row>
      </sheetData>
      <sheetData sheetId="378">
        <row r="69">
          <cell r="G69" t="str">
            <v>1일</v>
          </cell>
        </row>
      </sheetData>
      <sheetData sheetId="379">
        <row r="69">
          <cell r="G69" t="str">
            <v>1일</v>
          </cell>
        </row>
      </sheetData>
      <sheetData sheetId="380">
        <row r="69">
          <cell r="G69" t="str">
            <v>1일</v>
          </cell>
        </row>
      </sheetData>
      <sheetData sheetId="381">
        <row r="69">
          <cell r="G69" t="str">
            <v>1일</v>
          </cell>
        </row>
      </sheetData>
      <sheetData sheetId="382">
        <row r="69">
          <cell r="G69" t="str">
            <v>1일</v>
          </cell>
        </row>
      </sheetData>
      <sheetData sheetId="383">
        <row r="69">
          <cell r="G69" t="str">
            <v>1일</v>
          </cell>
        </row>
      </sheetData>
      <sheetData sheetId="384">
        <row r="69">
          <cell r="G69" t="str">
            <v>1일</v>
          </cell>
        </row>
      </sheetData>
      <sheetData sheetId="385">
        <row r="69">
          <cell r="G69" t="str">
            <v>1일</v>
          </cell>
        </row>
      </sheetData>
      <sheetData sheetId="386">
        <row r="69">
          <cell r="G69" t="str">
            <v>1일</v>
          </cell>
        </row>
      </sheetData>
      <sheetData sheetId="387">
        <row r="69">
          <cell r="G69" t="str">
            <v>1일</v>
          </cell>
        </row>
      </sheetData>
      <sheetData sheetId="388">
        <row r="69">
          <cell r="G69" t="str">
            <v>1일</v>
          </cell>
        </row>
      </sheetData>
      <sheetData sheetId="389">
        <row r="69">
          <cell r="G69" t="str">
            <v>1일</v>
          </cell>
        </row>
      </sheetData>
      <sheetData sheetId="390">
        <row r="69">
          <cell r="G69" t="str">
            <v>1일</v>
          </cell>
        </row>
      </sheetData>
      <sheetData sheetId="391">
        <row r="69">
          <cell r="G69" t="str">
            <v>1일</v>
          </cell>
        </row>
      </sheetData>
      <sheetData sheetId="392">
        <row r="69">
          <cell r="G69" t="str">
            <v>1일</v>
          </cell>
        </row>
      </sheetData>
      <sheetData sheetId="393">
        <row r="69">
          <cell r="G69" t="str">
            <v>1일</v>
          </cell>
        </row>
      </sheetData>
      <sheetData sheetId="394">
        <row r="69">
          <cell r="G69" t="str">
            <v>1일</v>
          </cell>
        </row>
      </sheetData>
      <sheetData sheetId="395">
        <row r="69">
          <cell r="G69" t="str">
            <v>1일</v>
          </cell>
        </row>
      </sheetData>
      <sheetData sheetId="396">
        <row r="69">
          <cell r="G69" t="str">
            <v>1일</v>
          </cell>
        </row>
      </sheetData>
      <sheetData sheetId="397">
        <row r="69">
          <cell r="G69" t="str">
            <v>1일</v>
          </cell>
        </row>
      </sheetData>
      <sheetData sheetId="398">
        <row r="69">
          <cell r="G69" t="str">
            <v>1일</v>
          </cell>
        </row>
      </sheetData>
      <sheetData sheetId="399">
        <row r="69">
          <cell r="G69" t="str">
            <v>1일</v>
          </cell>
        </row>
      </sheetData>
      <sheetData sheetId="400">
        <row r="69">
          <cell r="G69" t="str">
            <v>1일</v>
          </cell>
        </row>
      </sheetData>
      <sheetData sheetId="401">
        <row r="69">
          <cell r="G69" t="str">
            <v>1일</v>
          </cell>
        </row>
      </sheetData>
      <sheetData sheetId="402">
        <row r="69">
          <cell r="G69" t="str">
            <v>1일</v>
          </cell>
        </row>
      </sheetData>
      <sheetData sheetId="403">
        <row r="69">
          <cell r="G69" t="str">
            <v>1일</v>
          </cell>
        </row>
      </sheetData>
      <sheetData sheetId="404">
        <row r="69">
          <cell r="G69" t="str">
            <v>1일</v>
          </cell>
        </row>
      </sheetData>
      <sheetData sheetId="405">
        <row r="69">
          <cell r="G69" t="str">
            <v>1일</v>
          </cell>
        </row>
      </sheetData>
      <sheetData sheetId="406">
        <row r="69">
          <cell r="G69" t="str">
            <v>1일</v>
          </cell>
        </row>
      </sheetData>
      <sheetData sheetId="407">
        <row r="69">
          <cell r="G69" t="str">
            <v>1일</v>
          </cell>
        </row>
      </sheetData>
      <sheetData sheetId="408">
        <row r="69">
          <cell r="G69" t="str">
            <v>1일</v>
          </cell>
        </row>
      </sheetData>
      <sheetData sheetId="409">
        <row r="69">
          <cell r="G69" t="str">
            <v>1일</v>
          </cell>
        </row>
      </sheetData>
      <sheetData sheetId="410">
        <row r="69">
          <cell r="G69" t="str">
            <v>1일</v>
          </cell>
        </row>
      </sheetData>
      <sheetData sheetId="411">
        <row r="69">
          <cell r="G69" t="str">
            <v>1일</v>
          </cell>
        </row>
      </sheetData>
      <sheetData sheetId="412">
        <row r="69">
          <cell r="G69" t="str">
            <v>1일</v>
          </cell>
        </row>
      </sheetData>
      <sheetData sheetId="413">
        <row r="69">
          <cell r="G69" t="str">
            <v>1일</v>
          </cell>
        </row>
      </sheetData>
      <sheetData sheetId="414">
        <row r="69">
          <cell r="G69" t="str">
            <v>1일</v>
          </cell>
        </row>
      </sheetData>
      <sheetData sheetId="415">
        <row r="69">
          <cell r="G69" t="str">
            <v>1일</v>
          </cell>
        </row>
      </sheetData>
      <sheetData sheetId="416">
        <row r="69">
          <cell r="G69" t="str">
            <v>1일</v>
          </cell>
        </row>
      </sheetData>
      <sheetData sheetId="417">
        <row r="69">
          <cell r="G69" t="str">
            <v>1일</v>
          </cell>
        </row>
      </sheetData>
      <sheetData sheetId="418">
        <row r="69">
          <cell r="G69" t="str">
            <v>1일</v>
          </cell>
        </row>
      </sheetData>
      <sheetData sheetId="419">
        <row r="69">
          <cell r="G69" t="str">
            <v>1일</v>
          </cell>
        </row>
      </sheetData>
      <sheetData sheetId="420">
        <row r="69">
          <cell r="G69" t="str">
            <v>1일</v>
          </cell>
        </row>
      </sheetData>
      <sheetData sheetId="421">
        <row r="69">
          <cell r="G69" t="str">
            <v>1일</v>
          </cell>
        </row>
      </sheetData>
      <sheetData sheetId="422">
        <row r="69">
          <cell r="G69" t="str">
            <v>1일</v>
          </cell>
        </row>
      </sheetData>
      <sheetData sheetId="423">
        <row r="69">
          <cell r="G69" t="str">
            <v>1일</v>
          </cell>
        </row>
      </sheetData>
      <sheetData sheetId="424">
        <row r="69">
          <cell r="G69" t="str">
            <v>1일</v>
          </cell>
        </row>
      </sheetData>
      <sheetData sheetId="425">
        <row r="69">
          <cell r="G69" t="str">
            <v>1일</v>
          </cell>
        </row>
      </sheetData>
      <sheetData sheetId="426">
        <row r="69">
          <cell r="G69" t="str">
            <v>1일</v>
          </cell>
        </row>
      </sheetData>
      <sheetData sheetId="427">
        <row r="69">
          <cell r="G69" t="str">
            <v>1일</v>
          </cell>
        </row>
      </sheetData>
      <sheetData sheetId="428">
        <row r="69">
          <cell r="G69" t="str">
            <v>1일</v>
          </cell>
        </row>
      </sheetData>
      <sheetData sheetId="429">
        <row r="69">
          <cell r="G69" t="str">
            <v>1일</v>
          </cell>
        </row>
      </sheetData>
      <sheetData sheetId="430">
        <row r="69">
          <cell r="G69" t="str">
            <v>1일</v>
          </cell>
        </row>
      </sheetData>
      <sheetData sheetId="431">
        <row r="69">
          <cell r="G69" t="str">
            <v>1일</v>
          </cell>
        </row>
      </sheetData>
      <sheetData sheetId="432">
        <row r="69">
          <cell r="G69" t="str">
            <v>1일</v>
          </cell>
        </row>
      </sheetData>
      <sheetData sheetId="433">
        <row r="69">
          <cell r="G69" t="str">
            <v>1일</v>
          </cell>
        </row>
      </sheetData>
      <sheetData sheetId="434">
        <row r="69">
          <cell r="G69" t="str">
            <v>1일</v>
          </cell>
        </row>
      </sheetData>
      <sheetData sheetId="435">
        <row r="69">
          <cell r="G69" t="str">
            <v>1일</v>
          </cell>
        </row>
      </sheetData>
      <sheetData sheetId="436">
        <row r="69">
          <cell r="G69" t="str">
            <v>1일</v>
          </cell>
        </row>
      </sheetData>
      <sheetData sheetId="437">
        <row r="69">
          <cell r="G69" t="str">
            <v>1일</v>
          </cell>
        </row>
      </sheetData>
      <sheetData sheetId="438">
        <row r="69">
          <cell r="G69" t="str">
            <v>1일</v>
          </cell>
        </row>
      </sheetData>
      <sheetData sheetId="439">
        <row r="69">
          <cell r="G69" t="str">
            <v>1일</v>
          </cell>
        </row>
      </sheetData>
      <sheetData sheetId="440">
        <row r="69">
          <cell r="G69" t="str">
            <v>1일</v>
          </cell>
        </row>
      </sheetData>
      <sheetData sheetId="441">
        <row r="69">
          <cell r="G69" t="str">
            <v>1일</v>
          </cell>
        </row>
      </sheetData>
      <sheetData sheetId="442">
        <row r="69">
          <cell r="G69" t="str">
            <v>1일</v>
          </cell>
        </row>
      </sheetData>
      <sheetData sheetId="443">
        <row r="69">
          <cell r="G69" t="str">
            <v>1일</v>
          </cell>
        </row>
      </sheetData>
      <sheetData sheetId="444">
        <row r="69">
          <cell r="G69" t="str">
            <v>1일</v>
          </cell>
        </row>
      </sheetData>
      <sheetData sheetId="445">
        <row r="69">
          <cell r="G69" t="str">
            <v>1일</v>
          </cell>
        </row>
      </sheetData>
      <sheetData sheetId="446">
        <row r="69">
          <cell r="G69" t="str">
            <v>1일</v>
          </cell>
        </row>
      </sheetData>
      <sheetData sheetId="447">
        <row r="69">
          <cell r="G69" t="str">
            <v>1일</v>
          </cell>
        </row>
      </sheetData>
      <sheetData sheetId="448">
        <row r="69">
          <cell r="G69" t="str">
            <v>1일</v>
          </cell>
        </row>
      </sheetData>
      <sheetData sheetId="449">
        <row r="69">
          <cell r="G69" t="str">
            <v>1일</v>
          </cell>
        </row>
      </sheetData>
      <sheetData sheetId="450">
        <row r="69">
          <cell r="G69" t="str">
            <v>1일</v>
          </cell>
        </row>
      </sheetData>
      <sheetData sheetId="451">
        <row r="69">
          <cell r="G69" t="str">
            <v>1일</v>
          </cell>
        </row>
      </sheetData>
      <sheetData sheetId="452">
        <row r="69">
          <cell r="G69" t="str">
            <v>1일</v>
          </cell>
        </row>
      </sheetData>
      <sheetData sheetId="453">
        <row r="69">
          <cell r="G69" t="str">
            <v>1일</v>
          </cell>
        </row>
      </sheetData>
      <sheetData sheetId="454">
        <row r="69">
          <cell r="G69" t="str">
            <v>1일</v>
          </cell>
        </row>
      </sheetData>
      <sheetData sheetId="455">
        <row r="69">
          <cell r="G69" t="str">
            <v>1일</v>
          </cell>
        </row>
      </sheetData>
      <sheetData sheetId="456">
        <row r="69">
          <cell r="G69" t="str">
            <v>1일</v>
          </cell>
        </row>
      </sheetData>
      <sheetData sheetId="457">
        <row r="69">
          <cell r="G69" t="str">
            <v>1일</v>
          </cell>
        </row>
      </sheetData>
      <sheetData sheetId="458">
        <row r="69">
          <cell r="G69" t="str">
            <v>1일</v>
          </cell>
        </row>
      </sheetData>
      <sheetData sheetId="459">
        <row r="69">
          <cell r="G69" t="str">
            <v>1일</v>
          </cell>
        </row>
      </sheetData>
      <sheetData sheetId="460">
        <row r="69">
          <cell r="G69" t="str">
            <v>1일</v>
          </cell>
        </row>
      </sheetData>
      <sheetData sheetId="461">
        <row r="69">
          <cell r="G69" t="str">
            <v>1일</v>
          </cell>
        </row>
      </sheetData>
      <sheetData sheetId="462">
        <row r="69">
          <cell r="G69" t="str">
            <v>1일</v>
          </cell>
        </row>
      </sheetData>
      <sheetData sheetId="463">
        <row r="69">
          <cell r="G69" t="str">
            <v>1일</v>
          </cell>
        </row>
      </sheetData>
      <sheetData sheetId="464">
        <row r="69">
          <cell r="G69" t="str">
            <v>1일</v>
          </cell>
        </row>
      </sheetData>
      <sheetData sheetId="465">
        <row r="69">
          <cell r="G69" t="str">
            <v>1일</v>
          </cell>
        </row>
      </sheetData>
      <sheetData sheetId="466">
        <row r="69">
          <cell r="G69" t="str">
            <v>1일</v>
          </cell>
        </row>
      </sheetData>
      <sheetData sheetId="467">
        <row r="69">
          <cell r="G69" t="str">
            <v>1일</v>
          </cell>
        </row>
      </sheetData>
      <sheetData sheetId="468">
        <row r="69">
          <cell r="G69" t="str">
            <v>1일</v>
          </cell>
        </row>
      </sheetData>
      <sheetData sheetId="469">
        <row r="69">
          <cell r="G69" t="str">
            <v>1일</v>
          </cell>
        </row>
      </sheetData>
      <sheetData sheetId="470">
        <row r="69">
          <cell r="G69" t="str">
            <v>1일</v>
          </cell>
        </row>
      </sheetData>
      <sheetData sheetId="471">
        <row r="69">
          <cell r="G69" t="str">
            <v>1일</v>
          </cell>
        </row>
      </sheetData>
      <sheetData sheetId="472">
        <row r="69">
          <cell r="G69" t="str">
            <v>1일</v>
          </cell>
        </row>
      </sheetData>
      <sheetData sheetId="473">
        <row r="69">
          <cell r="G69" t="str">
            <v>1일</v>
          </cell>
        </row>
      </sheetData>
      <sheetData sheetId="474">
        <row r="69">
          <cell r="G69" t="str">
            <v>1일</v>
          </cell>
        </row>
      </sheetData>
      <sheetData sheetId="475">
        <row r="69">
          <cell r="G69" t="str">
            <v>1일</v>
          </cell>
        </row>
      </sheetData>
      <sheetData sheetId="476">
        <row r="69">
          <cell r="G69" t="str">
            <v>1일</v>
          </cell>
        </row>
      </sheetData>
      <sheetData sheetId="477">
        <row r="69">
          <cell r="G69" t="str">
            <v>1일</v>
          </cell>
        </row>
      </sheetData>
      <sheetData sheetId="478">
        <row r="69">
          <cell r="G69" t="str">
            <v>1일</v>
          </cell>
        </row>
      </sheetData>
      <sheetData sheetId="479">
        <row r="69">
          <cell r="G69" t="str">
            <v>1일</v>
          </cell>
        </row>
      </sheetData>
      <sheetData sheetId="480">
        <row r="69">
          <cell r="G69" t="str">
            <v>1일</v>
          </cell>
        </row>
      </sheetData>
      <sheetData sheetId="481">
        <row r="69">
          <cell r="G69" t="str">
            <v>1일</v>
          </cell>
        </row>
      </sheetData>
      <sheetData sheetId="482">
        <row r="69">
          <cell r="G69" t="str">
            <v>1일</v>
          </cell>
        </row>
      </sheetData>
      <sheetData sheetId="483">
        <row r="69">
          <cell r="G69" t="str">
            <v>1일</v>
          </cell>
        </row>
      </sheetData>
      <sheetData sheetId="484">
        <row r="69">
          <cell r="G69" t="str">
            <v>1일</v>
          </cell>
        </row>
      </sheetData>
      <sheetData sheetId="485">
        <row r="69">
          <cell r="G69" t="str">
            <v>1일</v>
          </cell>
        </row>
      </sheetData>
      <sheetData sheetId="486">
        <row r="69">
          <cell r="G69" t="str">
            <v>1일</v>
          </cell>
        </row>
      </sheetData>
      <sheetData sheetId="487">
        <row r="69">
          <cell r="G69" t="str">
            <v>1일</v>
          </cell>
        </row>
      </sheetData>
      <sheetData sheetId="488">
        <row r="69">
          <cell r="G69" t="str">
            <v>1일</v>
          </cell>
        </row>
      </sheetData>
      <sheetData sheetId="489">
        <row r="69">
          <cell r="G69" t="str">
            <v>1일</v>
          </cell>
        </row>
      </sheetData>
      <sheetData sheetId="490">
        <row r="69">
          <cell r="G69" t="str">
            <v>1일</v>
          </cell>
        </row>
      </sheetData>
      <sheetData sheetId="491">
        <row r="69">
          <cell r="G69" t="str">
            <v>1일</v>
          </cell>
        </row>
      </sheetData>
      <sheetData sheetId="492">
        <row r="69">
          <cell r="G69" t="str">
            <v>1일</v>
          </cell>
        </row>
      </sheetData>
      <sheetData sheetId="493">
        <row r="69">
          <cell r="G69" t="str">
            <v>1일</v>
          </cell>
        </row>
      </sheetData>
      <sheetData sheetId="494">
        <row r="69">
          <cell r="G69" t="str">
            <v>1일</v>
          </cell>
        </row>
      </sheetData>
      <sheetData sheetId="495">
        <row r="69">
          <cell r="G69" t="str">
            <v>1일</v>
          </cell>
        </row>
      </sheetData>
      <sheetData sheetId="496">
        <row r="69">
          <cell r="G69" t="str">
            <v>1일</v>
          </cell>
        </row>
      </sheetData>
      <sheetData sheetId="497">
        <row r="69">
          <cell r="G69" t="str">
            <v>1일</v>
          </cell>
        </row>
      </sheetData>
      <sheetData sheetId="498">
        <row r="69">
          <cell r="G69" t="str">
            <v>1일</v>
          </cell>
        </row>
      </sheetData>
      <sheetData sheetId="499">
        <row r="69">
          <cell r="G69" t="str">
            <v>1일</v>
          </cell>
        </row>
      </sheetData>
      <sheetData sheetId="500">
        <row r="69">
          <cell r="G69" t="str">
            <v>1일</v>
          </cell>
        </row>
      </sheetData>
      <sheetData sheetId="501">
        <row r="69">
          <cell r="G69" t="str">
            <v>1일</v>
          </cell>
        </row>
      </sheetData>
      <sheetData sheetId="502">
        <row r="69">
          <cell r="G69" t="str">
            <v>1일</v>
          </cell>
        </row>
      </sheetData>
      <sheetData sheetId="503">
        <row r="69">
          <cell r="G69" t="str">
            <v>1일</v>
          </cell>
        </row>
      </sheetData>
      <sheetData sheetId="504">
        <row r="69">
          <cell r="G69" t="str">
            <v>1일</v>
          </cell>
        </row>
      </sheetData>
      <sheetData sheetId="505">
        <row r="69">
          <cell r="G69" t="str">
            <v>1일</v>
          </cell>
        </row>
      </sheetData>
      <sheetData sheetId="506">
        <row r="69">
          <cell r="G69" t="str">
            <v>1일</v>
          </cell>
        </row>
      </sheetData>
      <sheetData sheetId="507">
        <row r="69">
          <cell r="G69" t="str">
            <v>1일</v>
          </cell>
        </row>
      </sheetData>
      <sheetData sheetId="508">
        <row r="69">
          <cell r="G69" t="str">
            <v>1일</v>
          </cell>
        </row>
      </sheetData>
      <sheetData sheetId="509">
        <row r="69">
          <cell r="G69" t="str">
            <v>1일</v>
          </cell>
        </row>
      </sheetData>
      <sheetData sheetId="510">
        <row r="69">
          <cell r="G69" t="str">
            <v>1일</v>
          </cell>
        </row>
      </sheetData>
      <sheetData sheetId="511">
        <row r="69">
          <cell r="G69" t="str">
            <v>1일</v>
          </cell>
        </row>
      </sheetData>
      <sheetData sheetId="512">
        <row r="69">
          <cell r="G69" t="str">
            <v>1일</v>
          </cell>
        </row>
      </sheetData>
      <sheetData sheetId="513">
        <row r="69">
          <cell r="G69" t="str">
            <v>1일</v>
          </cell>
        </row>
      </sheetData>
      <sheetData sheetId="514">
        <row r="69">
          <cell r="G69" t="str">
            <v>1일</v>
          </cell>
        </row>
      </sheetData>
      <sheetData sheetId="515">
        <row r="69">
          <cell r="G69" t="str">
            <v>1일</v>
          </cell>
        </row>
      </sheetData>
      <sheetData sheetId="516">
        <row r="69">
          <cell r="G69" t="str">
            <v>1일</v>
          </cell>
        </row>
      </sheetData>
      <sheetData sheetId="517">
        <row r="69">
          <cell r="G69" t="str">
            <v>1일</v>
          </cell>
        </row>
      </sheetData>
      <sheetData sheetId="518">
        <row r="69">
          <cell r="G69" t="str">
            <v>1일</v>
          </cell>
        </row>
      </sheetData>
      <sheetData sheetId="519">
        <row r="69">
          <cell r="G69" t="str">
            <v>1일</v>
          </cell>
        </row>
      </sheetData>
      <sheetData sheetId="520">
        <row r="69">
          <cell r="G69" t="str">
            <v>1일</v>
          </cell>
        </row>
      </sheetData>
      <sheetData sheetId="521">
        <row r="69">
          <cell r="G69" t="str">
            <v>1일</v>
          </cell>
        </row>
      </sheetData>
      <sheetData sheetId="522">
        <row r="69">
          <cell r="G69" t="str">
            <v>1일</v>
          </cell>
        </row>
      </sheetData>
      <sheetData sheetId="523">
        <row r="69">
          <cell r="G69" t="str">
            <v>1일</v>
          </cell>
        </row>
      </sheetData>
      <sheetData sheetId="524">
        <row r="69">
          <cell r="G69" t="str">
            <v>1일</v>
          </cell>
        </row>
      </sheetData>
      <sheetData sheetId="525">
        <row r="69">
          <cell r="G69" t="str">
            <v>1일</v>
          </cell>
        </row>
      </sheetData>
      <sheetData sheetId="526">
        <row r="69">
          <cell r="G69" t="str">
            <v>1일</v>
          </cell>
        </row>
      </sheetData>
      <sheetData sheetId="527">
        <row r="69">
          <cell r="G69" t="str">
            <v>1일</v>
          </cell>
        </row>
      </sheetData>
      <sheetData sheetId="528">
        <row r="69">
          <cell r="G69" t="str">
            <v>1일</v>
          </cell>
        </row>
      </sheetData>
      <sheetData sheetId="529">
        <row r="69">
          <cell r="G69" t="str">
            <v>1일</v>
          </cell>
        </row>
      </sheetData>
      <sheetData sheetId="530">
        <row r="69">
          <cell r="G69" t="str">
            <v>1일</v>
          </cell>
        </row>
      </sheetData>
      <sheetData sheetId="531">
        <row r="69">
          <cell r="G69" t="str">
            <v>1일</v>
          </cell>
        </row>
      </sheetData>
      <sheetData sheetId="532">
        <row r="69">
          <cell r="G69" t="str">
            <v>1일</v>
          </cell>
        </row>
      </sheetData>
      <sheetData sheetId="533">
        <row r="69">
          <cell r="G69" t="str">
            <v>1일</v>
          </cell>
        </row>
      </sheetData>
      <sheetData sheetId="534">
        <row r="69">
          <cell r="G69" t="str">
            <v>1일</v>
          </cell>
        </row>
      </sheetData>
      <sheetData sheetId="535">
        <row r="69">
          <cell r="G69" t="str">
            <v>1일</v>
          </cell>
        </row>
      </sheetData>
      <sheetData sheetId="536">
        <row r="69">
          <cell r="G69" t="str">
            <v>1일</v>
          </cell>
        </row>
      </sheetData>
      <sheetData sheetId="537">
        <row r="69">
          <cell r="G69" t="str">
            <v>1일</v>
          </cell>
        </row>
      </sheetData>
      <sheetData sheetId="538">
        <row r="69">
          <cell r="G69" t="str">
            <v>1일</v>
          </cell>
        </row>
      </sheetData>
      <sheetData sheetId="539">
        <row r="69">
          <cell r="G69" t="str">
            <v>1일</v>
          </cell>
        </row>
      </sheetData>
      <sheetData sheetId="540">
        <row r="69">
          <cell r="G69" t="str">
            <v>1일</v>
          </cell>
        </row>
      </sheetData>
      <sheetData sheetId="541">
        <row r="69">
          <cell r="G69" t="str">
            <v>1일</v>
          </cell>
        </row>
      </sheetData>
      <sheetData sheetId="542">
        <row r="69">
          <cell r="G69" t="str">
            <v>1일</v>
          </cell>
        </row>
      </sheetData>
      <sheetData sheetId="543">
        <row r="69">
          <cell r="G69" t="str">
            <v>1일</v>
          </cell>
        </row>
      </sheetData>
      <sheetData sheetId="544">
        <row r="69">
          <cell r="G69" t="str">
            <v>1일</v>
          </cell>
        </row>
      </sheetData>
      <sheetData sheetId="545">
        <row r="69">
          <cell r="G69" t="str">
            <v>1일</v>
          </cell>
        </row>
      </sheetData>
      <sheetData sheetId="546">
        <row r="69">
          <cell r="G69" t="str">
            <v>1일</v>
          </cell>
        </row>
      </sheetData>
      <sheetData sheetId="547">
        <row r="69">
          <cell r="G69" t="str">
            <v>1일</v>
          </cell>
        </row>
      </sheetData>
      <sheetData sheetId="548">
        <row r="69">
          <cell r="G69" t="str">
            <v>1일</v>
          </cell>
        </row>
      </sheetData>
      <sheetData sheetId="549">
        <row r="69">
          <cell r="G69" t="str">
            <v>1일</v>
          </cell>
        </row>
      </sheetData>
      <sheetData sheetId="550">
        <row r="69">
          <cell r="G69" t="str">
            <v>1일</v>
          </cell>
        </row>
      </sheetData>
      <sheetData sheetId="551">
        <row r="69">
          <cell r="G69" t="str">
            <v>1일</v>
          </cell>
        </row>
      </sheetData>
      <sheetData sheetId="552">
        <row r="69">
          <cell r="G69" t="str">
            <v>1일</v>
          </cell>
        </row>
      </sheetData>
      <sheetData sheetId="553">
        <row r="69">
          <cell r="G69" t="str">
            <v>1일</v>
          </cell>
        </row>
      </sheetData>
      <sheetData sheetId="554">
        <row r="69">
          <cell r="G69" t="str">
            <v>1일</v>
          </cell>
        </row>
      </sheetData>
      <sheetData sheetId="555">
        <row r="69">
          <cell r="G69" t="str">
            <v>1일</v>
          </cell>
        </row>
      </sheetData>
      <sheetData sheetId="556">
        <row r="69">
          <cell r="G69" t="str">
            <v>1일</v>
          </cell>
        </row>
      </sheetData>
      <sheetData sheetId="557">
        <row r="69">
          <cell r="G69" t="str">
            <v>1일</v>
          </cell>
        </row>
      </sheetData>
      <sheetData sheetId="558">
        <row r="69">
          <cell r="G69" t="str">
            <v>1일</v>
          </cell>
        </row>
      </sheetData>
      <sheetData sheetId="559">
        <row r="69">
          <cell r="G69" t="str">
            <v>1일</v>
          </cell>
        </row>
      </sheetData>
      <sheetData sheetId="560">
        <row r="69">
          <cell r="G69" t="str">
            <v>1일</v>
          </cell>
        </row>
      </sheetData>
      <sheetData sheetId="561">
        <row r="69">
          <cell r="G69" t="str">
            <v>1일</v>
          </cell>
        </row>
      </sheetData>
      <sheetData sheetId="562">
        <row r="69">
          <cell r="G69" t="str">
            <v>1일</v>
          </cell>
        </row>
      </sheetData>
      <sheetData sheetId="563">
        <row r="69">
          <cell r="G69" t="str">
            <v>1일</v>
          </cell>
        </row>
      </sheetData>
      <sheetData sheetId="564">
        <row r="69">
          <cell r="G69" t="str">
            <v>1일</v>
          </cell>
        </row>
      </sheetData>
      <sheetData sheetId="565">
        <row r="69">
          <cell r="G69" t="str">
            <v>1일</v>
          </cell>
        </row>
      </sheetData>
      <sheetData sheetId="566">
        <row r="69">
          <cell r="G69" t="str">
            <v>1일</v>
          </cell>
        </row>
      </sheetData>
      <sheetData sheetId="567">
        <row r="69">
          <cell r="G69" t="str">
            <v>1일</v>
          </cell>
        </row>
      </sheetData>
      <sheetData sheetId="568">
        <row r="69">
          <cell r="G69" t="str">
            <v>1일</v>
          </cell>
        </row>
      </sheetData>
      <sheetData sheetId="569">
        <row r="69">
          <cell r="G69" t="str">
            <v>1일</v>
          </cell>
        </row>
      </sheetData>
      <sheetData sheetId="570">
        <row r="69">
          <cell r="G69" t="str">
            <v>1일</v>
          </cell>
        </row>
      </sheetData>
      <sheetData sheetId="571">
        <row r="69">
          <cell r="G69" t="str">
            <v>1일</v>
          </cell>
        </row>
      </sheetData>
      <sheetData sheetId="572">
        <row r="69">
          <cell r="G69" t="str">
            <v>1일</v>
          </cell>
        </row>
      </sheetData>
      <sheetData sheetId="573">
        <row r="69">
          <cell r="G69" t="str">
            <v>1일</v>
          </cell>
        </row>
      </sheetData>
      <sheetData sheetId="574">
        <row r="69">
          <cell r="G69" t="str">
            <v>1일</v>
          </cell>
        </row>
      </sheetData>
      <sheetData sheetId="575">
        <row r="69">
          <cell r="G69" t="str">
            <v>1일</v>
          </cell>
        </row>
      </sheetData>
      <sheetData sheetId="576">
        <row r="69">
          <cell r="G69" t="str">
            <v>1일</v>
          </cell>
        </row>
      </sheetData>
      <sheetData sheetId="577">
        <row r="69">
          <cell r="G69" t="str">
            <v>1일</v>
          </cell>
        </row>
      </sheetData>
      <sheetData sheetId="578">
        <row r="69">
          <cell r="G69" t="str">
            <v>1일</v>
          </cell>
        </row>
      </sheetData>
      <sheetData sheetId="579">
        <row r="69">
          <cell r="G69" t="str">
            <v>1일</v>
          </cell>
        </row>
      </sheetData>
      <sheetData sheetId="580">
        <row r="69">
          <cell r="G69" t="str">
            <v>1일</v>
          </cell>
        </row>
      </sheetData>
      <sheetData sheetId="581">
        <row r="69">
          <cell r="G69" t="str">
            <v>1일</v>
          </cell>
        </row>
      </sheetData>
      <sheetData sheetId="582">
        <row r="69">
          <cell r="G69" t="str">
            <v>1일</v>
          </cell>
        </row>
      </sheetData>
      <sheetData sheetId="583">
        <row r="69">
          <cell r="G69" t="str">
            <v>1일</v>
          </cell>
        </row>
      </sheetData>
      <sheetData sheetId="584">
        <row r="69">
          <cell r="G69" t="str">
            <v>1일</v>
          </cell>
        </row>
      </sheetData>
      <sheetData sheetId="585">
        <row r="69">
          <cell r="G69" t="str">
            <v>1일</v>
          </cell>
        </row>
      </sheetData>
      <sheetData sheetId="586">
        <row r="69">
          <cell r="G69" t="str">
            <v>1일</v>
          </cell>
        </row>
      </sheetData>
      <sheetData sheetId="587">
        <row r="69">
          <cell r="G69" t="str">
            <v>1일</v>
          </cell>
        </row>
      </sheetData>
      <sheetData sheetId="588">
        <row r="69">
          <cell r="G69" t="str">
            <v>1일</v>
          </cell>
        </row>
      </sheetData>
      <sheetData sheetId="589">
        <row r="69">
          <cell r="G69" t="str">
            <v>1일</v>
          </cell>
        </row>
      </sheetData>
      <sheetData sheetId="590">
        <row r="69">
          <cell r="G69" t="str">
            <v>1일</v>
          </cell>
        </row>
      </sheetData>
      <sheetData sheetId="591">
        <row r="69">
          <cell r="G69" t="str">
            <v>1일</v>
          </cell>
        </row>
      </sheetData>
      <sheetData sheetId="592">
        <row r="69">
          <cell r="G69" t="str">
            <v>1일</v>
          </cell>
        </row>
      </sheetData>
      <sheetData sheetId="593">
        <row r="69">
          <cell r="G69" t="str">
            <v>1일</v>
          </cell>
        </row>
      </sheetData>
      <sheetData sheetId="594">
        <row r="69">
          <cell r="G69" t="str">
            <v>1일</v>
          </cell>
        </row>
      </sheetData>
      <sheetData sheetId="595">
        <row r="69">
          <cell r="G69" t="str">
            <v>1일</v>
          </cell>
        </row>
      </sheetData>
      <sheetData sheetId="596">
        <row r="69">
          <cell r="G69" t="str">
            <v>1일</v>
          </cell>
        </row>
      </sheetData>
      <sheetData sheetId="597">
        <row r="69">
          <cell r="G69" t="str">
            <v>1일</v>
          </cell>
        </row>
      </sheetData>
      <sheetData sheetId="598">
        <row r="69">
          <cell r="G69" t="str">
            <v>1일</v>
          </cell>
        </row>
      </sheetData>
      <sheetData sheetId="599">
        <row r="69">
          <cell r="G69" t="str">
            <v>1일</v>
          </cell>
        </row>
      </sheetData>
      <sheetData sheetId="600">
        <row r="69">
          <cell r="G69" t="str">
            <v>1일</v>
          </cell>
        </row>
      </sheetData>
      <sheetData sheetId="601">
        <row r="69">
          <cell r="G69" t="str">
            <v>1일</v>
          </cell>
        </row>
      </sheetData>
      <sheetData sheetId="602">
        <row r="69">
          <cell r="G69" t="str">
            <v>1일</v>
          </cell>
        </row>
      </sheetData>
      <sheetData sheetId="603">
        <row r="69">
          <cell r="G69" t="str">
            <v>1일</v>
          </cell>
        </row>
      </sheetData>
      <sheetData sheetId="604">
        <row r="69">
          <cell r="G69" t="str">
            <v>1일</v>
          </cell>
        </row>
      </sheetData>
      <sheetData sheetId="605">
        <row r="69">
          <cell r="G69" t="str">
            <v>1일</v>
          </cell>
        </row>
      </sheetData>
      <sheetData sheetId="606">
        <row r="69">
          <cell r="G69" t="str">
            <v>1일</v>
          </cell>
        </row>
      </sheetData>
      <sheetData sheetId="607">
        <row r="69">
          <cell r="G69" t="str">
            <v>1일</v>
          </cell>
        </row>
      </sheetData>
      <sheetData sheetId="608">
        <row r="69">
          <cell r="G69" t="str">
            <v>1일</v>
          </cell>
        </row>
      </sheetData>
      <sheetData sheetId="609">
        <row r="69">
          <cell r="G69" t="str">
            <v>1일</v>
          </cell>
        </row>
      </sheetData>
      <sheetData sheetId="610">
        <row r="69">
          <cell r="G69" t="str">
            <v>1일</v>
          </cell>
        </row>
      </sheetData>
      <sheetData sheetId="611">
        <row r="69">
          <cell r="G69" t="str">
            <v>1일</v>
          </cell>
        </row>
      </sheetData>
      <sheetData sheetId="612">
        <row r="69">
          <cell r="G69" t="str">
            <v>1일</v>
          </cell>
        </row>
      </sheetData>
      <sheetData sheetId="613">
        <row r="69">
          <cell r="G69" t="str">
            <v>1일</v>
          </cell>
        </row>
      </sheetData>
      <sheetData sheetId="614">
        <row r="69">
          <cell r="G69" t="str">
            <v>1일</v>
          </cell>
        </row>
      </sheetData>
      <sheetData sheetId="615">
        <row r="69">
          <cell r="G69" t="str">
            <v>1일</v>
          </cell>
        </row>
      </sheetData>
      <sheetData sheetId="616">
        <row r="69">
          <cell r="G69" t="str">
            <v>1일</v>
          </cell>
        </row>
      </sheetData>
      <sheetData sheetId="617">
        <row r="69">
          <cell r="G69" t="str">
            <v>1일</v>
          </cell>
        </row>
      </sheetData>
      <sheetData sheetId="618">
        <row r="69">
          <cell r="G69" t="str">
            <v>1일</v>
          </cell>
        </row>
      </sheetData>
      <sheetData sheetId="619">
        <row r="69">
          <cell r="G69" t="str">
            <v>1일</v>
          </cell>
        </row>
      </sheetData>
      <sheetData sheetId="620">
        <row r="69">
          <cell r="G69" t="str">
            <v>1일</v>
          </cell>
        </row>
      </sheetData>
      <sheetData sheetId="621">
        <row r="69">
          <cell r="G69" t="str">
            <v>1일</v>
          </cell>
        </row>
      </sheetData>
      <sheetData sheetId="622">
        <row r="69">
          <cell r="G69" t="str">
            <v>1일</v>
          </cell>
        </row>
      </sheetData>
      <sheetData sheetId="623">
        <row r="69">
          <cell r="G69" t="str">
            <v>1일</v>
          </cell>
        </row>
      </sheetData>
      <sheetData sheetId="624">
        <row r="69">
          <cell r="G69" t="str">
            <v>1일</v>
          </cell>
        </row>
      </sheetData>
      <sheetData sheetId="625">
        <row r="69">
          <cell r="G69" t="str">
            <v>1일</v>
          </cell>
        </row>
      </sheetData>
      <sheetData sheetId="626">
        <row r="69">
          <cell r="G69" t="str">
            <v>1일</v>
          </cell>
        </row>
      </sheetData>
      <sheetData sheetId="627">
        <row r="69">
          <cell r="G69" t="str">
            <v>1일</v>
          </cell>
        </row>
      </sheetData>
      <sheetData sheetId="628">
        <row r="69">
          <cell r="G69" t="str">
            <v>1일</v>
          </cell>
        </row>
      </sheetData>
      <sheetData sheetId="629">
        <row r="69">
          <cell r="G69" t="str">
            <v>1일</v>
          </cell>
        </row>
      </sheetData>
      <sheetData sheetId="630">
        <row r="69">
          <cell r="G69" t="str">
            <v>1일</v>
          </cell>
        </row>
      </sheetData>
      <sheetData sheetId="631">
        <row r="69">
          <cell r="G69" t="str">
            <v>1일</v>
          </cell>
        </row>
      </sheetData>
      <sheetData sheetId="632">
        <row r="69">
          <cell r="G69" t="str">
            <v>1일</v>
          </cell>
        </row>
      </sheetData>
      <sheetData sheetId="633">
        <row r="69">
          <cell r="G69" t="str">
            <v>1일</v>
          </cell>
        </row>
      </sheetData>
      <sheetData sheetId="634">
        <row r="69">
          <cell r="G69" t="str">
            <v>1일</v>
          </cell>
        </row>
      </sheetData>
      <sheetData sheetId="635">
        <row r="69">
          <cell r="G69" t="str">
            <v>1일</v>
          </cell>
        </row>
      </sheetData>
      <sheetData sheetId="636">
        <row r="69">
          <cell r="G69" t="str">
            <v>1일</v>
          </cell>
        </row>
      </sheetData>
      <sheetData sheetId="637">
        <row r="69">
          <cell r="G69" t="str">
            <v>1일</v>
          </cell>
        </row>
      </sheetData>
      <sheetData sheetId="638">
        <row r="69">
          <cell r="G69" t="str">
            <v>1일</v>
          </cell>
        </row>
      </sheetData>
      <sheetData sheetId="639">
        <row r="69">
          <cell r="G69" t="str">
            <v>1일</v>
          </cell>
        </row>
      </sheetData>
      <sheetData sheetId="640">
        <row r="69">
          <cell r="G69" t="str">
            <v>1일</v>
          </cell>
        </row>
      </sheetData>
      <sheetData sheetId="641">
        <row r="69">
          <cell r="G69" t="str">
            <v>1일</v>
          </cell>
        </row>
      </sheetData>
      <sheetData sheetId="642">
        <row r="69">
          <cell r="G69" t="str">
            <v>1일</v>
          </cell>
        </row>
      </sheetData>
      <sheetData sheetId="643">
        <row r="69">
          <cell r="G69" t="str">
            <v>1일</v>
          </cell>
        </row>
      </sheetData>
      <sheetData sheetId="644">
        <row r="69">
          <cell r="G69" t="str">
            <v>1일</v>
          </cell>
        </row>
      </sheetData>
      <sheetData sheetId="645">
        <row r="69">
          <cell r="G69" t="str">
            <v>1일</v>
          </cell>
        </row>
      </sheetData>
      <sheetData sheetId="646">
        <row r="69">
          <cell r="G69" t="str">
            <v>1일</v>
          </cell>
        </row>
      </sheetData>
      <sheetData sheetId="647">
        <row r="69">
          <cell r="G69" t="str">
            <v>1일</v>
          </cell>
        </row>
      </sheetData>
      <sheetData sheetId="648">
        <row r="69">
          <cell r="G69" t="str">
            <v>1일</v>
          </cell>
        </row>
      </sheetData>
      <sheetData sheetId="649">
        <row r="69">
          <cell r="G69" t="str">
            <v>1일</v>
          </cell>
        </row>
      </sheetData>
      <sheetData sheetId="650">
        <row r="69">
          <cell r="G69" t="str">
            <v>1일</v>
          </cell>
        </row>
      </sheetData>
      <sheetData sheetId="651">
        <row r="69">
          <cell r="G69" t="str">
            <v>1일</v>
          </cell>
        </row>
      </sheetData>
      <sheetData sheetId="652">
        <row r="69">
          <cell r="G69" t="str">
            <v>1일</v>
          </cell>
        </row>
      </sheetData>
      <sheetData sheetId="653">
        <row r="69">
          <cell r="G69" t="str">
            <v>1일</v>
          </cell>
        </row>
      </sheetData>
      <sheetData sheetId="654">
        <row r="69">
          <cell r="G69" t="str">
            <v>1일</v>
          </cell>
        </row>
      </sheetData>
      <sheetData sheetId="655">
        <row r="69">
          <cell r="G69" t="str">
            <v>1일</v>
          </cell>
        </row>
      </sheetData>
      <sheetData sheetId="656">
        <row r="69">
          <cell r="G69" t="str">
            <v>1일</v>
          </cell>
        </row>
      </sheetData>
      <sheetData sheetId="657">
        <row r="69">
          <cell r="G69" t="str">
            <v>1일</v>
          </cell>
        </row>
      </sheetData>
      <sheetData sheetId="658">
        <row r="69">
          <cell r="G69" t="str">
            <v>1일</v>
          </cell>
        </row>
      </sheetData>
      <sheetData sheetId="659">
        <row r="69">
          <cell r="G69" t="str">
            <v>1일</v>
          </cell>
        </row>
      </sheetData>
      <sheetData sheetId="660">
        <row r="69">
          <cell r="G69" t="str">
            <v>1일</v>
          </cell>
        </row>
      </sheetData>
      <sheetData sheetId="661">
        <row r="69">
          <cell r="G69" t="str">
            <v>1일</v>
          </cell>
        </row>
      </sheetData>
      <sheetData sheetId="662">
        <row r="69">
          <cell r="G69" t="str">
            <v>1일</v>
          </cell>
        </row>
      </sheetData>
      <sheetData sheetId="663">
        <row r="69">
          <cell r="G69" t="str">
            <v>1일</v>
          </cell>
        </row>
      </sheetData>
      <sheetData sheetId="664">
        <row r="69">
          <cell r="G69" t="str">
            <v>1일</v>
          </cell>
        </row>
      </sheetData>
      <sheetData sheetId="665">
        <row r="69">
          <cell r="G69" t="str">
            <v>1일</v>
          </cell>
        </row>
      </sheetData>
      <sheetData sheetId="666">
        <row r="69">
          <cell r="G69" t="str">
            <v>1일</v>
          </cell>
        </row>
      </sheetData>
      <sheetData sheetId="667">
        <row r="69">
          <cell r="G69" t="str">
            <v>1일</v>
          </cell>
        </row>
      </sheetData>
      <sheetData sheetId="668">
        <row r="69">
          <cell r="G69" t="str">
            <v>1일</v>
          </cell>
        </row>
      </sheetData>
      <sheetData sheetId="669">
        <row r="69">
          <cell r="G69" t="str">
            <v>1일</v>
          </cell>
        </row>
      </sheetData>
      <sheetData sheetId="670">
        <row r="69">
          <cell r="G69" t="str">
            <v>1일</v>
          </cell>
        </row>
      </sheetData>
      <sheetData sheetId="671">
        <row r="69">
          <cell r="G69" t="str">
            <v>1일</v>
          </cell>
        </row>
      </sheetData>
      <sheetData sheetId="672">
        <row r="69">
          <cell r="G69" t="str">
            <v>1일</v>
          </cell>
        </row>
      </sheetData>
      <sheetData sheetId="673">
        <row r="69">
          <cell r="G69" t="str">
            <v>1일</v>
          </cell>
        </row>
      </sheetData>
      <sheetData sheetId="674">
        <row r="69">
          <cell r="G69" t="str">
            <v>1일</v>
          </cell>
        </row>
      </sheetData>
      <sheetData sheetId="675">
        <row r="69">
          <cell r="G69" t="str">
            <v>1일</v>
          </cell>
        </row>
      </sheetData>
      <sheetData sheetId="676">
        <row r="69">
          <cell r="G69" t="str">
            <v>1일</v>
          </cell>
        </row>
      </sheetData>
      <sheetData sheetId="677">
        <row r="69">
          <cell r="G69" t="str">
            <v>1일</v>
          </cell>
        </row>
      </sheetData>
      <sheetData sheetId="678">
        <row r="69">
          <cell r="G69" t="str">
            <v>1일</v>
          </cell>
        </row>
      </sheetData>
      <sheetData sheetId="679">
        <row r="69">
          <cell r="G69" t="str">
            <v>1일</v>
          </cell>
        </row>
      </sheetData>
      <sheetData sheetId="680">
        <row r="69">
          <cell r="G69" t="str">
            <v>1일</v>
          </cell>
        </row>
      </sheetData>
      <sheetData sheetId="681">
        <row r="69">
          <cell r="G69" t="str">
            <v>1일</v>
          </cell>
        </row>
      </sheetData>
      <sheetData sheetId="682">
        <row r="69">
          <cell r="G69" t="str">
            <v>1일</v>
          </cell>
        </row>
      </sheetData>
      <sheetData sheetId="683">
        <row r="69">
          <cell r="G69" t="str">
            <v>1일</v>
          </cell>
        </row>
      </sheetData>
      <sheetData sheetId="684">
        <row r="69">
          <cell r="G69" t="str">
            <v>1일</v>
          </cell>
        </row>
      </sheetData>
      <sheetData sheetId="685">
        <row r="69">
          <cell r="G69" t="str">
            <v>1일</v>
          </cell>
        </row>
      </sheetData>
      <sheetData sheetId="686">
        <row r="69">
          <cell r="G69" t="str">
            <v>1일</v>
          </cell>
        </row>
      </sheetData>
      <sheetData sheetId="687">
        <row r="69">
          <cell r="G69" t="str">
            <v>1일</v>
          </cell>
        </row>
      </sheetData>
      <sheetData sheetId="688">
        <row r="69">
          <cell r="G69" t="str">
            <v>1일</v>
          </cell>
        </row>
      </sheetData>
      <sheetData sheetId="689">
        <row r="69">
          <cell r="G69" t="str">
            <v>1일</v>
          </cell>
        </row>
      </sheetData>
      <sheetData sheetId="690">
        <row r="69">
          <cell r="G69" t="str">
            <v>1일</v>
          </cell>
        </row>
      </sheetData>
      <sheetData sheetId="691">
        <row r="69">
          <cell r="G69" t="str">
            <v>1일</v>
          </cell>
        </row>
      </sheetData>
      <sheetData sheetId="692">
        <row r="69">
          <cell r="G69" t="str">
            <v>1일</v>
          </cell>
        </row>
      </sheetData>
      <sheetData sheetId="693">
        <row r="69">
          <cell r="G69" t="str">
            <v>1일</v>
          </cell>
        </row>
      </sheetData>
      <sheetData sheetId="694">
        <row r="69">
          <cell r="G69" t="str">
            <v>1일</v>
          </cell>
        </row>
      </sheetData>
      <sheetData sheetId="695">
        <row r="69">
          <cell r="G69" t="str">
            <v>1일</v>
          </cell>
        </row>
      </sheetData>
      <sheetData sheetId="696">
        <row r="69">
          <cell r="G69" t="str">
            <v>1일</v>
          </cell>
        </row>
      </sheetData>
      <sheetData sheetId="697">
        <row r="69">
          <cell r="G69" t="str">
            <v>1일</v>
          </cell>
        </row>
      </sheetData>
      <sheetData sheetId="698">
        <row r="69">
          <cell r="G69" t="str">
            <v>1일</v>
          </cell>
        </row>
      </sheetData>
      <sheetData sheetId="699">
        <row r="69">
          <cell r="G69" t="str">
            <v>1일</v>
          </cell>
        </row>
      </sheetData>
      <sheetData sheetId="700">
        <row r="69">
          <cell r="G69" t="str">
            <v>1일</v>
          </cell>
        </row>
      </sheetData>
      <sheetData sheetId="701">
        <row r="69">
          <cell r="G69" t="str">
            <v>1일</v>
          </cell>
        </row>
      </sheetData>
      <sheetData sheetId="702">
        <row r="69">
          <cell r="G69" t="str">
            <v>1일</v>
          </cell>
        </row>
      </sheetData>
      <sheetData sheetId="703">
        <row r="69">
          <cell r="G69" t="str">
            <v>1일</v>
          </cell>
        </row>
      </sheetData>
      <sheetData sheetId="704">
        <row r="69">
          <cell r="G69" t="str">
            <v>1일</v>
          </cell>
        </row>
      </sheetData>
      <sheetData sheetId="705">
        <row r="69">
          <cell r="G69" t="str">
            <v>1일</v>
          </cell>
        </row>
      </sheetData>
      <sheetData sheetId="706">
        <row r="69">
          <cell r="G69" t="str">
            <v>1일</v>
          </cell>
        </row>
      </sheetData>
      <sheetData sheetId="707">
        <row r="69">
          <cell r="G69" t="str">
            <v>1일</v>
          </cell>
        </row>
      </sheetData>
      <sheetData sheetId="708">
        <row r="69">
          <cell r="G69" t="str">
            <v>1일</v>
          </cell>
        </row>
      </sheetData>
      <sheetData sheetId="709">
        <row r="69">
          <cell r="G69" t="str">
            <v>1일</v>
          </cell>
        </row>
      </sheetData>
      <sheetData sheetId="710">
        <row r="69">
          <cell r="G69" t="str">
            <v>1일</v>
          </cell>
        </row>
      </sheetData>
      <sheetData sheetId="711">
        <row r="69">
          <cell r="G69" t="str">
            <v>1일</v>
          </cell>
        </row>
      </sheetData>
      <sheetData sheetId="712">
        <row r="69">
          <cell r="G69" t="str">
            <v>1일</v>
          </cell>
        </row>
      </sheetData>
      <sheetData sheetId="713">
        <row r="69">
          <cell r="G69" t="str">
            <v>1일</v>
          </cell>
        </row>
      </sheetData>
      <sheetData sheetId="714">
        <row r="69">
          <cell r="G69" t="str">
            <v>1일</v>
          </cell>
        </row>
      </sheetData>
      <sheetData sheetId="715">
        <row r="69">
          <cell r="G69" t="str">
            <v>1일</v>
          </cell>
        </row>
      </sheetData>
      <sheetData sheetId="716">
        <row r="69">
          <cell r="G69" t="str">
            <v>1일</v>
          </cell>
        </row>
      </sheetData>
      <sheetData sheetId="717">
        <row r="69">
          <cell r="G69" t="str">
            <v>1일</v>
          </cell>
        </row>
      </sheetData>
      <sheetData sheetId="718">
        <row r="69">
          <cell r="G69" t="str">
            <v>1일</v>
          </cell>
        </row>
      </sheetData>
      <sheetData sheetId="719">
        <row r="69">
          <cell r="G69" t="str">
            <v>1일</v>
          </cell>
        </row>
      </sheetData>
      <sheetData sheetId="720">
        <row r="69">
          <cell r="G69" t="str">
            <v>1일</v>
          </cell>
        </row>
      </sheetData>
      <sheetData sheetId="721">
        <row r="69">
          <cell r="G69" t="str">
            <v>1일</v>
          </cell>
        </row>
      </sheetData>
      <sheetData sheetId="722">
        <row r="69">
          <cell r="G69" t="str">
            <v>1일</v>
          </cell>
        </row>
      </sheetData>
      <sheetData sheetId="723">
        <row r="69">
          <cell r="G69" t="str">
            <v>1일</v>
          </cell>
        </row>
      </sheetData>
      <sheetData sheetId="724">
        <row r="69">
          <cell r="G69" t="str">
            <v>1일</v>
          </cell>
        </row>
      </sheetData>
      <sheetData sheetId="725">
        <row r="69">
          <cell r="G69" t="str">
            <v>1일</v>
          </cell>
        </row>
      </sheetData>
      <sheetData sheetId="726">
        <row r="69">
          <cell r="G69" t="str">
            <v>1일</v>
          </cell>
        </row>
      </sheetData>
      <sheetData sheetId="727">
        <row r="69">
          <cell r="G69" t="str">
            <v>1일</v>
          </cell>
        </row>
      </sheetData>
      <sheetData sheetId="728">
        <row r="69">
          <cell r="G69" t="str">
            <v>1일</v>
          </cell>
        </row>
      </sheetData>
      <sheetData sheetId="729">
        <row r="69">
          <cell r="G69" t="str">
            <v>1일</v>
          </cell>
        </row>
      </sheetData>
      <sheetData sheetId="730">
        <row r="69">
          <cell r="G69" t="str">
            <v>1일</v>
          </cell>
        </row>
      </sheetData>
      <sheetData sheetId="731">
        <row r="69">
          <cell r="G69" t="str">
            <v>1일</v>
          </cell>
        </row>
      </sheetData>
      <sheetData sheetId="732">
        <row r="69">
          <cell r="G69" t="str">
            <v>1일</v>
          </cell>
        </row>
      </sheetData>
      <sheetData sheetId="733">
        <row r="69">
          <cell r="G69" t="str">
            <v>1일</v>
          </cell>
        </row>
      </sheetData>
      <sheetData sheetId="734">
        <row r="69">
          <cell r="G69" t="str">
            <v>1일</v>
          </cell>
        </row>
      </sheetData>
      <sheetData sheetId="735">
        <row r="69">
          <cell r="G69" t="str">
            <v>1일</v>
          </cell>
        </row>
      </sheetData>
      <sheetData sheetId="736">
        <row r="69">
          <cell r="G69" t="str">
            <v>1일</v>
          </cell>
        </row>
      </sheetData>
      <sheetData sheetId="737">
        <row r="69">
          <cell r="G69" t="str">
            <v>1일</v>
          </cell>
        </row>
      </sheetData>
      <sheetData sheetId="738">
        <row r="69">
          <cell r="G69" t="str">
            <v>1일</v>
          </cell>
        </row>
      </sheetData>
      <sheetData sheetId="739">
        <row r="69">
          <cell r="G69" t="str">
            <v>1일</v>
          </cell>
        </row>
      </sheetData>
      <sheetData sheetId="740">
        <row r="69">
          <cell r="G69" t="str">
            <v>1일</v>
          </cell>
        </row>
      </sheetData>
      <sheetData sheetId="741">
        <row r="69">
          <cell r="G69" t="str">
            <v>1일</v>
          </cell>
        </row>
      </sheetData>
      <sheetData sheetId="742">
        <row r="69">
          <cell r="G69" t="str">
            <v>1일</v>
          </cell>
        </row>
      </sheetData>
      <sheetData sheetId="743">
        <row r="69">
          <cell r="G69" t="str">
            <v>1일</v>
          </cell>
        </row>
      </sheetData>
      <sheetData sheetId="744">
        <row r="69">
          <cell r="G69" t="str">
            <v>1일</v>
          </cell>
        </row>
      </sheetData>
      <sheetData sheetId="745">
        <row r="69">
          <cell r="G69" t="str">
            <v>1일</v>
          </cell>
        </row>
      </sheetData>
      <sheetData sheetId="746">
        <row r="69">
          <cell r="G69" t="str">
            <v>1일</v>
          </cell>
        </row>
      </sheetData>
      <sheetData sheetId="747">
        <row r="69">
          <cell r="G69" t="str">
            <v>1일</v>
          </cell>
        </row>
      </sheetData>
      <sheetData sheetId="748">
        <row r="69">
          <cell r="G69" t="str">
            <v>1일</v>
          </cell>
        </row>
      </sheetData>
      <sheetData sheetId="749">
        <row r="69">
          <cell r="G69" t="str">
            <v>1일</v>
          </cell>
        </row>
      </sheetData>
      <sheetData sheetId="750">
        <row r="69">
          <cell r="G69" t="str">
            <v>1일</v>
          </cell>
        </row>
      </sheetData>
      <sheetData sheetId="751">
        <row r="69">
          <cell r="G69" t="str">
            <v>1일</v>
          </cell>
        </row>
      </sheetData>
      <sheetData sheetId="752">
        <row r="69">
          <cell r="G69" t="str">
            <v>1일</v>
          </cell>
        </row>
      </sheetData>
      <sheetData sheetId="753">
        <row r="69">
          <cell r="G69" t="str">
            <v>1일</v>
          </cell>
        </row>
      </sheetData>
      <sheetData sheetId="754">
        <row r="69">
          <cell r="G69" t="str">
            <v>1일</v>
          </cell>
        </row>
      </sheetData>
      <sheetData sheetId="755">
        <row r="69">
          <cell r="G69" t="str">
            <v>1일</v>
          </cell>
        </row>
      </sheetData>
      <sheetData sheetId="756">
        <row r="69">
          <cell r="G69" t="str">
            <v>1일</v>
          </cell>
        </row>
      </sheetData>
      <sheetData sheetId="757">
        <row r="69">
          <cell r="G69" t="str">
            <v>1일</v>
          </cell>
        </row>
      </sheetData>
      <sheetData sheetId="758">
        <row r="69">
          <cell r="G69" t="str">
            <v>1일</v>
          </cell>
        </row>
      </sheetData>
      <sheetData sheetId="759">
        <row r="69">
          <cell r="G69" t="str">
            <v>1일</v>
          </cell>
        </row>
      </sheetData>
      <sheetData sheetId="760">
        <row r="69">
          <cell r="G69" t="str">
            <v>1일</v>
          </cell>
        </row>
      </sheetData>
      <sheetData sheetId="761">
        <row r="69">
          <cell r="G69" t="str">
            <v>1일</v>
          </cell>
        </row>
      </sheetData>
      <sheetData sheetId="762">
        <row r="69">
          <cell r="G69" t="str">
            <v>1일</v>
          </cell>
        </row>
      </sheetData>
      <sheetData sheetId="763">
        <row r="69">
          <cell r="G69" t="str">
            <v>1일</v>
          </cell>
        </row>
      </sheetData>
      <sheetData sheetId="764">
        <row r="69">
          <cell r="G69" t="str">
            <v>1일</v>
          </cell>
        </row>
      </sheetData>
      <sheetData sheetId="765">
        <row r="69">
          <cell r="G69" t="str">
            <v>1일</v>
          </cell>
        </row>
      </sheetData>
      <sheetData sheetId="766">
        <row r="69">
          <cell r="G69" t="str">
            <v>1일</v>
          </cell>
        </row>
      </sheetData>
      <sheetData sheetId="767">
        <row r="69">
          <cell r="G69" t="str">
            <v>1일</v>
          </cell>
        </row>
      </sheetData>
      <sheetData sheetId="768">
        <row r="69">
          <cell r="G69" t="str">
            <v>1일</v>
          </cell>
        </row>
      </sheetData>
      <sheetData sheetId="769">
        <row r="69">
          <cell r="G69" t="str">
            <v>1일</v>
          </cell>
        </row>
      </sheetData>
      <sheetData sheetId="770">
        <row r="69">
          <cell r="G69" t="str">
            <v>1일</v>
          </cell>
        </row>
      </sheetData>
      <sheetData sheetId="771">
        <row r="69">
          <cell r="G69" t="str">
            <v>1일</v>
          </cell>
        </row>
      </sheetData>
      <sheetData sheetId="772">
        <row r="69">
          <cell r="G69" t="str">
            <v>1일</v>
          </cell>
        </row>
      </sheetData>
      <sheetData sheetId="773">
        <row r="69">
          <cell r="G69" t="str">
            <v>1일</v>
          </cell>
        </row>
      </sheetData>
      <sheetData sheetId="774">
        <row r="69">
          <cell r="G69" t="str">
            <v>1일</v>
          </cell>
        </row>
      </sheetData>
      <sheetData sheetId="775">
        <row r="69">
          <cell r="G69" t="str">
            <v>1일</v>
          </cell>
        </row>
      </sheetData>
      <sheetData sheetId="776">
        <row r="69">
          <cell r="G69" t="str">
            <v>1일</v>
          </cell>
        </row>
      </sheetData>
      <sheetData sheetId="777">
        <row r="69">
          <cell r="G69" t="str">
            <v>1일</v>
          </cell>
        </row>
      </sheetData>
      <sheetData sheetId="778">
        <row r="69">
          <cell r="G69" t="str">
            <v>1일</v>
          </cell>
        </row>
      </sheetData>
      <sheetData sheetId="779">
        <row r="69">
          <cell r="G69" t="str">
            <v>1일</v>
          </cell>
        </row>
      </sheetData>
      <sheetData sheetId="780">
        <row r="69">
          <cell r="G69" t="str">
            <v>1일</v>
          </cell>
        </row>
      </sheetData>
      <sheetData sheetId="781">
        <row r="69">
          <cell r="G69" t="str">
            <v>1일</v>
          </cell>
        </row>
      </sheetData>
      <sheetData sheetId="782">
        <row r="69">
          <cell r="G69" t="str">
            <v>1일</v>
          </cell>
        </row>
      </sheetData>
      <sheetData sheetId="783">
        <row r="69">
          <cell r="G69" t="str">
            <v>1일</v>
          </cell>
        </row>
      </sheetData>
      <sheetData sheetId="784">
        <row r="69">
          <cell r="G69" t="str">
            <v>1일</v>
          </cell>
        </row>
      </sheetData>
      <sheetData sheetId="785">
        <row r="69">
          <cell r="G69" t="str">
            <v>1일</v>
          </cell>
        </row>
      </sheetData>
      <sheetData sheetId="786">
        <row r="69">
          <cell r="G69" t="str">
            <v>1일</v>
          </cell>
        </row>
      </sheetData>
      <sheetData sheetId="787">
        <row r="69">
          <cell r="G69" t="str">
            <v>1일</v>
          </cell>
        </row>
      </sheetData>
      <sheetData sheetId="788">
        <row r="69">
          <cell r="G69" t="str">
            <v>1일</v>
          </cell>
        </row>
      </sheetData>
      <sheetData sheetId="789">
        <row r="69">
          <cell r="G69" t="str">
            <v>1일</v>
          </cell>
        </row>
      </sheetData>
      <sheetData sheetId="790">
        <row r="69">
          <cell r="G69" t="str">
            <v>1일</v>
          </cell>
        </row>
      </sheetData>
      <sheetData sheetId="791">
        <row r="69">
          <cell r="G69" t="str">
            <v>1일</v>
          </cell>
        </row>
      </sheetData>
      <sheetData sheetId="792">
        <row r="69">
          <cell r="G69" t="str">
            <v>1일</v>
          </cell>
        </row>
      </sheetData>
      <sheetData sheetId="793">
        <row r="69">
          <cell r="G69" t="str">
            <v>1일</v>
          </cell>
        </row>
      </sheetData>
      <sheetData sheetId="794">
        <row r="69">
          <cell r="G69" t="str">
            <v>1일</v>
          </cell>
        </row>
      </sheetData>
      <sheetData sheetId="795">
        <row r="69">
          <cell r="G69" t="str">
            <v>1일</v>
          </cell>
        </row>
      </sheetData>
      <sheetData sheetId="796">
        <row r="69">
          <cell r="G69" t="str">
            <v>1일</v>
          </cell>
        </row>
      </sheetData>
      <sheetData sheetId="797">
        <row r="69">
          <cell r="G69" t="str">
            <v>1일</v>
          </cell>
        </row>
      </sheetData>
      <sheetData sheetId="798">
        <row r="69">
          <cell r="G69" t="str">
            <v>1일</v>
          </cell>
        </row>
      </sheetData>
      <sheetData sheetId="799">
        <row r="69">
          <cell r="G69" t="str">
            <v>1일</v>
          </cell>
        </row>
      </sheetData>
      <sheetData sheetId="800">
        <row r="69">
          <cell r="G69" t="str">
            <v>1일</v>
          </cell>
        </row>
      </sheetData>
      <sheetData sheetId="801">
        <row r="69">
          <cell r="G69" t="str">
            <v>1일</v>
          </cell>
        </row>
      </sheetData>
      <sheetData sheetId="802">
        <row r="69">
          <cell r="G69" t="str">
            <v>1일</v>
          </cell>
        </row>
      </sheetData>
      <sheetData sheetId="803">
        <row r="69">
          <cell r="G69" t="str">
            <v>1일</v>
          </cell>
        </row>
      </sheetData>
      <sheetData sheetId="804">
        <row r="69">
          <cell r="G69" t="str">
            <v>1일</v>
          </cell>
        </row>
      </sheetData>
      <sheetData sheetId="805">
        <row r="69">
          <cell r="G69" t="str">
            <v>1일</v>
          </cell>
        </row>
      </sheetData>
      <sheetData sheetId="806">
        <row r="69">
          <cell r="G69" t="str">
            <v>1일</v>
          </cell>
        </row>
      </sheetData>
      <sheetData sheetId="807">
        <row r="69">
          <cell r="G69" t="str">
            <v>1일</v>
          </cell>
        </row>
      </sheetData>
      <sheetData sheetId="808">
        <row r="69">
          <cell r="G69" t="str">
            <v>1일</v>
          </cell>
        </row>
      </sheetData>
      <sheetData sheetId="809">
        <row r="69">
          <cell r="G69" t="str">
            <v>1일</v>
          </cell>
        </row>
      </sheetData>
      <sheetData sheetId="810">
        <row r="69">
          <cell r="G69" t="str">
            <v>1일</v>
          </cell>
        </row>
      </sheetData>
      <sheetData sheetId="811">
        <row r="69">
          <cell r="G69" t="str">
            <v>1일</v>
          </cell>
        </row>
      </sheetData>
      <sheetData sheetId="812">
        <row r="69">
          <cell r="G69" t="str">
            <v>1일</v>
          </cell>
        </row>
      </sheetData>
      <sheetData sheetId="813">
        <row r="69">
          <cell r="G69" t="str">
            <v>1일</v>
          </cell>
        </row>
      </sheetData>
      <sheetData sheetId="814" refreshError="1"/>
      <sheetData sheetId="815" refreshError="1"/>
      <sheetData sheetId="816" refreshError="1"/>
      <sheetData sheetId="817" refreshError="1"/>
      <sheetData sheetId="818">
        <row r="69">
          <cell r="G69" t="str">
            <v>1일</v>
          </cell>
        </row>
      </sheetData>
      <sheetData sheetId="819">
        <row r="69">
          <cell r="G69" t="str">
            <v>1일</v>
          </cell>
        </row>
      </sheetData>
      <sheetData sheetId="820">
        <row r="69">
          <cell r="G69" t="str">
            <v>1일</v>
          </cell>
        </row>
      </sheetData>
      <sheetData sheetId="821">
        <row r="69">
          <cell r="G69" t="str">
            <v>1일</v>
          </cell>
        </row>
      </sheetData>
      <sheetData sheetId="822">
        <row r="69">
          <cell r="G69" t="str">
            <v>1일</v>
          </cell>
        </row>
      </sheetData>
      <sheetData sheetId="823">
        <row r="69">
          <cell r="G69" t="str">
            <v>1일</v>
          </cell>
        </row>
      </sheetData>
      <sheetData sheetId="824">
        <row r="69">
          <cell r="G69" t="str">
            <v>1일</v>
          </cell>
        </row>
      </sheetData>
      <sheetData sheetId="825">
        <row r="69">
          <cell r="G69" t="str">
            <v>1일</v>
          </cell>
        </row>
      </sheetData>
      <sheetData sheetId="826">
        <row r="69">
          <cell r="G69" t="str">
            <v>1일</v>
          </cell>
        </row>
      </sheetData>
      <sheetData sheetId="827">
        <row r="69">
          <cell r="G69" t="str">
            <v>1일</v>
          </cell>
        </row>
      </sheetData>
      <sheetData sheetId="828">
        <row r="69">
          <cell r="G69" t="str">
            <v>1일</v>
          </cell>
        </row>
      </sheetData>
      <sheetData sheetId="829">
        <row r="69">
          <cell r="G69" t="str">
            <v>1일</v>
          </cell>
        </row>
      </sheetData>
      <sheetData sheetId="830">
        <row r="69">
          <cell r="G69" t="str">
            <v>1일</v>
          </cell>
        </row>
      </sheetData>
      <sheetData sheetId="831">
        <row r="69">
          <cell r="G69" t="str">
            <v>1일</v>
          </cell>
        </row>
      </sheetData>
      <sheetData sheetId="832">
        <row r="69">
          <cell r="G69" t="str">
            <v>1일</v>
          </cell>
        </row>
      </sheetData>
      <sheetData sheetId="833">
        <row r="69">
          <cell r="G69" t="str">
            <v>1일</v>
          </cell>
        </row>
      </sheetData>
      <sheetData sheetId="834">
        <row r="69">
          <cell r="G69" t="str">
            <v>1일</v>
          </cell>
        </row>
      </sheetData>
      <sheetData sheetId="835">
        <row r="69">
          <cell r="G69" t="str">
            <v>1일</v>
          </cell>
        </row>
      </sheetData>
      <sheetData sheetId="836">
        <row r="69">
          <cell r="G69" t="str">
            <v>1일</v>
          </cell>
        </row>
      </sheetData>
      <sheetData sheetId="837">
        <row r="69">
          <cell r="G69" t="str">
            <v>1일</v>
          </cell>
        </row>
      </sheetData>
      <sheetData sheetId="838">
        <row r="69">
          <cell r="G69" t="str">
            <v>1일</v>
          </cell>
        </row>
      </sheetData>
      <sheetData sheetId="839">
        <row r="69">
          <cell r="G69" t="str">
            <v>1일</v>
          </cell>
        </row>
      </sheetData>
      <sheetData sheetId="840">
        <row r="69">
          <cell r="G69" t="str">
            <v>1일</v>
          </cell>
        </row>
      </sheetData>
      <sheetData sheetId="841">
        <row r="69">
          <cell r="G69" t="str">
            <v>1일</v>
          </cell>
        </row>
      </sheetData>
      <sheetData sheetId="842">
        <row r="69">
          <cell r="G69" t="str">
            <v>1일</v>
          </cell>
        </row>
      </sheetData>
      <sheetData sheetId="843">
        <row r="69">
          <cell r="G69" t="str">
            <v>1일</v>
          </cell>
        </row>
      </sheetData>
      <sheetData sheetId="844">
        <row r="69">
          <cell r="G69" t="str">
            <v>1일</v>
          </cell>
        </row>
      </sheetData>
      <sheetData sheetId="845">
        <row r="69">
          <cell r="G69" t="str">
            <v>1일</v>
          </cell>
        </row>
      </sheetData>
      <sheetData sheetId="846">
        <row r="69">
          <cell r="G69" t="str">
            <v>1일</v>
          </cell>
        </row>
      </sheetData>
      <sheetData sheetId="847">
        <row r="69">
          <cell r="G69" t="str">
            <v>1일</v>
          </cell>
        </row>
      </sheetData>
      <sheetData sheetId="848">
        <row r="69">
          <cell r="G69" t="str">
            <v>1일</v>
          </cell>
        </row>
      </sheetData>
      <sheetData sheetId="849">
        <row r="69">
          <cell r="G69" t="str">
            <v>1일</v>
          </cell>
        </row>
      </sheetData>
      <sheetData sheetId="850">
        <row r="69">
          <cell r="G69" t="str">
            <v>1일</v>
          </cell>
        </row>
      </sheetData>
      <sheetData sheetId="851">
        <row r="69">
          <cell r="G69" t="str">
            <v>1일</v>
          </cell>
        </row>
      </sheetData>
      <sheetData sheetId="852">
        <row r="69">
          <cell r="G69" t="str">
            <v>1일</v>
          </cell>
        </row>
      </sheetData>
      <sheetData sheetId="853">
        <row r="69">
          <cell r="G69" t="str">
            <v>1일</v>
          </cell>
        </row>
      </sheetData>
      <sheetData sheetId="854">
        <row r="69">
          <cell r="G69" t="str">
            <v>1일</v>
          </cell>
        </row>
      </sheetData>
      <sheetData sheetId="855">
        <row r="69">
          <cell r="G69" t="str">
            <v>1일</v>
          </cell>
        </row>
      </sheetData>
      <sheetData sheetId="856">
        <row r="69">
          <cell r="G69" t="str">
            <v>1일</v>
          </cell>
        </row>
      </sheetData>
      <sheetData sheetId="857">
        <row r="69">
          <cell r="G69" t="str">
            <v>1일</v>
          </cell>
        </row>
      </sheetData>
      <sheetData sheetId="858">
        <row r="69">
          <cell r="G69" t="str">
            <v>1일</v>
          </cell>
        </row>
      </sheetData>
      <sheetData sheetId="859">
        <row r="69">
          <cell r="G69" t="str">
            <v>1일</v>
          </cell>
        </row>
      </sheetData>
      <sheetData sheetId="860">
        <row r="69">
          <cell r="G69" t="str">
            <v>1일</v>
          </cell>
        </row>
      </sheetData>
      <sheetData sheetId="861">
        <row r="69">
          <cell r="G69" t="str">
            <v>1일</v>
          </cell>
        </row>
      </sheetData>
      <sheetData sheetId="862">
        <row r="69">
          <cell r="G69" t="str">
            <v>1일</v>
          </cell>
        </row>
      </sheetData>
      <sheetData sheetId="863">
        <row r="69">
          <cell r="G69" t="str">
            <v>1일</v>
          </cell>
        </row>
      </sheetData>
      <sheetData sheetId="864">
        <row r="69">
          <cell r="G69" t="str">
            <v>1일</v>
          </cell>
        </row>
      </sheetData>
      <sheetData sheetId="865">
        <row r="69">
          <cell r="G69" t="str">
            <v>1일</v>
          </cell>
        </row>
      </sheetData>
      <sheetData sheetId="866">
        <row r="69">
          <cell r="G69" t="str">
            <v>1일</v>
          </cell>
        </row>
      </sheetData>
      <sheetData sheetId="867">
        <row r="69">
          <cell r="G69" t="str">
            <v>1일</v>
          </cell>
        </row>
      </sheetData>
      <sheetData sheetId="868">
        <row r="69">
          <cell r="G69" t="str">
            <v>1일</v>
          </cell>
        </row>
      </sheetData>
      <sheetData sheetId="869">
        <row r="69">
          <cell r="G69" t="str">
            <v>1일</v>
          </cell>
        </row>
      </sheetData>
      <sheetData sheetId="870">
        <row r="69">
          <cell r="G69" t="str">
            <v>1일</v>
          </cell>
        </row>
      </sheetData>
      <sheetData sheetId="871">
        <row r="69">
          <cell r="G69" t="str">
            <v>1일</v>
          </cell>
        </row>
      </sheetData>
      <sheetData sheetId="872">
        <row r="69">
          <cell r="G69" t="str">
            <v>1일</v>
          </cell>
        </row>
      </sheetData>
      <sheetData sheetId="873">
        <row r="69">
          <cell r="G69" t="str">
            <v>1일</v>
          </cell>
        </row>
      </sheetData>
      <sheetData sheetId="874">
        <row r="69">
          <cell r="G69" t="str">
            <v>1일</v>
          </cell>
        </row>
      </sheetData>
      <sheetData sheetId="875">
        <row r="69">
          <cell r="G69" t="str">
            <v>1일</v>
          </cell>
        </row>
      </sheetData>
      <sheetData sheetId="876">
        <row r="69">
          <cell r="G69" t="str">
            <v>1일</v>
          </cell>
        </row>
      </sheetData>
      <sheetData sheetId="877">
        <row r="69">
          <cell r="G69" t="str">
            <v>1일</v>
          </cell>
        </row>
      </sheetData>
      <sheetData sheetId="878" refreshError="1"/>
      <sheetData sheetId="879" refreshError="1"/>
      <sheetData sheetId="880">
        <row r="69">
          <cell r="G69" t="str">
            <v>1일</v>
          </cell>
        </row>
      </sheetData>
      <sheetData sheetId="881">
        <row r="69">
          <cell r="G69" t="str">
            <v>1일</v>
          </cell>
        </row>
      </sheetData>
      <sheetData sheetId="882">
        <row r="69">
          <cell r="G69" t="str">
            <v>1일</v>
          </cell>
        </row>
      </sheetData>
      <sheetData sheetId="883">
        <row r="69">
          <cell r="G69" t="str">
            <v>1일</v>
          </cell>
        </row>
      </sheetData>
      <sheetData sheetId="884">
        <row r="69">
          <cell r="G69" t="str">
            <v>1일</v>
          </cell>
        </row>
      </sheetData>
      <sheetData sheetId="885">
        <row r="69">
          <cell r="G69" t="str">
            <v>1일</v>
          </cell>
        </row>
      </sheetData>
      <sheetData sheetId="886">
        <row r="69">
          <cell r="G69" t="str">
            <v>1일</v>
          </cell>
        </row>
      </sheetData>
      <sheetData sheetId="887">
        <row r="69">
          <cell r="G69" t="str">
            <v>1일</v>
          </cell>
        </row>
      </sheetData>
      <sheetData sheetId="888">
        <row r="69">
          <cell r="G69" t="str">
            <v>1일</v>
          </cell>
        </row>
      </sheetData>
      <sheetData sheetId="889">
        <row r="69">
          <cell r="G69" t="str">
            <v>1일</v>
          </cell>
        </row>
      </sheetData>
      <sheetData sheetId="890">
        <row r="69">
          <cell r="G69" t="str">
            <v>1일</v>
          </cell>
        </row>
      </sheetData>
      <sheetData sheetId="891">
        <row r="69">
          <cell r="G69" t="str">
            <v>1일</v>
          </cell>
        </row>
      </sheetData>
      <sheetData sheetId="892">
        <row r="69">
          <cell r="G69" t="str">
            <v>1일</v>
          </cell>
        </row>
      </sheetData>
      <sheetData sheetId="893">
        <row r="69">
          <cell r="G69" t="str">
            <v>1일</v>
          </cell>
        </row>
      </sheetData>
      <sheetData sheetId="894">
        <row r="69">
          <cell r="G69" t="str">
            <v>1일</v>
          </cell>
        </row>
      </sheetData>
      <sheetData sheetId="895">
        <row r="69">
          <cell r="G69" t="str">
            <v>1일</v>
          </cell>
        </row>
      </sheetData>
      <sheetData sheetId="896">
        <row r="69">
          <cell r="G69" t="str">
            <v>1일</v>
          </cell>
        </row>
      </sheetData>
      <sheetData sheetId="897">
        <row r="69">
          <cell r="G69" t="str">
            <v>1일</v>
          </cell>
        </row>
      </sheetData>
      <sheetData sheetId="898">
        <row r="69">
          <cell r="G69" t="str">
            <v>1일</v>
          </cell>
        </row>
      </sheetData>
      <sheetData sheetId="899">
        <row r="69">
          <cell r="G69" t="str">
            <v>1일</v>
          </cell>
        </row>
      </sheetData>
      <sheetData sheetId="900">
        <row r="69">
          <cell r="G69" t="str">
            <v>1일</v>
          </cell>
        </row>
      </sheetData>
      <sheetData sheetId="901">
        <row r="69">
          <cell r="G69" t="str">
            <v>1일</v>
          </cell>
        </row>
      </sheetData>
      <sheetData sheetId="902">
        <row r="69">
          <cell r="G69" t="str">
            <v>1일</v>
          </cell>
        </row>
      </sheetData>
      <sheetData sheetId="903">
        <row r="69">
          <cell r="G69" t="str">
            <v>1일</v>
          </cell>
        </row>
      </sheetData>
      <sheetData sheetId="904">
        <row r="69">
          <cell r="G69" t="str">
            <v>1일</v>
          </cell>
        </row>
      </sheetData>
      <sheetData sheetId="905">
        <row r="69">
          <cell r="G69" t="str">
            <v>1일</v>
          </cell>
        </row>
      </sheetData>
      <sheetData sheetId="906">
        <row r="69">
          <cell r="G69" t="str">
            <v>1일</v>
          </cell>
        </row>
      </sheetData>
      <sheetData sheetId="907">
        <row r="69">
          <cell r="G69" t="str">
            <v>1일</v>
          </cell>
        </row>
      </sheetData>
      <sheetData sheetId="908">
        <row r="69">
          <cell r="G69" t="str">
            <v>1일</v>
          </cell>
        </row>
      </sheetData>
      <sheetData sheetId="909">
        <row r="69">
          <cell r="G69" t="str">
            <v>1일</v>
          </cell>
        </row>
      </sheetData>
      <sheetData sheetId="910">
        <row r="69">
          <cell r="G69" t="str">
            <v>1일</v>
          </cell>
        </row>
      </sheetData>
      <sheetData sheetId="911">
        <row r="69">
          <cell r="G69" t="str">
            <v>1일</v>
          </cell>
        </row>
      </sheetData>
      <sheetData sheetId="912">
        <row r="69">
          <cell r="G69" t="str">
            <v>1일</v>
          </cell>
        </row>
      </sheetData>
      <sheetData sheetId="913">
        <row r="69">
          <cell r="G69" t="str">
            <v>1일</v>
          </cell>
        </row>
      </sheetData>
      <sheetData sheetId="914">
        <row r="69">
          <cell r="G69" t="str">
            <v>1일</v>
          </cell>
        </row>
      </sheetData>
      <sheetData sheetId="915">
        <row r="69">
          <cell r="G69" t="str">
            <v>1일</v>
          </cell>
        </row>
      </sheetData>
      <sheetData sheetId="916">
        <row r="69">
          <cell r="G69" t="str">
            <v>1일</v>
          </cell>
        </row>
      </sheetData>
      <sheetData sheetId="917">
        <row r="69">
          <cell r="G69" t="str">
            <v>1일</v>
          </cell>
        </row>
      </sheetData>
      <sheetData sheetId="918">
        <row r="69">
          <cell r="G69" t="str">
            <v>1일</v>
          </cell>
        </row>
      </sheetData>
      <sheetData sheetId="919">
        <row r="69">
          <cell r="G69" t="str">
            <v>1일</v>
          </cell>
        </row>
      </sheetData>
      <sheetData sheetId="920">
        <row r="69">
          <cell r="G69" t="str">
            <v>1일</v>
          </cell>
        </row>
      </sheetData>
      <sheetData sheetId="921">
        <row r="69">
          <cell r="G69" t="str">
            <v>1일</v>
          </cell>
        </row>
      </sheetData>
      <sheetData sheetId="922">
        <row r="69">
          <cell r="G69" t="str">
            <v>1일</v>
          </cell>
        </row>
      </sheetData>
      <sheetData sheetId="923">
        <row r="69">
          <cell r="G69" t="str">
            <v>1일</v>
          </cell>
        </row>
      </sheetData>
      <sheetData sheetId="924">
        <row r="69">
          <cell r="G69" t="str">
            <v>1일</v>
          </cell>
        </row>
      </sheetData>
      <sheetData sheetId="925">
        <row r="69">
          <cell r="G69" t="str">
            <v>1일</v>
          </cell>
        </row>
      </sheetData>
      <sheetData sheetId="926">
        <row r="69">
          <cell r="G69" t="str">
            <v>1일</v>
          </cell>
        </row>
      </sheetData>
      <sheetData sheetId="927">
        <row r="69">
          <cell r="G69" t="str">
            <v>1일</v>
          </cell>
        </row>
      </sheetData>
      <sheetData sheetId="928">
        <row r="69">
          <cell r="G69" t="str">
            <v>1일</v>
          </cell>
        </row>
      </sheetData>
      <sheetData sheetId="929">
        <row r="69">
          <cell r="G69" t="str">
            <v>1일</v>
          </cell>
        </row>
      </sheetData>
      <sheetData sheetId="930">
        <row r="69">
          <cell r="G69" t="str">
            <v>1일</v>
          </cell>
        </row>
      </sheetData>
      <sheetData sheetId="931">
        <row r="69">
          <cell r="G69" t="str">
            <v>1일</v>
          </cell>
        </row>
      </sheetData>
      <sheetData sheetId="932">
        <row r="69">
          <cell r="G69" t="str">
            <v>1일</v>
          </cell>
        </row>
      </sheetData>
      <sheetData sheetId="933">
        <row r="69">
          <cell r="G69" t="str">
            <v>1일</v>
          </cell>
        </row>
      </sheetData>
      <sheetData sheetId="934">
        <row r="69">
          <cell r="G69" t="str">
            <v>1일</v>
          </cell>
        </row>
      </sheetData>
      <sheetData sheetId="935">
        <row r="69">
          <cell r="G69" t="str">
            <v>1일</v>
          </cell>
        </row>
      </sheetData>
      <sheetData sheetId="936">
        <row r="69">
          <cell r="G69" t="str">
            <v>1일</v>
          </cell>
        </row>
      </sheetData>
      <sheetData sheetId="937">
        <row r="69">
          <cell r="G69" t="str">
            <v>1일</v>
          </cell>
        </row>
      </sheetData>
      <sheetData sheetId="938">
        <row r="69">
          <cell r="G69" t="str">
            <v>1일</v>
          </cell>
        </row>
      </sheetData>
      <sheetData sheetId="939">
        <row r="69">
          <cell r="G69" t="str">
            <v>1일</v>
          </cell>
        </row>
      </sheetData>
      <sheetData sheetId="940">
        <row r="69">
          <cell r="G69" t="str">
            <v>1일</v>
          </cell>
        </row>
      </sheetData>
      <sheetData sheetId="941">
        <row r="69">
          <cell r="G69" t="str">
            <v>1일</v>
          </cell>
        </row>
      </sheetData>
      <sheetData sheetId="942">
        <row r="69">
          <cell r="G69" t="str">
            <v>1일</v>
          </cell>
        </row>
      </sheetData>
      <sheetData sheetId="943">
        <row r="69">
          <cell r="G69" t="str">
            <v>1일</v>
          </cell>
        </row>
      </sheetData>
      <sheetData sheetId="944">
        <row r="69">
          <cell r="G69" t="str">
            <v>1일</v>
          </cell>
        </row>
      </sheetData>
      <sheetData sheetId="945">
        <row r="69">
          <cell r="G69" t="str">
            <v>1일</v>
          </cell>
        </row>
      </sheetData>
      <sheetData sheetId="946">
        <row r="69">
          <cell r="G69" t="str">
            <v>1일</v>
          </cell>
        </row>
      </sheetData>
      <sheetData sheetId="947">
        <row r="69">
          <cell r="G69" t="str">
            <v>1일</v>
          </cell>
        </row>
      </sheetData>
      <sheetData sheetId="948">
        <row r="69">
          <cell r="G69" t="str">
            <v>1일</v>
          </cell>
        </row>
      </sheetData>
      <sheetData sheetId="949">
        <row r="69">
          <cell r="G69" t="str">
            <v>1일</v>
          </cell>
        </row>
      </sheetData>
      <sheetData sheetId="950" refreshError="1"/>
      <sheetData sheetId="951">
        <row r="69">
          <cell r="G69" t="str">
            <v>1일</v>
          </cell>
        </row>
      </sheetData>
      <sheetData sheetId="952">
        <row r="69">
          <cell r="G69" t="str">
            <v>1일</v>
          </cell>
        </row>
      </sheetData>
      <sheetData sheetId="953">
        <row r="69">
          <cell r="G69" t="str">
            <v>1일</v>
          </cell>
        </row>
      </sheetData>
      <sheetData sheetId="954">
        <row r="69">
          <cell r="G69" t="str">
            <v>1일</v>
          </cell>
        </row>
      </sheetData>
      <sheetData sheetId="955">
        <row r="69">
          <cell r="G69" t="str">
            <v>1일</v>
          </cell>
        </row>
      </sheetData>
      <sheetData sheetId="956">
        <row r="69">
          <cell r="G69" t="str">
            <v>1일</v>
          </cell>
        </row>
      </sheetData>
      <sheetData sheetId="957">
        <row r="69">
          <cell r="G69" t="str">
            <v>1일</v>
          </cell>
        </row>
      </sheetData>
      <sheetData sheetId="958">
        <row r="69">
          <cell r="G69" t="str">
            <v>1일</v>
          </cell>
        </row>
      </sheetData>
      <sheetData sheetId="959">
        <row r="69">
          <cell r="G69" t="str">
            <v>1일</v>
          </cell>
        </row>
      </sheetData>
      <sheetData sheetId="960">
        <row r="69">
          <cell r="G69" t="str">
            <v>1일</v>
          </cell>
        </row>
      </sheetData>
      <sheetData sheetId="961">
        <row r="69">
          <cell r="G69" t="str">
            <v>1일</v>
          </cell>
        </row>
      </sheetData>
      <sheetData sheetId="962">
        <row r="69">
          <cell r="G69" t="str">
            <v>1일</v>
          </cell>
        </row>
      </sheetData>
      <sheetData sheetId="963">
        <row r="69">
          <cell r="G69" t="str">
            <v>1일</v>
          </cell>
        </row>
      </sheetData>
      <sheetData sheetId="964">
        <row r="69">
          <cell r="G69" t="str">
            <v>1일</v>
          </cell>
        </row>
      </sheetData>
      <sheetData sheetId="965">
        <row r="69">
          <cell r="G69" t="str">
            <v>1일</v>
          </cell>
        </row>
      </sheetData>
      <sheetData sheetId="966">
        <row r="69">
          <cell r="G69" t="str">
            <v>1일</v>
          </cell>
        </row>
      </sheetData>
      <sheetData sheetId="967">
        <row r="69">
          <cell r="G69" t="str">
            <v>1일</v>
          </cell>
        </row>
      </sheetData>
      <sheetData sheetId="968">
        <row r="69">
          <cell r="G69" t="str">
            <v>1일</v>
          </cell>
        </row>
      </sheetData>
      <sheetData sheetId="969">
        <row r="69">
          <cell r="G69" t="str">
            <v>1일</v>
          </cell>
        </row>
      </sheetData>
      <sheetData sheetId="970">
        <row r="69">
          <cell r="G69" t="str">
            <v>1일</v>
          </cell>
        </row>
      </sheetData>
      <sheetData sheetId="971">
        <row r="69">
          <cell r="G69" t="str">
            <v>1일</v>
          </cell>
        </row>
      </sheetData>
      <sheetData sheetId="972">
        <row r="69">
          <cell r="G69" t="str">
            <v>1일</v>
          </cell>
        </row>
      </sheetData>
      <sheetData sheetId="973">
        <row r="69">
          <cell r="G69" t="str">
            <v>1일</v>
          </cell>
        </row>
      </sheetData>
      <sheetData sheetId="974">
        <row r="69">
          <cell r="G69" t="str">
            <v>1일</v>
          </cell>
        </row>
      </sheetData>
      <sheetData sheetId="975">
        <row r="69">
          <cell r="G69" t="str">
            <v>1일</v>
          </cell>
        </row>
      </sheetData>
      <sheetData sheetId="976">
        <row r="69">
          <cell r="G69" t="str">
            <v>1일</v>
          </cell>
        </row>
      </sheetData>
      <sheetData sheetId="977">
        <row r="69">
          <cell r="G69" t="str">
            <v>1일</v>
          </cell>
        </row>
      </sheetData>
      <sheetData sheetId="978">
        <row r="69">
          <cell r="G69" t="str">
            <v>1일</v>
          </cell>
        </row>
      </sheetData>
      <sheetData sheetId="979">
        <row r="69">
          <cell r="G69" t="str">
            <v>1일</v>
          </cell>
        </row>
      </sheetData>
      <sheetData sheetId="980">
        <row r="69">
          <cell r="G69" t="str">
            <v>1일</v>
          </cell>
        </row>
      </sheetData>
      <sheetData sheetId="981">
        <row r="69">
          <cell r="G69" t="str">
            <v>1일</v>
          </cell>
        </row>
      </sheetData>
      <sheetData sheetId="982">
        <row r="69">
          <cell r="G69" t="str">
            <v>1일</v>
          </cell>
        </row>
      </sheetData>
      <sheetData sheetId="983">
        <row r="69">
          <cell r="G69" t="str">
            <v>1일</v>
          </cell>
        </row>
      </sheetData>
      <sheetData sheetId="984">
        <row r="69">
          <cell r="G69" t="str">
            <v>1일</v>
          </cell>
        </row>
      </sheetData>
      <sheetData sheetId="985">
        <row r="69">
          <cell r="G69" t="str">
            <v>1일</v>
          </cell>
        </row>
      </sheetData>
      <sheetData sheetId="986">
        <row r="69">
          <cell r="G69" t="str">
            <v>1일</v>
          </cell>
        </row>
      </sheetData>
      <sheetData sheetId="987">
        <row r="69">
          <cell r="G69" t="str">
            <v>1일</v>
          </cell>
        </row>
      </sheetData>
      <sheetData sheetId="988">
        <row r="69">
          <cell r="G69" t="str">
            <v>1일</v>
          </cell>
        </row>
      </sheetData>
      <sheetData sheetId="989">
        <row r="69">
          <cell r="G69" t="str">
            <v>1일</v>
          </cell>
        </row>
      </sheetData>
      <sheetData sheetId="990">
        <row r="69">
          <cell r="G69" t="str">
            <v>1일</v>
          </cell>
        </row>
      </sheetData>
      <sheetData sheetId="991">
        <row r="69">
          <cell r="G69" t="str">
            <v>1일</v>
          </cell>
        </row>
      </sheetData>
      <sheetData sheetId="992">
        <row r="69">
          <cell r="G69" t="str">
            <v>1일</v>
          </cell>
        </row>
      </sheetData>
      <sheetData sheetId="993">
        <row r="69">
          <cell r="G69" t="str">
            <v>1일</v>
          </cell>
        </row>
      </sheetData>
      <sheetData sheetId="994">
        <row r="69">
          <cell r="G69" t="str">
            <v>1일</v>
          </cell>
        </row>
      </sheetData>
      <sheetData sheetId="995">
        <row r="69">
          <cell r="G69" t="str">
            <v>1일</v>
          </cell>
        </row>
      </sheetData>
      <sheetData sheetId="996">
        <row r="69">
          <cell r="G69" t="str">
            <v>1일</v>
          </cell>
        </row>
      </sheetData>
      <sheetData sheetId="997">
        <row r="69">
          <cell r="G69" t="str">
            <v>1일</v>
          </cell>
        </row>
      </sheetData>
      <sheetData sheetId="998">
        <row r="69">
          <cell r="G69" t="str">
            <v>1일</v>
          </cell>
        </row>
      </sheetData>
      <sheetData sheetId="999">
        <row r="69">
          <cell r="G69" t="str">
            <v>1일</v>
          </cell>
        </row>
      </sheetData>
      <sheetData sheetId="1000">
        <row r="69">
          <cell r="G69" t="str">
            <v>1일</v>
          </cell>
        </row>
      </sheetData>
      <sheetData sheetId="1001">
        <row r="69">
          <cell r="G69" t="str">
            <v>1일</v>
          </cell>
        </row>
      </sheetData>
      <sheetData sheetId="1002">
        <row r="69">
          <cell r="G69" t="str">
            <v>1일</v>
          </cell>
        </row>
      </sheetData>
      <sheetData sheetId="1003">
        <row r="69">
          <cell r="G69" t="str">
            <v>1일</v>
          </cell>
        </row>
      </sheetData>
      <sheetData sheetId="1004">
        <row r="69">
          <cell r="G69" t="str">
            <v>1일</v>
          </cell>
        </row>
      </sheetData>
      <sheetData sheetId="1005">
        <row r="69">
          <cell r="G69" t="str">
            <v>1일</v>
          </cell>
        </row>
      </sheetData>
      <sheetData sheetId="1006">
        <row r="69">
          <cell r="G69" t="str">
            <v>1일</v>
          </cell>
        </row>
      </sheetData>
      <sheetData sheetId="1007">
        <row r="69">
          <cell r="G69" t="str">
            <v>1일</v>
          </cell>
        </row>
      </sheetData>
      <sheetData sheetId="1008">
        <row r="69">
          <cell r="G69" t="str">
            <v>1일</v>
          </cell>
        </row>
      </sheetData>
      <sheetData sheetId="1009">
        <row r="69">
          <cell r="G69" t="str">
            <v>1일</v>
          </cell>
        </row>
      </sheetData>
      <sheetData sheetId="1010">
        <row r="69">
          <cell r="G69" t="str">
            <v>1일</v>
          </cell>
        </row>
      </sheetData>
      <sheetData sheetId="1011">
        <row r="69">
          <cell r="G69" t="str">
            <v>1일</v>
          </cell>
        </row>
      </sheetData>
      <sheetData sheetId="1012">
        <row r="69">
          <cell r="G69" t="str">
            <v>1일</v>
          </cell>
        </row>
      </sheetData>
      <sheetData sheetId="1013">
        <row r="69">
          <cell r="G69" t="str">
            <v>1일</v>
          </cell>
        </row>
      </sheetData>
      <sheetData sheetId="1014">
        <row r="69">
          <cell r="G69" t="str">
            <v>1일</v>
          </cell>
        </row>
      </sheetData>
      <sheetData sheetId="1015">
        <row r="69">
          <cell r="G69" t="str">
            <v>1일</v>
          </cell>
        </row>
      </sheetData>
      <sheetData sheetId="1016">
        <row r="69">
          <cell r="G69" t="str">
            <v>1일</v>
          </cell>
        </row>
      </sheetData>
      <sheetData sheetId="1017">
        <row r="69">
          <cell r="G69" t="str">
            <v>1일</v>
          </cell>
        </row>
      </sheetData>
      <sheetData sheetId="1018">
        <row r="69">
          <cell r="G69" t="str">
            <v>1일</v>
          </cell>
        </row>
      </sheetData>
      <sheetData sheetId="1019">
        <row r="69">
          <cell r="G69" t="str">
            <v>1일</v>
          </cell>
        </row>
      </sheetData>
      <sheetData sheetId="1020">
        <row r="69">
          <cell r="G69" t="str">
            <v>1일</v>
          </cell>
        </row>
      </sheetData>
      <sheetData sheetId="1021">
        <row r="69">
          <cell r="G69" t="str">
            <v>1일</v>
          </cell>
        </row>
      </sheetData>
      <sheetData sheetId="1022">
        <row r="69">
          <cell r="G69" t="str">
            <v>1일</v>
          </cell>
        </row>
      </sheetData>
      <sheetData sheetId="1023">
        <row r="69">
          <cell r="G69" t="str">
            <v>1일</v>
          </cell>
        </row>
      </sheetData>
      <sheetData sheetId="1024">
        <row r="69">
          <cell r="G69" t="str">
            <v>1일</v>
          </cell>
        </row>
      </sheetData>
      <sheetData sheetId="1025">
        <row r="69">
          <cell r="G69" t="str">
            <v>1일</v>
          </cell>
        </row>
      </sheetData>
      <sheetData sheetId="1026">
        <row r="69">
          <cell r="G69" t="str">
            <v>1일</v>
          </cell>
        </row>
      </sheetData>
      <sheetData sheetId="1027">
        <row r="69">
          <cell r="G69" t="str">
            <v>1일</v>
          </cell>
        </row>
      </sheetData>
      <sheetData sheetId="1028">
        <row r="69">
          <cell r="G69" t="str">
            <v>1일</v>
          </cell>
        </row>
      </sheetData>
      <sheetData sheetId="1029">
        <row r="69">
          <cell r="G69" t="str">
            <v>1일</v>
          </cell>
        </row>
      </sheetData>
      <sheetData sheetId="1030">
        <row r="69">
          <cell r="G69" t="str">
            <v>1일</v>
          </cell>
        </row>
      </sheetData>
      <sheetData sheetId="1031">
        <row r="69">
          <cell r="G69" t="str">
            <v>1일</v>
          </cell>
        </row>
      </sheetData>
      <sheetData sheetId="1032">
        <row r="69">
          <cell r="G69" t="str">
            <v>1일</v>
          </cell>
        </row>
      </sheetData>
      <sheetData sheetId="1033">
        <row r="69">
          <cell r="G69" t="str">
            <v>1일</v>
          </cell>
        </row>
      </sheetData>
      <sheetData sheetId="1034">
        <row r="69">
          <cell r="G69" t="str">
            <v>1일</v>
          </cell>
        </row>
      </sheetData>
      <sheetData sheetId="1035">
        <row r="69">
          <cell r="G69" t="str">
            <v>1일</v>
          </cell>
        </row>
      </sheetData>
      <sheetData sheetId="1036">
        <row r="69">
          <cell r="G69" t="str">
            <v>1일</v>
          </cell>
        </row>
      </sheetData>
      <sheetData sheetId="1037">
        <row r="69">
          <cell r="G69" t="str">
            <v>1일</v>
          </cell>
        </row>
      </sheetData>
      <sheetData sheetId="1038">
        <row r="69">
          <cell r="G69" t="str">
            <v>1일</v>
          </cell>
        </row>
      </sheetData>
      <sheetData sheetId="1039">
        <row r="69">
          <cell r="G69" t="str">
            <v>1일</v>
          </cell>
        </row>
      </sheetData>
      <sheetData sheetId="1040">
        <row r="69">
          <cell r="G69" t="str">
            <v>1일</v>
          </cell>
        </row>
      </sheetData>
      <sheetData sheetId="1041">
        <row r="69">
          <cell r="G69" t="str">
            <v>1일</v>
          </cell>
        </row>
      </sheetData>
      <sheetData sheetId="1042">
        <row r="69">
          <cell r="G69" t="str">
            <v>1일</v>
          </cell>
        </row>
      </sheetData>
      <sheetData sheetId="1043">
        <row r="69">
          <cell r="G69" t="str">
            <v>1일</v>
          </cell>
        </row>
      </sheetData>
      <sheetData sheetId="1044">
        <row r="69">
          <cell r="G69" t="str">
            <v>1일</v>
          </cell>
        </row>
      </sheetData>
      <sheetData sheetId="1045">
        <row r="69">
          <cell r="G69" t="str">
            <v>1일</v>
          </cell>
        </row>
      </sheetData>
      <sheetData sheetId="1046">
        <row r="69">
          <cell r="G69" t="str">
            <v>1일</v>
          </cell>
        </row>
      </sheetData>
      <sheetData sheetId="1047">
        <row r="69">
          <cell r="G69" t="str">
            <v>1일</v>
          </cell>
        </row>
      </sheetData>
      <sheetData sheetId="1048">
        <row r="69">
          <cell r="G69" t="str">
            <v>1일</v>
          </cell>
        </row>
      </sheetData>
      <sheetData sheetId="1049">
        <row r="69">
          <cell r="G69" t="str">
            <v>1일</v>
          </cell>
        </row>
      </sheetData>
      <sheetData sheetId="1050">
        <row r="69">
          <cell r="G69" t="str">
            <v>1일</v>
          </cell>
        </row>
      </sheetData>
      <sheetData sheetId="1051">
        <row r="69">
          <cell r="G69" t="str">
            <v>1일</v>
          </cell>
        </row>
      </sheetData>
      <sheetData sheetId="1052">
        <row r="69">
          <cell r="G69" t="str">
            <v>1일</v>
          </cell>
        </row>
      </sheetData>
      <sheetData sheetId="1053">
        <row r="69">
          <cell r="G69" t="str">
            <v>1일</v>
          </cell>
        </row>
      </sheetData>
      <sheetData sheetId="1054">
        <row r="69">
          <cell r="G69" t="str">
            <v>1일</v>
          </cell>
        </row>
      </sheetData>
      <sheetData sheetId="1055">
        <row r="69">
          <cell r="G69" t="str">
            <v>1일</v>
          </cell>
        </row>
      </sheetData>
      <sheetData sheetId="1056">
        <row r="69">
          <cell r="G69" t="str">
            <v>1일</v>
          </cell>
        </row>
      </sheetData>
      <sheetData sheetId="1057">
        <row r="69">
          <cell r="G69" t="str">
            <v>1일</v>
          </cell>
        </row>
      </sheetData>
      <sheetData sheetId="1058">
        <row r="69">
          <cell r="G69" t="str">
            <v>1일</v>
          </cell>
        </row>
      </sheetData>
      <sheetData sheetId="1059">
        <row r="69">
          <cell r="G69" t="str">
            <v>1일</v>
          </cell>
        </row>
      </sheetData>
      <sheetData sheetId="1060">
        <row r="69">
          <cell r="G69" t="str">
            <v>1일</v>
          </cell>
        </row>
      </sheetData>
      <sheetData sheetId="1061">
        <row r="69">
          <cell r="G69" t="str">
            <v>1일</v>
          </cell>
        </row>
      </sheetData>
      <sheetData sheetId="1062">
        <row r="69">
          <cell r="G69" t="str">
            <v>1일</v>
          </cell>
        </row>
      </sheetData>
      <sheetData sheetId="1063">
        <row r="69">
          <cell r="G69" t="str">
            <v>1일</v>
          </cell>
        </row>
      </sheetData>
      <sheetData sheetId="1064">
        <row r="69">
          <cell r="G69" t="str">
            <v>1일</v>
          </cell>
        </row>
      </sheetData>
      <sheetData sheetId="1065">
        <row r="69">
          <cell r="G69" t="str">
            <v>1일</v>
          </cell>
        </row>
      </sheetData>
      <sheetData sheetId="1066">
        <row r="69">
          <cell r="G69" t="str">
            <v>1일</v>
          </cell>
        </row>
      </sheetData>
      <sheetData sheetId="1067">
        <row r="69">
          <cell r="G69" t="str">
            <v>1일</v>
          </cell>
        </row>
      </sheetData>
      <sheetData sheetId="1068">
        <row r="69">
          <cell r="G69" t="str">
            <v>1일</v>
          </cell>
        </row>
      </sheetData>
      <sheetData sheetId="1069">
        <row r="69">
          <cell r="G69" t="str">
            <v>1일</v>
          </cell>
        </row>
      </sheetData>
      <sheetData sheetId="1070">
        <row r="69">
          <cell r="G69" t="str">
            <v>1일</v>
          </cell>
        </row>
      </sheetData>
      <sheetData sheetId="1071">
        <row r="69">
          <cell r="G69" t="str">
            <v>1일</v>
          </cell>
        </row>
      </sheetData>
      <sheetData sheetId="1072">
        <row r="69">
          <cell r="G69" t="str">
            <v>1일</v>
          </cell>
        </row>
      </sheetData>
      <sheetData sheetId="1073">
        <row r="69">
          <cell r="G69" t="str">
            <v>1일</v>
          </cell>
        </row>
      </sheetData>
      <sheetData sheetId="1074">
        <row r="69">
          <cell r="G69" t="str">
            <v>1일</v>
          </cell>
        </row>
      </sheetData>
      <sheetData sheetId="1075">
        <row r="69">
          <cell r="G69" t="str">
            <v>1일</v>
          </cell>
        </row>
      </sheetData>
      <sheetData sheetId="1076">
        <row r="69">
          <cell r="G69" t="str">
            <v>1일</v>
          </cell>
        </row>
      </sheetData>
      <sheetData sheetId="1077">
        <row r="69">
          <cell r="G69" t="str">
            <v>1일</v>
          </cell>
        </row>
      </sheetData>
      <sheetData sheetId="1078">
        <row r="69">
          <cell r="G69" t="str">
            <v>1일</v>
          </cell>
        </row>
      </sheetData>
      <sheetData sheetId="1079">
        <row r="69">
          <cell r="G69" t="str">
            <v>1일</v>
          </cell>
        </row>
      </sheetData>
      <sheetData sheetId="1080">
        <row r="69">
          <cell r="G69" t="str">
            <v>1일</v>
          </cell>
        </row>
      </sheetData>
      <sheetData sheetId="1081">
        <row r="69">
          <cell r="G69" t="str">
            <v>1일</v>
          </cell>
        </row>
      </sheetData>
      <sheetData sheetId="1082">
        <row r="69">
          <cell r="G69" t="str">
            <v>1일</v>
          </cell>
        </row>
      </sheetData>
      <sheetData sheetId="1083">
        <row r="69">
          <cell r="G69" t="str">
            <v>1일</v>
          </cell>
        </row>
      </sheetData>
      <sheetData sheetId="1084">
        <row r="69">
          <cell r="G69" t="str">
            <v>1일</v>
          </cell>
        </row>
      </sheetData>
      <sheetData sheetId="1085">
        <row r="69">
          <cell r="G69" t="str">
            <v>1일</v>
          </cell>
        </row>
      </sheetData>
      <sheetData sheetId="1086">
        <row r="69">
          <cell r="G69" t="str">
            <v>1일</v>
          </cell>
        </row>
      </sheetData>
      <sheetData sheetId="1087">
        <row r="69">
          <cell r="G69" t="str">
            <v>1일</v>
          </cell>
        </row>
      </sheetData>
      <sheetData sheetId="1088">
        <row r="69">
          <cell r="G69" t="str">
            <v>1일</v>
          </cell>
        </row>
      </sheetData>
      <sheetData sheetId="1089">
        <row r="69">
          <cell r="G69" t="str">
            <v>1일</v>
          </cell>
        </row>
      </sheetData>
      <sheetData sheetId="1090">
        <row r="69">
          <cell r="G69" t="str">
            <v>1일</v>
          </cell>
        </row>
      </sheetData>
      <sheetData sheetId="1091">
        <row r="69">
          <cell r="G69" t="str">
            <v>1일</v>
          </cell>
        </row>
      </sheetData>
      <sheetData sheetId="1092">
        <row r="69">
          <cell r="G69" t="str">
            <v>1일</v>
          </cell>
        </row>
      </sheetData>
      <sheetData sheetId="1093">
        <row r="69">
          <cell r="G69" t="str">
            <v>1일</v>
          </cell>
        </row>
      </sheetData>
      <sheetData sheetId="1094">
        <row r="69">
          <cell r="G69" t="str">
            <v>1일</v>
          </cell>
        </row>
      </sheetData>
      <sheetData sheetId="1095">
        <row r="69">
          <cell r="G69" t="str">
            <v>1일</v>
          </cell>
        </row>
      </sheetData>
      <sheetData sheetId="1096">
        <row r="69">
          <cell r="G69" t="str">
            <v>1일</v>
          </cell>
        </row>
      </sheetData>
      <sheetData sheetId="1097">
        <row r="69">
          <cell r="G69" t="str">
            <v>1일</v>
          </cell>
        </row>
      </sheetData>
      <sheetData sheetId="1098">
        <row r="69">
          <cell r="G69" t="str">
            <v>1일</v>
          </cell>
        </row>
      </sheetData>
      <sheetData sheetId="1099">
        <row r="69">
          <cell r="G69" t="str">
            <v>1일</v>
          </cell>
        </row>
      </sheetData>
      <sheetData sheetId="1100">
        <row r="69">
          <cell r="G69" t="str">
            <v>1일</v>
          </cell>
        </row>
      </sheetData>
      <sheetData sheetId="1101">
        <row r="69">
          <cell r="G69" t="str">
            <v>1일</v>
          </cell>
        </row>
      </sheetData>
      <sheetData sheetId="1102">
        <row r="69">
          <cell r="G69" t="str">
            <v>1일</v>
          </cell>
        </row>
      </sheetData>
      <sheetData sheetId="1103">
        <row r="69">
          <cell r="G69" t="str">
            <v>1일</v>
          </cell>
        </row>
      </sheetData>
      <sheetData sheetId="1104">
        <row r="69">
          <cell r="G69" t="str">
            <v>1일</v>
          </cell>
        </row>
      </sheetData>
      <sheetData sheetId="1105">
        <row r="69">
          <cell r="G69" t="str">
            <v>1일</v>
          </cell>
        </row>
      </sheetData>
      <sheetData sheetId="1106">
        <row r="69">
          <cell r="G69" t="str">
            <v>1일</v>
          </cell>
        </row>
      </sheetData>
      <sheetData sheetId="1107">
        <row r="69">
          <cell r="G69" t="str">
            <v>1일</v>
          </cell>
        </row>
      </sheetData>
      <sheetData sheetId="1108">
        <row r="69">
          <cell r="G69" t="str">
            <v>1일</v>
          </cell>
        </row>
      </sheetData>
      <sheetData sheetId="1109">
        <row r="69">
          <cell r="G69" t="str">
            <v>1일</v>
          </cell>
        </row>
      </sheetData>
      <sheetData sheetId="1110">
        <row r="69">
          <cell r="G69" t="str">
            <v>1일</v>
          </cell>
        </row>
      </sheetData>
      <sheetData sheetId="1111">
        <row r="69">
          <cell r="G69" t="str">
            <v>1일</v>
          </cell>
        </row>
      </sheetData>
      <sheetData sheetId="1112">
        <row r="69">
          <cell r="G69" t="str">
            <v>1일</v>
          </cell>
        </row>
      </sheetData>
      <sheetData sheetId="1113">
        <row r="69">
          <cell r="G69" t="str">
            <v>1일</v>
          </cell>
        </row>
      </sheetData>
      <sheetData sheetId="1114">
        <row r="69">
          <cell r="G69" t="str">
            <v>1일</v>
          </cell>
        </row>
      </sheetData>
      <sheetData sheetId="1115">
        <row r="69">
          <cell r="G69" t="str">
            <v>1일</v>
          </cell>
        </row>
      </sheetData>
      <sheetData sheetId="1116">
        <row r="69">
          <cell r="G69" t="str">
            <v>1일</v>
          </cell>
        </row>
      </sheetData>
      <sheetData sheetId="1117">
        <row r="69">
          <cell r="G69" t="str">
            <v>1일</v>
          </cell>
        </row>
      </sheetData>
      <sheetData sheetId="1118">
        <row r="69">
          <cell r="G69" t="str">
            <v>1일</v>
          </cell>
        </row>
      </sheetData>
      <sheetData sheetId="1119">
        <row r="69">
          <cell r="G69" t="str">
            <v>1일</v>
          </cell>
        </row>
      </sheetData>
      <sheetData sheetId="1120">
        <row r="69">
          <cell r="G69" t="str">
            <v>1일</v>
          </cell>
        </row>
      </sheetData>
      <sheetData sheetId="1121">
        <row r="69">
          <cell r="G69" t="str">
            <v>1일</v>
          </cell>
        </row>
      </sheetData>
      <sheetData sheetId="1122" refreshError="1"/>
      <sheetData sheetId="1123">
        <row r="69">
          <cell r="G69" t="str">
            <v>1일</v>
          </cell>
        </row>
      </sheetData>
      <sheetData sheetId="1124">
        <row r="69">
          <cell r="G69" t="str">
            <v>1일</v>
          </cell>
        </row>
      </sheetData>
      <sheetData sheetId="1125">
        <row r="69">
          <cell r="G69" t="str">
            <v>1일</v>
          </cell>
        </row>
      </sheetData>
      <sheetData sheetId="1126">
        <row r="69">
          <cell r="G69" t="str">
            <v>1일</v>
          </cell>
        </row>
      </sheetData>
      <sheetData sheetId="1127">
        <row r="69">
          <cell r="G69" t="str">
            <v>1일</v>
          </cell>
        </row>
      </sheetData>
      <sheetData sheetId="1128">
        <row r="69">
          <cell r="G69" t="str">
            <v>1일</v>
          </cell>
        </row>
      </sheetData>
      <sheetData sheetId="1129">
        <row r="69">
          <cell r="G69" t="str">
            <v>1일</v>
          </cell>
        </row>
      </sheetData>
      <sheetData sheetId="1130">
        <row r="69">
          <cell r="G69" t="str">
            <v>1일</v>
          </cell>
        </row>
      </sheetData>
      <sheetData sheetId="1131">
        <row r="69">
          <cell r="G69" t="str">
            <v>1일</v>
          </cell>
        </row>
      </sheetData>
      <sheetData sheetId="1132">
        <row r="69">
          <cell r="G69" t="str">
            <v>1일</v>
          </cell>
        </row>
      </sheetData>
      <sheetData sheetId="1133">
        <row r="69">
          <cell r="G69" t="str">
            <v>1일</v>
          </cell>
        </row>
      </sheetData>
      <sheetData sheetId="1134">
        <row r="69">
          <cell r="G69" t="str">
            <v>1일</v>
          </cell>
        </row>
      </sheetData>
      <sheetData sheetId="1135">
        <row r="69">
          <cell r="G69" t="str">
            <v>1일</v>
          </cell>
        </row>
      </sheetData>
      <sheetData sheetId="1136">
        <row r="69">
          <cell r="G69" t="str">
            <v>1일</v>
          </cell>
        </row>
      </sheetData>
      <sheetData sheetId="1137">
        <row r="69">
          <cell r="G69" t="str">
            <v>1일</v>
          </cell>
        </row>
      </sheetData>
      <sheetData sheetId="1138">
        <row r="69">
          <cell r="G69" t="str">
            <v>1일</v>
          </cell>
        </row>
      </sheetData>
      <sheetData sheetId="1139">
        <row r="69">
          <cell r="G69" t="str">
            <v>1일</v>
          </cell>
        </row>
      </sheetData>
      <sheetData sheetId="1140">
        <row r="69">
          <cell r="G69" t="str">
            <v>1일</v>
          </cell>
        </row>
      </sheetData>
      <sheetData sheetId="1141">
        <row r="69">
          <cell r="G69" t="str">
            <v>1일</v>
          </cell>
        </row>
      </sheetData>
      <sheetData sheetId="1142">
        <row r="69">
          <cell r="G69" t="str">
            <v>1일</v>
          </cell>
        </row>
      </sheetData>
      <sheetData sheetId="1143">
        <row r="69">
          <cell r="G69" t="str">
            <v>1일</v>
          </cell>
        </row>
      </sheetData>
      <sheetData sheetId="1144">
        <row r="69">
          <cell r="G69" t="str">
            <v>1일</v>
          </cell>
        </row>
      </sheetData>
      <sheetData sheetId="1145">
        <row r="69">
          <cell r="G69" t="str">
            <v>1일</v>
          </cell>
        </row>
      </sheetData>
      <sheetData sheetId="1146">
        <row r="69">
          <cell r="G69" t="str">
            <v>1일</v>
          </cell>
        </row>
      </sheetData>
      <sheetData sheetId="1147">
        <row r="69">
          <cell r="G69" t="str">
            <v>1일</v>
          </cell>
        </row>
      </sheetData>
      <sheetData sheetId="1148">
        <row r="69">
          <cell r="G69" t="str">
            <v>1일</v>
          </cell>
        </row>
      </sheetData>
      <sheetData sheetId="1149">
        <row r="69">
          <cell r="G69" t="str">
            <v>1일</v>
          </cell>
        </row>
      </sheetData>
      <sheetData sheetId="1150">
        <row r="69">
          <cell r="G69" t="str">
            <v>1일</v>
          </cell>
        </row>
      </sheetData>
      <sheetData sheetId="1151">
        <row r="69">
          <cell r="G69" t="str">
            <v>1일</v>
          </cell>
        </row>
      </sheetData>
      <sheetData sheetId="1152">
        <row r="69">
          <cell r="G69" t="str">
            <v>1일</v>
          </cell>
        </row>
      </sheetData>
      <sheetData sheetId="1153">
        <row r="69">
          <cell r="G69" t="str">
            <v>1일</v>
          </cell>
        </row>
      </sheetData>
      <sheetData sheetId="1154">
        <row r="69">
          <cell r="G69" t="str">
            <v>1일</v>
          </cell>
        </row>
      </sheetData>
      <sheetData sheetId="1155">
        <row r="69">
          <cell r="G69" t="str">
            <v>1일</v>
          </cell>
        </row>
      </sheetData>
      <sheetData sheetId="1156">
        <row r="69">
          <cell r="G69" t="str">
            <v>1일</v>
          </cell>
        </row>
      </sheetData>
      <sheetData sheetId="1157">
        <row r="69">
          <cell r="G69" t="str">
            <v>1일</v>
          </cell>
        </row>
      </sheetData>
      <sheetData sheetId="1158">
        <row r="69">
          <cell r="G69" t="str">
            <v>1일</v>
          </cell>
        </row>
      </sheetData>
      <sheetData sheetId="1159">
        <row r="69">
          <cell r="G69" t="str">
            <v>1일</v>
          </cell>
        </row>
      </sheetData>
      <sheetData sheetId="1160">
        <row r="69">
          <cell r="G69" t="str">
            <v>1일</v>
          </cell>
        </row>
      </sheetData>
      <sheetData sheetId="1161">
        <row r="69">
          <cell r="G69" t="str">
            <v>1일</v>
          </cell>
        </row>
      </sheetData>
      <sheetData sheetId="1162">
        <row r="69">
          <cell r="G69" t="str">
            <v>1일</v>
          </cell>
        </row>
      </sheetData>
      <sheetData sheetId="1163">
        <row r="69">
          <cell r="G69" t="str">
            <v>1일</v>
          </cell>
        </row>
      </sheetData>
      <sheetData sheetId="1164">
        <row r="69">
          <cell r="G69" t="str">
            <v>1일</v>
          </cell>
        </row>
      </sheetData>
      <sheetData sheetId="1165">
        <row r="69">
          <cell r="G69" t="str">
            <v>1일</v>
          </cell>
        </row>
      </sheetData>
      <sheetData sheetId="1166">
        <row r="69">
          <cell r="G69" t="str">
            <v>1일</v>
          </cell>
        </row>
      </sheetData>
      <sheetData sheetId="1167">
        <row r="69">
          <cell r="G69" t="str">
            <v>1일</v>
          </cell>
        </row>
      </sheetData>
      <sheetData sheetId="1168">
        <row r="69">
          <cell r="G69" t="str">
            <v>1일</v>
          </cell>
        </row>
      </sheetData>
      <sheetData sheetId="1169">
        <row r="69">
          <cell r="G69" t="str">
            <v>1일</v>
          </cell>
        </row>
      </sheetData>
      <sheetData sheetId="1170">
        <row r="69">
          <cell r="G69" t="str">
            <v>1일</v>
          </cell>
        </row>
      </sheetData>
      <sheetData sheetId="1171">
        <row r="69">
          <cell r="G69" t="str">
            <v>1일</v>
          </cell>
        </row>
      </sheetData>
      <sheetData sheetId="1172">
        <row r="69">
          <cell r="G69" t="str">
            <v>1일</v>
          </cell>
        </row>
      </sheetData>
      <sheetData sheetId="1173">
        <row r="69">
          <cell r="G69" t="str">
            <v>1일</v>
          </cell>
        </row>
      </sheetData>
      <sheetData sheetId="1174">
        <row r="69">
          <cell r="G69" t="str">
            <v>1일</v>
          </cell>
        </row>
      </sheetData>
      <sheetData sheetId="1175">
        <row r="69">
          <cell r="G69" t="str">
            <v>1일</v>
          </cell>
        </row>
      </sheetData>
      <sheetData sheetId="1176">
        <row r="69">
          <cell r="G69" t="str">
            <v>1일</v>
          </cell>
        </row>
      </sheetData>
      <sheetData sheetId="1177">
        <row r="69">
          <cell r="G69" t="str">
            <v>1일</v>
          </cell>
        </row>
      </sheetData>
      <sheetData sheetId="1178">
        <row r="69">
          <cell r="G69" t="str">
            <v>1일</v>
          </cell>
        </row>
      </sheetData>
      <sheetData sheetId="1179">
        <row r="69">
          <cell r="G69" t="str">
            <v>1일</v>
          </cell>
        </row>
      </sheetData>
      <sheetData sheetId="1180">
        <row r="69">
          <cell r="G69" t="str">
            <v>1일</v>
          </cell>
        </row>
      </sheetData>
      <sheetData sheetId="1181">
        <row r="69">
          <cell r="G69" t="str">
            <v>1일</v>
          </cell>
        </row>
      </sheetData>
      <sheetData sheetId="1182">
        <row r="69">
          <cell r="G69" t="str">
            <v>1일</v>
          </cell>
        </row>
      </sheetData>
      <sheetData sheetId="1183">
        <row r="69">
          <cell r="G69" t="str">
            <v>1일</v>
          </cell>
        </row>
      </sheetData>
      <sheetData sheetId="1184">
        <row r="69">
          <cell r="G69" t="str">
            <v>1일</v>
          </cell>
        </row>
      </sheetData>
      <sheetData sheetId="1185">
        <row r="69">
          <cell r="G69" t="str">
            <v>1일</v>
          </cell>
        </row>
      </sheetData>
      <sheetData sheetId="1186">
        <row r="69">
          <cell r="G69" t="str">
            <v>1일</v>
          </cell>
        </row>
      </sheetData>
      <sheetData sheetId="1187">
        <row r="69">
          <cell r="G69" t="str">
            <v>1일</v>
          </cell>
        </row>
      </sheetData>
      <sheetData sheetId="1188">
        <row r="69">
          <cell r="G69" t="str">
            <v>1일</v>
          </cell>
        </row>
      </sheetData>
      <sheetData sheetId="1189">
        <row r="69">
          <cell r="G69" t="str">
            <v>1일</v>
          </cell>
        </row>
      </sheetData>
      <sheetData sheetId="1190">
        <row r="69">
          <cell r="G69" t="str">
            <v>1일</v>
          </cell>
        </row>
      </sheetData>
      <sheetData sheetId="1191">
        <row r="69">
          <cell r="G69" t="str">
            <v>1일</v>
          </cell>
        </row>
      </sheetData>
      <sheetData sheetId="1192">
        <row r="69">
          <cell r="G69" t="str">
            <v>1일</v>
          </cell>
        </row>
      </sheetData>
      <sheetData sheetId="1193" refreshError="1"/>
      <sheetData sheetId="1194">
        <row r="69">
          <cell r="G69" t="str">
            <v>1일</v>
          </cell>
        </row>
      </sheetData>
      <sheetData sheetId="1195">
        <row r="69">
          <cell r="G69" t="str">
            <v>1일</v>
          </cell>
        </row>
      </sheetData>
      <sheetData sheetId="1196">
        <row r="69">
          <cell r="G69" t="str">
            <v>1일</v>
          </cell>
        </row>
      </sheetData>
      <sheetData sheetId="1197">
        <row r="69">
          <cell r="G69" t="str">
            <v>1일</v>
          </cell>
        </row>
      </sheetData>
      <sheetData sheetId="1198">
        <row r="69">
          <cell r="G69" t="str">
            <v>1일</v>
          </cell>
        </row>
      </sheetData>
      <sheetData sheetId="1199">
        <row r="69">
          <cell r="G69" t="str">
            <v>1일</v>
          </cell>
        </row>
      </sheetData>
      <sheetData sheetId="1200">
        <row r="69">
          <cell r="G69" t="str">
            <v>1일</v>
          </cell>
        </row>
      </sheetData>
      <sheetData sheetId="1201">
        <row r="69">
          <cell r="G69" t="str">
            <v>1일</v>
          </cell>
        </row>
      </sheetData>
      <sheetData sheetId="1202">
        <row r="69">
          <cell r="G69" t="str">
            <v>1일</v>
          </cell>
        </row>
      </sheetData>
      <sheetData sheetId="1203">
        <row r="69">
          <cell r="G69" t="str">
            <v>1일</v>
          </cell>
        </row>
      </sheetData>
      <sheetData sheetId="1204">
        <row r="69">
          <cell r="G69" t="str">
            <v>1일</v>
          </cell>
        </row>
      </sheetData>
      <sheetData sheetId="1205">
        <row r="69">
          <cell r="G69" t="str">
            <v>1일</v>
          </cell>
        </row>
      </sheetData>
      <sheetData sheetId="1206">
        <row r="69">
          <cell r="G69" t="str">
            <v>1일</v>
          </cell>
        </row>
      </sheetData>
      <sheetData sheetId="1207">
        <row r="69">
          <cell r="G69" t="str">
            <v>1일</v>
          </cell>
        </row>
      </sheetData>
      <sheetData sheetId="1208">
        <row r="69">
          <cell r="G69" t="str">
            <v>1일</v>
          </cell>
        </row>
      </sheetData>
      <sheetData sheetId="1209">
        <row r="69">
          <cell r="G69" t="str">
            <v>1일</v>
          </cell>
        </row>
      </sheetData>
      <sheetData sheetId="1210">
        <row r="69">
          <cell r="G69" t="str">
            <v>1일</v>
          </cell>
        </row>
      </sheetData>
      <sheetData sheetId="1211">
        <row r="69">
          <cell r="G69" t="str">
            <v>1일</v>
          </cell>
        </row>
      </sheetData>
      <sheetData sheetId="1212">
        <row r="69">
          <cell r="G69" t="str">
            <v>1일</v>
          </cell>
        </row>
      </sheetData>
      <sheetData sheetId="1213">
        <row r="69">
          <cell r="G69" t="str">
            <v>1일</v>
          </cell>
        </row>
      </sheetData>
      <sheetData sheetId="1214">
        <row r="69">
          <cell r="G69" t="str">
            <v>1일</v>
          </cell>
        </row>
      </sheetData>
      <sheetData sheetId="1215">
        <row r="69">
          <cell r="G69" t="str">
            <v>1일</v>
          </cell>
        </row>
      </sheetData>
      <sheetData sheetId="1216">
        <row r="69">
          <cell r="G69" t="str">
            <v>1일</v>
          </cell>
        </row>
      </sheetData>
      <sheetData sheetId="1217">
        <row r="69">
          <cell r="G69" t="str">
            <v>1일</v>
          </cell>
        </row>
      </sheetData>
      <sheetData sheetId="1218">
        <row r="69">
          <cell r="G69" t="str">
            <v>1일</v>
          </cell>
        </row>
      </sheetData>
      <sheetData sheetId="1219">
        <row r="69">
          <cell r="G69" t="str">
            <v>1일</v>
          </cell>
        </row>
      </sheetData>
      <sheetData sheetId="1220">
        <row r="69">
          <cell r="G69" t="str">
            <v>1일</v>
          </cell>
        </row>
      </sheetData>
      <sheetData sheetId="1221">
        <row r="69">
          <cell r="G69" t="str">
            <v>1일</v>
          </cell>
        </row>
      </sheetData>
      <sheetData sheetId="1222">
        <row r="69">
          <cell r="G69" t="str">
            <v>1일</v>
          </cell>
        </row>
      </sheetData>
      <sheetData sheetId="1223">
        <row r="69">
          <cell r="G69" t="str">
            <v>1일</v>
          </cell>
        </row>
      </sheetData>
      <sheetData sheetId="1224">
        <row r="69">
          <cell r="G69" t="str">
            <v>1일</v>
          </cell>
        </row>
      </sheetData>
      <sheetData sheetId="1225">
        <row r="69">
          <cell r="G69" t="str">
            <v>1일</v>
          </cell>
        </row>
      </sheetData>
      <sheetData sheetId="1226">
        <row r="69">
          <cell r="G69" t="str">
            <v>1일</v>
          </cell>
        </row>
      </sheetData>
      <sheetData sheetId="1227">
        <row r="69">
          <cell r="G69" t="str">
            <v>1일</v>
          </cell>
        </row>
      </sheetData>
      <sheetData sheetId="1228">
        <row r="69">
          <cell r="G69" t="str">
            <v>1일</v>
          </cell>
        </row>
      </sheetData>
      <sheetData sheetId="1229">
        <row r="69">
          <cell r="G69" t="str">
            <v>1일</v>
          </cell>
        </row>
      </sheetData>
      <sheetData sheetId="1230">
        <row r="69">
          <cell r="G69" t="str">
            <v>1일</v>
          </cell>
        </row>
      </sheetData>
      <sheetData sheetId="1231">
        <row r="69">
          <cell r="G69" t="str">
            <v>1일</v>
          </cell>
        </row>
      </sheetData>
      <sheetData sheetId="1232">
        <row r="69">
          <cell r="G69" t="str">
            <v>1일</v>
          </cell>
        </row>
      </sheetData>
      <sheetData sheetId="1233">
        <row r="69">
          <cell r="G69" t="str">
            <v>1일</v>
          </cell>
        </row>
      </sheetData>
      <sheetData sheetId="1234">
        <row r="69">
          <cell r="G69" t="str">
            <v>1일</v>
          </cell>
        </row>
      </sheetData>
      <sheetData sheetId="1235">
        <row r="69">
          <cell r="G69" t="str">
            <v>1일</v>
          </cell>
        </row>
      </sheetData>
      <sheetData sheetId="1236">
        <row r="69">
          <cell r="G69" t="str">
            <v>1일</v>
          </cell>
        </row>
      </sheetData>
      <sheetData sheetId="1237">
        <row r="69">
          <cell r="G69" t="str">
            <v>1일</v>
          </cell>
        </row>
      </sheetData>
      <sheetData sheetId="1238">
        <row r="69">
          <cell r="G69" t="str">
            <v>1일</v>
          </cell>
        </row>
      </sheetData>
      <sheetData sheetId="1239">
        <row r="69">
          <cell r="G69" t="str">
            <v>1일</v>
          </cell>
        </row>
      </sheetData>
      <sheetData sheetId="1240">
        <row r="69">
          <cell r="G69" t="str">
            <v>1일</v>
          </cell>
        </row>
      </sheetData>
      <sheetData sheetId="1241">
        <row r="69">
          <cell r="G69" t="str">
            <v>1일</v>
          </cell>
        </row>
      </sheetData>
      <sheetData sheetId="1242">
        <row r="69">
          <cell r="G69" t="str">
            <v>1일</v>
          </cell>
        </row>
      </sheetData>
      <sheetData sheetId="1243">
        <row r="69">
          <cell r="G69" t="str">
            <v>1일</v>
          </cell>
        </row>
      </sheetData>
      <sheetData sheetId="1244">
        <row r="69">
          <cell r="G69" t="str">
            <v>1일</v>
          </cell>
        </row>
      </sheetData>
      <sheetData sheetId="1245">
        <row r="69">
          <cell r="G69" t="str">
            <v>1일</v>
          </cell>
        </row>
      </sheetData>
      <sheetData sheetId="1246">
        <row r="69">
          <cell r="G69" t="str">
            <v>1일</v>
          </cell>
        </row>
      </sheetData>
      <sheetData sheetId="1247">
        <row r="69">
          <cell r="G69" t="str">
            <v>1일</v>
          </cell>
        </row>
      </sheetData>
      <sheetData sheetId="1248">
        <row r="69">
          <cell r="G69" t="str">
            <v>1일</v>
          </cell>
        </row>
      </sheetData>
      <sheetData sheetId="1249">
        <row r="69">
          <cell r="G69" t="str">
            <v>1일</v>
          </cell>
        </row>
      </sheetData>
      <sheetData sheetId="1250">
        <row r="69">
          <cell r="G69" t="str">
            <v>1일</v>
          </cell>
        </row>
      </sheetData>
      <sheetData sheetId="1251">
        <row r="69">
          <cell r="G69" t="str">
            <v>1일</v>
          </cell>
        </row>
      </sheetData>
      <sheetData sheetId="1252">
        <row r="69">
          <cell r="G69" t="str">
            <v>1일</v>
          </cell>
        </row>
      </sheetData>
      <sheetData sheetId="1253">
        <row r="69">
          <cell r="G69" t="str">
            <v>1일</v>
          </cell>
        </row>
      </sheetData>
      <sheetData sheetId="1254" refreshError="1"/>
      <sheetData sheetId="1255">
        <row r="69">
          <cell r="G69" t="str">
            <v>1일</v>
          </cell>
        </row>
      </sheetData>
      <sheetData sheetId="1256">
        <row r="69">
          <cell r="G69" t="str">
            <v>1일</v>
          </cell>
        </row>
      </sheetData>
      <sheetData sheetId="1257">
        <row r="69">
          <cell r="G69" t="str">
            <v>1일</v>
          </cell>
        </row>
      </sheetData>
      <sheetData sheetId="1258">
        <row r="69">
          <cell r="G69" t="str">
            <v>1일</v>
          </cell>
        </row>
      </sheetData>
      <sheetData sheetId="1259">
        <row r="69">
          <cell r="G69" t="str">
            <v>1일</v>
          </cell>
        </row>
      </sheetData>
      <sheetData sheetId="1260">
        <row r="69">
          <cell r="G69" t="str">
            <v>1일</v>
          </cell>
        </row>
      </sheetData>
      <sheetData sheetId="1261">
        <row r="69">
          <cell r="G69" t="str">
            <v>1일</v>
          </cell>
        </row>
      </sheetData>
      <sheetData sheetId="1262">
        <row r="69">
          <cell r="G69" t="str">
            <v>1일</v>
          </cell>
        </row>
      </sheetData>
      <sheetData sheetId="1263">
        <row r="69">
          <cell r="G69" t="str">
            <v>1일</v>
          </cell>
        </row>
      </sheetData>
      <sheetData sheetId="1264">
        <row r="69">
          <cell r="G69" t="str">
            <v>1일</v>
          </cell>
        </row>
      </sheetData>
      <sheetData sheetId="1265" refreshError="1"/>
      <sheetData sheetId="1266" refreshError="1"/>
      <sheetData sheetId="1267" refreshError="1"/>
      <sheetData sheetId="1268">
        <row r="69">
          <cell r="G69" t="str">
            <v>1일</v>
          </cell>
        </row>
      </sheetData>
      <sheetData sheetId="1269">
        <row r="69">
          <cell r="G69" t="str">
            <v>1일</v>
          </cell>
        </row>
      </sheetData>
      <sheetData sheetId="1270">
        <row r="69">
          <cell r="G69" t="str">
            <v>1일</v>
          </cell>
        </row>
      </sheetData>
      <sheetData sheetId="1271">
        <row r="69">
          <cell r="G69" t="str">
            <v>1일</v>
          </cell>
        </row>
      </sheetData>
      <sheetData sheetId="1272">
        <row r="69">
          <cell r="G69" t="str">
            <v>1일</v>
          </cell>
        </row>
      </sheetData>
      <sheetData sheetId="1273">
        <row r="69">
          <cell r="G69" t="str">
            <v>1일</v>
          </cell>
        </row>
      </sheetData>
      <sheetData sheetId="1274">
        <row r="69">
          <cell r="G69" t="str">
            <v>1일</v>
          </cell>
        </row>
      </sheetData>
      <sheetData sheetId="1275">
        <row r="69">
          <cell r="G69" t="str">
            <v>1일</v>
          </cell>
        </row>
      </sheetData>
      <sheetData sheetId="1276">
        <row r="69">
          <cell r="G69" t="str">
            <v>1일</v>
          </cell>
        </row>
      </sheetData>
      <sheetData sheetId="1277">
        <row r="69">
          <cell r="G69" t="str">
            <v>1일</v>
          </cell>
        </row>
      </sheetData>
      <sheetData sheetId="1278" refreshError="1"/>
      <sheetData sheetId="1279" refreshError="1"/>
      <sheetData sheetId="1280" refreshError="1"/>
      <sheetData sheetId="1281">
        <row r="69">
          <cell r="G69" t="str">
            <v>1일</v>
          </cell>
        </row>
      </sheetData>
      <sheetData sheetId="1282">
        <row r="69">
          <cell r="G69" t="str">
            <v>1일</v>
          </cell>
        </row>
      </sheetData>
      <sheetData sheetId="1283">
        <row r="69">
          <cell r="G69" t="str">
            <v>1일</v>
          </cell>
        </row>
      </sheetData>
      <sheetData sheetId="1284">
        <row r="69">
          <cell r="G69" t="str">
            <v>1일</v>
          </cell>
        </row>
      </sheetData>
      <sheetData sheetId="1285">
        <row r="69">
          <cell r="G69" t="str">
            <v>1일</v>
          </cell>
        </row>
      </sheetData>
      <sheetData sheetId="1286">
        <row r="69">
          <cell r="G69" t="str">
            <v>1일</v>
          </cell>
        </row>
      </sheetData>
      <sheetData sheetId="1287">
        <row r="69">
          <cell r="G69" t="str">
            <v>1일</v>
          </cell>
        </row>
      </sheetData>
      <sheetData sheetId="1288">
        <row r="69">
          <cell r="G69" t="str">
            <v>1일</v>
          </cell>
        </row>
      </sheetData>
      <sheetData sheetId="1289">
        <row r="69">
          <cell r="G69" t="str">
            <v>1일</v>
          </cell>
        </row>
      </sheetData>
      <sheetData sheetId="1290">
        <row r="69">
          <cell r="G69" t="str">
            <v>1일</v>
          </cell>
        </row>
      </sheetData>
      <sheetData sheetId="1291">
        <row r="69">
          <cell r="G69" t="str">
            <v>1일</v>
          </cell>
        </row>
      </sheetData>
      <sheetData sheetId="1292">
        <row r="69">
          <cell r="G69" t="str">
            <v>1일</v>
          </cell>
        </row>
      </sheetData>
      <sheetData sheetId="1293">
        <row r="69">
          <cell r="G69" t="str">
            <v>1일</v>
          </cell>
        </row>
      </sheetData>
      <sheetData sheetId="1294">
        <row r="69">
          <cell r="G69" t="str">
            <v>1일</v>
          </cell>
        </row>
      </sheetData>
      <sheetData sheetId="1295">
        <row r="69">
          <cell r="G69" t="str">
            <v>1일</v>
          </cell>
        </row>
      </sheetData>
      <sheetData sheetId="1296">
        <row r="69">
          <cell r="G69" t="str">
            <v>1일</v>
          </cell>
        </row>
      </sheetData>
      <sheetData sheetId="1297">
        <row r="69">
          <cell r="G69" t="str">
            <v>1일</v>
          </cell>
        </row>
      </sheetData>
      <sheetData sheetId="1298">
        <row r="69">
          <cell r="G69" t="str">
            <v>1일</v>
          </cell>
        </row>
      </sheetData>
      <sheetData sheetId="1299">
        <row r="69">
          <cell r="G69" t="str">
            <v>1일</v>
          </cell>
        </row>
      </sheetData>
      <sheetData sheetId="1300">
        <row r="69">
          <cell r="G69" t="str">
            <v>1일</v>
          </cell>
        </row>
      </sheetData>
      <sheetData sheetId="1301">
        <row r="69">
          <cell r="G69" t="str">
            <v>1일</v>
          </cell>
        </row>
      </sheetData>
      <sheetData sheetId="1302">
        <row r="69">
          <cell r="G69" t="str">
            <v>1일</v>
          </cell>
        </row>
      </sheetData>
      <sheetData sheetId="1303">
        <row r="69">
          <cell r="G69" t="str">
            <v>1일</v>
          </cell>
        </row>
      </sheetData>
      <sheetData sheetId="1304">
        <row r="69">
          <cell r="G69" t="str">
            <v>1일</v>
          </cell>
        </row>
      </sheetData>
      <sheetData sheetId="1305">
        <row r="69">
          <cell r="G69" t="str">
            <v>1일</v>
          </cell>
        </row>
      </sheetData>
      <sheetData sheetId="1306">
        <row r="69">
          <cell r="G69" t="str">
            <v>1일</v>
          </cell>
        </row>
      </sheetData>
      <sheetData sheetId="1307">
        <row r="69">
          <cell r="G69" t="str">
            <v>1일</v>
          </cell>
        </row>
      </sheetData>
      <sheetData sheetId="1308">
        <row r="69">
          <cell r="G69" t="str">
            <v>1일</v>
          </cell>
        </row>
      </sheetData>
      <sheetData sheetId="1309">
        <row r="69">
          <cell r="G69" t="str">
            <v>1일</v>
          </cell>
        </row>
      </sheetData>
      <sheetData sheetId="1310">
        <row r="69">
          <cell r="G69" t="str">
            <v>1일</v>
          </cell>
        </row>
      </sheetData>
      <sheetData sheetId="1311">
        <row r="69">
          <cell r="G69" t="str">
            <v>1일</v>
          </cell>
        </row>
      </sheetData>
      <sheetData sheetId="1312">
        <row r="69">
          <cell r="G69" t="str">
            <v>1일</v>
          </cell>
        </row>
      </sheetData>
      <sheetData sheetId="1313">
        <row r="69">
          <cell r="G69" t="str">
            <v>1일</v>
          </cell>
        </row>
      </sheetData>
      <sheetData sheetId="1314">
        <row r="69">
          <cell r="G69" t="str">
            <v>1일</v>
          </cell>
        </row>
      </sheetData>
      <sheetData sheetId="1315">
        <row r="69">
          <cell r="G69" t="str">
            <v>1일</v>
          </cell>
        </row>
      </sheetData>
      <sheetData sheetId="1316">
        <row r="69">
          <cell r="G69" t="str">
            <v>1일</v>
          </cell>
        </row>
      </sheetData>
      <sheetData sheetId="1317">
        <row r="69">
          <cell r="G69" t="str">
            <v>1일</v>
          </cell>
        </row>
      </sheetData>
      <sheetData sheetId="1318">
        <row r="69">
          <cell r="G69" t="str">
            <v>1일</v>
          </cell>
        </row>
      </sheetData>
      <sheetData sheetId="1319">
        <row r="69">
          <cell r="G69" t="str">
            <v>1일</v>
          </cell>
        </row>
      </sheetData>
      <sheetData sheetId="1320">
        <row r="69">
          <cell r="G69" t="str">
            <v>1일</v>
          </cell>
        </row>
      </sheetData>
      <sheetData sheetId="1321">
        <row r="69">
          <cell r="G69" t="str">
            <v>1일</v>
          </cell>
        </row>
      </sheetData>
      <sheetData sheetId="1322">
        <row r="69">
          <cell r="G69" t="str">
            <v>1일</v>
          </cell>
        </row>
      </sheetData>
      <sheetData sheetId="1323">
        <row r="69">
          <cell r="G69" t="str">
            <v>1일</v>
          </cell>
        </row>
      </sheetData>
      <sheetData sheetId="1324">
        <row r="69">
          <cell r="G69" t="str">
            <v>1일</v>
          </cell>
        </row>
      </sheetData>
      <sheetData sheetId="1325">
        <row r="69">
          <cell r="G69" t="str">
            <v>1일</v>
          </cell>
        </row>
      </sheetData>
      <sheetData sheetId="1326">
        <row r="69">
          <cell r="G69" t="str">
            <v>1일</v>
          </cell>
        </row>
      </sheetData>
      <sheetData sheetId="1327">
        <row r="69">
          <cell r="G69" t="str">
            <v>1일</v>
          </cell>
        </row>
      </sheetData>
      <sheetData sheetId="1328">
        <row r="69">
          <cell r="G69" t="str">
            <v>1일</v>
          </cell>
        </row>
      </sheetData>
      <sheetData sheetId="1329">
        <row r="69">
          <cell r="G69" t="str">
            <v>1일</v>
          </cell>
        </row>
      </sheetData>
      <sheetData sheetId="1330">
        <row r="69">
          <cell r="G69" t="str">
            <v>1일</v>
          </cell>
        </row>
      </sheetData>
      <sheetData sheetId="1331">
        <row r="69">
          <cell r="G69" t="str">
            <v>1일</v>
          </cell>
        </row>
      </sheetData>
      <sheetData sheetId="1332">
        <row r="69">
          <cell r="G69" t="str">
            <v>1일</v>
          </cell>
        </row>
      </sheetData>
      <sheetData sheetId="1333">
        <row r="69">
          <cell r="G69" t="str">
            <v>1일</v>
          </cell>
        </row>
      </sheetData>
      <sheetData sheetId="1334">
        <row r="69">
          <cell r="G69" t="str">
            <v>1일</v>
          </cell>
        </row>
      </sheetData>
      <sheetData sheetId="1335">
        <row r="69">
          <cell r="G69" t="str">
            <v>1일</v>
          </cell>
        </row>
      </sheetData>
      <sheetData sheetId="1336">
        <row r="69">
          <cell r="G69" t="str">
            <v>1일</v>
          </cell>
        </row>
      </sheetData>
      <sheetData sheetId="1337">
        <row r="69">
          <cell r="G69" t="str">
            <v>1일</v>
          </cell>
        </row>
      </sheetData>
      <sheetData sheetId="1338">
        <row r="69">
          <cell r="G69" t="str">
            <v>1일</v>
          </cell>
        </row>
      </sheetData>
      <sheetData sheetId="1339">
        <row r="69">
          <cell r="G69" t="str">
            <v>1일</v>
          </cell>
        </row>
      </sheetData>
      <sheetData sheetId="1340">
        <row r="69">
          <cell r="G69" t="str">
            <v>1일</v>
          </cell>
        </row>
      </sheetData>
      <sheetData sheetId="1341">
        <row r="69">
          <cell r="G69" t="str">
            <v>1일</v>
          </cell>
        </row>
      </sheetData>
      <sheetData sheetId="1342">
        <row r="69">
          <cell r="G69" t="str">
            <v>1일</v>
          </cell>
        </row>
      </sheetData>
      <sheetData sheetId="1343">
        <row r="69">
          <cell r="G69" t="str">
            <v>1일</v>
          </cell>
        </row>
      </sheetData>
      <sheetData sheetId="1344">
        <row r="69">
          <cell r="G69" t="str">
            <v>1일</v>
          </cell>
        </row>
      </sheetData>
      <sheetData sheetId="1345">
        <row r="69">
          <cell r="G69" t="str">
            <v>1일</v>
          </cell>
        </row>
      </sheetData>
      <sheetData sheetId="1346">
        <row r="69">
          <cell r="G69" t="str">
            <v>1일</v>
          </cell>
        </row>
      </sheetData>
      <sheetData sheetId="1347">
        <row r="69">
          <cell r="G69" t="str">
            <v>1일</v>
          </cell>
        </row>
      </sheetData>
      <sheetData sheetId="1348">
        <row r="69">
          <cell r="G69" t="str">
            <v>1일</v>
          </cell>
        </row>
      </sheetData>
      <sheetData sheetId="1349">
        <row r="69">
          <cell r="G69" t="str">
            <v>1일</v>
          </cell>
        </row>
      </sheetData>
      <sheetData sheetId="1350">
        <row r="69">
          <cell r="G69" t="str">
            <v>1일</v>
          </cell>
        </row>
      </sheetData>
      <sheetData sheetId="1351">
        <row r="69">
          <cell r="G69" t="str">
            <v>1일</v>
          </cell>
        </row>
      </sheetData>
      <sheetData sheetId="1352">
        <row r="69">
          <cell r="G69" t="str">
            <v>1일</v>
          </cell>
        </row>
      </sheetData>
      <sheetData sheetId="1353">
        <row r="69">
          <cell r="G69" t="str">
            <v>1일</v>
          </cell>
        </row>
      </sheetData>
      <sheetData sheetId="1354">
        <row r="69">
          <cell r="G69" t="str">
            <v>1일</v>
          </cell>
        </row>
      </sheetData>
      <sheetData sheetId="1355">
        <row r="69">
          <cell r="G69" t="str">
            <v>1일</v>
          </cell>
        </row>
      </sheetData>
      <sheetData sheetId="1356">
        <row r="69">
          <cell r="G69" t="str">
            <v>1일</v>
          </cell>
        </row>
      </sheetData>
      <sheetData sheetId="1357">
        <row r="69">
          <cell r="G69" t="str">
            <v>1일</v>
          </cell>
        </row>
      </sheetData>
      <sheetData sheetId="1358">
        <row r="69">
          <cell r="G69" t="str">
            <v>1일</v>
          </cell>
        </row>
      </sheetData>
      <sheetData sheetId="1359">
        <row r="69">
          <cell r="G69" t="str">
            <v>1일</v>
          </cell>
        </row>
      </sheetData>
      <sheetData sheetId="1360">
        <row r="69">
          <cell r="G69" t="str">
            <v>1일</v>
          </cell>
        </row>
      </sheetData>
      <sheetData sheetId="1361">
        <row r="69">
          <cell r="G69" t="str">
            <v>1일</v>
          </cell>
        </row>
      </sheetData>
      <sheetData sheetId="1362">
        <row r="69">
          <cell r="G69" t="str">
            <v>1일</v>
          </cell>
        </row>
      </sheetData>
      <sheetData sheetId="1363">
        <row r="69">
          <cell r="G69" t="str">
            <v>1일</v>
          </cell>
        </row>
      </sheetData>
      <sheetData sheetId="1364">
        <row r="69">
          <cell r="G69" t="str">
            <v>1일</v>
          </cell>
        </row>
      </sheetData>
      <sheetData sheetId="1365">
        <row r="69">
          <cell r="G69" t="str">
            <v>1일</v>
          </cell>
        </row>
      </sheetData>
      <sheetData sheetId="1366">
        <row r="69">
          <cell r="G69" t="str">
            <v>1일</v>
          </cell>
        </row>
      </sheetData>
      <sheetData sheetId="1367">
        <row r="69">
          <cell r="G69" t="str">
            <v>1일</v>
          </cell>
        </row>
      </sheetData>
      <sheetData sheetId="1368">
        <row r="69">
          <cell r="G69" t="str">
            <v>1일</v>
          </cell>
        </row>
      </sheetData>
      <sheetData sheetId="1369">
        <row r="69">
          <cell r="G69" t="str">
            <v>1일</v>
          </cell>
        </row>
      </sheetData>
      <sheetData sheetId="1370">
        <row r="69">
          <cell r="G69" t="str">
            <v>1일</v>
          </cell>
        </row>
      </sheetData>
      <sheetData sheetId="1371">
        <row r="69">
          <cell r="G69" t="str">
            <v>1일</v>
          </cell>
        </row>
      </sheetData>
      <sheetData sheetId="1372">
        <row r="69">
          <cell r="G69" t="str">
            <v>1일</v>
          </cell>
        </row>
      </sheetData>
      <sheetData sheetId="1373">
        <row r="69">
          <cell r="G69" t="str">
            <v>1일</v>
          </cell>
        </row>
      </sheetData>
      <sheetData sheetId="1374">
        <row r="69">
          <cell r="G69" t="str">
            <v>1일</v>
          </cell>
        </row>
      </sheetData>
      <sheetData sheetId="1375">
        <row r="69">
          <cell r="G69" t="str">
            <v>1일</v>
          </cell>
        </row>
      </sheetData>
      <sheetData sheetId="1376">
        <row r="69">
          <cell r="G69" t="str">
            <v>1일</v>
          </cell>
        </row>
      </sheetData>
      <sheetData sheetId="1377">
        <row r="69">
          <cell r="G69" t="str">
            <v>1일</v>
          </cell>
        </row>
      </sheetData>
      <sheetData sheetId="1378">
        <row r="69">
          <cell r="G69" t="str">
            <v>1일</v>
          </cell>
        </row>
      </sheetData>
      <sheetData sheetId="1379">
        <row r="69">
          <cell r="G69" t="str">
            <v>1일</v>
          </cell>
        </row>
      </sheetData>
      <sheetData sheetId="1380">
        <row r="69">
          <cell r="G69" t="str">
            <v>1일</v>
          </cell>
        </row>
      </sheetData>
      <sheetData sheetId="1381">
        <row r="69">
          <cell r="G69" t="str">
            <v>1일</v>
          </cell>
        </row>
      </sheetData>
      <sheetData sheetId="1382">
        <row r="69">
          <cell r="G69" t="str">
            <v>1일</v>
          </cell>
        </row>
      </sheetData>
      <sheetData sheetId="1383">
        <row r="69">
          <cell r="G69" t="str">
            <v>1일</v>
          </cell>
        </row>
      </sheetData>
      <sheetData sheetId="1384">
        <row r="69">
          <cell r="G69" t="str">
            <v>1일</v>
          </cell>
        </row>
      </sheetData>
      <sheetData sheetId="1385">
        <row r="69">
          <cell r="G69" t="str">
            <v>1일</v>
          </cell>
        </row>
      </sheetData>
      <sheetData sheetId="1386">
        <row r="69">
          <cell r="G69" t="str">
            <v>1일</v>
          </cell>
        </row>
      </sheetData>
      <sheetData sheetId="1387">
        <row r="69">
          <cell r="G69" t="str">
            <v>1일</v>
          </cell>
        </row>
      </sheetData>
      <sheetData sheetId="1388">
        <row r="69">
          <cell r="G69" t="str">
            <v>1일</v>
          </cell>
        </row>
      </sheetData>
      <sheetData sheetId="1389">
        <row r="69">
          <cell r="G69" t="str">
            <v>1일</v>
          </cell>
        </row>
      </sheetData>
      <sheetData sheetId="1390">
        <row r="69">
          <cell r="G69" t="str">
            <v>1일</v>
          </cell>
        </row>
      </sheetData>
      <sheetData sheetId="1391">
        <row r="69">
          <cell r="G69" t="str">
            <v>1일</v>
          </cell>
        </row>
      </sheetData>
      <sheetData sheetId="1392">
        <row r="69">
          <cell r="G69" t="str">
            <v>1일</v>
          </cell>
        </row>
      </sheetData>
      <sheetData sheetId="1393">
        <row r="69">
          <cell r="G69" t="str">
            <v>1일</v>
          </cell>
        </row>
      </sheetData>
      <sheetData sheetId="1394">
        <row r="69">
          <cell r="G69" t="str">
            <v>1일</v>
          </cell>
        </row>
      </sheetData>
      <sheetData sheetId="1395">
        <row r="69">
          <cell r="G69" t="str">
            <v>1일</v>
          </cell>
        </row>
      </sheetData>
      <sheetData sheetId="1396">
        <row r="69">
          <cell r="G69" t="str">
            <v>1일</v>
          </cell>
        </row>
      </sheetData>
      <sheetData sheetId="1397">
        <row r="69">
          <cell r="G69" t="str">
            <v>1일</v>
          </cell>
        </row>
      </sheetData>
      <sheetData sheetId="1398">
        <row r="69">
          <cell r="G69" t="str">
            <v>1일</v>
          </cell>
        </row>
      </sheetData>
      <sheetData sheetId="1399">
        <row r="69">
          <cell r="G69" t="str">
            <v>1일</v>
          </cell>
        </row>
      </sheetData>
      <sheetData sheetId="1400">
        <row r="69">
          <cell r="G69" t="str">
            <v>1일</v>
          </cell>
        </row>
      </sheetData>
      <sheetData sheetId="1401">
        <row r="69">
          <cell r="G69" t="str">
            <v>1일</v>
          </cell>
        </row>
      </sheetData>
      <sheetData sheetId="1402">
        <row r="69">
          <cell r="G69" t="str">
            <v>1일</v>
          </cell>
        </row>
      </sheetData>
      <sheetData sheetId="1403">
        <row r="69">
          <cell r="G69" t="str">
            <v>1일</v>
          </cell>
        </row>
      </sheetData>
      <sheetData sheetId="1404">
        <row r="69">
          <cell r="G69" t="str">
            <v>1일</v>
          </cell>
        </row>
      </sheetData>
      <sheetData sheetId="1405">
        <row r="69">
          <cell r="G69" t="str">
            <v>1일</v>
          </cell>
        </row>
      </sheetData>
      <sheetData sheetId="1406">
        <row r="69">
          <cell r="G69" t="str">
            <v>1일</v>
          </cell>
        </row>
      </sheetData>
      <sheetData sheetId="1407">
        <row r="69">
          <cell r="G69" t="str">
            <v>1일</v>
          </cell>
        </row>
      </sheetData>
      <sheetData sheetId="1408">
        <row r="69">
          <cell r="G69" t="str">
            <v>1일</v>
          </cell>
        </row>
      </sheetData>
      <sheetData sheetId="1409">
        <row r="69">
          <cell r="G69" t="str">
            <v>1일</v>
          </cell>
        </row>
      </sheetData>
      <sheetData sheetId="1410">
        <row r="69">
          <cell r="G69" t="str">
            <v>1일</v>
          </cell>
        </row>
      </sheetData>
      <sheetData sheetId="1411">
        <row r="69">
          <cell r="G69" t="str">
            <v>1일</v>
          </cell>
        </row>
      </sheetData>
      <sheetData sheetId="1412">
        <row r="69">
          <cell r="G69" t="str">
            <v>1일</v>
          </cell>
        </row>
      </sheetData>
      <sheetData sheetId="1413">
        <row r="69">
          <cell r="G69" t="str">
            <v>1일</v>
          </cell>
        </row>
      </sheetData>
      <sheetData sheetId="1414">
        <row r="69">
          <cell r="G69" t="str">
            <v>1일</v>
          </cell>
        </row>
      </sheetData>
      <sheetData sheetId="1415">
        <row r="69">
          <cell r="G69" t="str">
            <v>1일</v>
          </cell>
        </row>
      </sheetData>
      <sheetData sheetId="1416">
        <row r="69">
          <cell r="G69" t="str">
            <v>1일</v>
          </cell>
        </row>
      </sheetData>
      <sheetData sheetId="1417">
        <row r="69">
          <cell r="G69" t="str">
            <v>1일</v>
          </cell>
        </row>
      </sheetData>
      <sheetData sheetId="1418">
        <row r="69">
          <cell r="G69" t="str">
            <v>1일</v>
          </cell>
        </row>
      </sheetData>
      <sheetData sheetId="1419">
        <row r="69">
          <cell r="G69" t="str">
            <v>1일</v>
          </cell>
        </row>
      </sheetData>
      <sheetData sheetId="1420">
        <row r="69">
          <cell r="G69" t="str">
            <v>1일</v>
          </cell>
        </row>
      </sheetData>
      <sheetData sheetId="1421">
        <row r="69">
          <cell r="G69" t="str">
            <v>1일</v>
          </cell>
        </row>
      </sheetData>
      <sheetData sheetId="1422">
        <row r="69">
          <cell r="G69" t="str">
            <v>1일</v>
          </cell>
        </row>
      </sheetData>
      <sheetData sheetId="1423">
        <row r="69">
          <cell r="G69" t="str">
            <v>1일</v>
          </cell>
        </row>
      </sheetData>
      <sheetData sheetId="1424">
        <row r="69">
          <cell r="G69" t="str">
            <v>1일</v>
          </cell>
        </row>
      </sheetData>
      <sheetData sheetId="1425">
        <row r="69">
          <cell r="G69" t="str">
            <v>1일</v>
          </cell>
        </row>
      </sheetData>
      <sheetData sheetId="1426">
        <row r="69">
          <cell r="G69" t="str">
            <v>1일</v>
          </cell>
        </row>
      </sheetData>
      <sheetData sheetId="1427">
        <row r="69">
          <cell r="G69" t="str">
            <v>1일</v>
          </cell>
        </row>
      </sheetData>
      <sheetData sheetId="1428">
        <row r="69">
          <cell r="G69" t="str">
            <v>1일</v>
          </cell>
        </row>
      </sheetData>
      <sheetData sheetId="1429">
        <row r="69">
          <cell r="G69" t="str">
            <v>1일</v>
          </cell>
        </row>
      </sheetData>
      <sheetData sheetId="1430">
        <row r="69">
          <cell r="G69" t="str">
            <v>1일</v>
          </cell>
        </row>
      </sheetData>
      <sheetData sheetId="1431">
        <row r="69">
          <cell r="G69" t="str">
            <v>1일</v>
          </cell>
        </row>
      </sheetData>
      <sheetData sheetId="1432">
        <row r="69">
          <cell r="G69" t="str">
            <v>1일</v>
          </cell>
        </row>
      </sheetData>
      <sheetData sheetId="1433">
        <row r="69">
          <cell r="G69" t="str">
            <v>1일</v>
          </cell>
        </row>
      </sheetData>
      <sheetData sheetId="1434">
        <row r="69">
          <cell r="G69" t="str">
            <v>1일</v>
          </cell>
        </row>
      </sheetData>
      <sheetData sheetId="1435">
        <row r="69">
          <cell r="G69" t="str">
            <v>1일</v>
          </cell>
        </row>
      </sheetData>
      <sheetData sheetId="1436">
        <row r="69">
          <cell r="G69" t="str">
            <v>1일</v>
          </cell>
        </row>
      </sheetData>
      <sheetData sheetId="1437">
        <row r="69">
          <cell r="G69" t="str">
            <v>1일</v>
          </cell>
        </row>
      </sheetData>
      <sheetData sheetId="1438">
        <row r="69">
          <cell r="G69" t="str">
            <v>1일</v>
          </cell>
        </row>
      </sheetData>
      <sheetData sheetId="1439">
        <row r="69">
          <cell r="G69" t="str">
            <v>1일</v>
          </cell>
        </row>
      </sheetData>
      <sheetData sheetId="1440">
        <row r="69">
          <cell r="G69" t="str">
            <v>1일</v>
          </cell>
        </row>
      </sheetData>
      <sheetData sheetId="1441">
        <row r="69">
          <cell r="G69" t="str">
            <v>1일</v>
          </cell>
        </row>
      </sheetData>
      <sheetData sheetId="1442">
        <row r="69">
          <cell r="G69" t="str">
            <v>1일</v>
          </cell>
        </row>
      </sheetData>
      <sheetData sheetId="1443">
        <row r="69">
          <cell r="G69" t="str">
            <v>1일</v>
          </cell>
        </row>
      </sheetData>
      <sheetData sheetId="1444">
        <row r="69">
          <cell r="G69" t="str">
            <v>1일</v>
          </cell>
        </row>
      </sheetData>
      <sheetData sheetId="1445">
        <row r="69">
          <cell r="G69" t="str">
            <v>1일</v>
          </cell>
        </row>
      </sheetData>
      <sheetData sheetId="1446">
        <row r="69">
          <cell r="G69" t="str">
            <v>1일</v>
          </cell>
        </row>
      </sheetData>
      <sheetData sheetId="1447">
        <row r="69">
          <cell r="G69" t="str">
            <v>1일</v>
          </cell>
        </row>
      </sheetData>
      <sheetData sheetId="1448">
        <row r="69">
          <cell r="G69" t="str">
            <v>1일</v>
          </cell>
        </row>
      </sheetData>
      <sheetData sheetId="1449">
        <row r="69">
          <cell r="G69" t="str">
            <v>1일</v>
          </cell>
        </row>
      </sheetData>
      <sheetData sheetId="1450">
        <row r="69">
          <cell r="G69" t="str">
            <v>1일</v>
          </cell>
        </row>
      </sheetData>
      <sheetData sheetId="1451">
        <row r="69">
          <cell r="G69" t="str">
            <v>1일</v>
          </cell>
        </row>
      </sheetData>
      <sheetData sheetId="1452">
        <row r="69">
          <cell r="G69" t="str">
            <v>1일</v>
          </cell>
        </row>
      </sheetData>
      <sheetData sheetId="1453">
        <row r="69">
          <cell r="G69" t="str">
            <v>1일</v>
          </cell>
        </row>
      </sheetData>
      <sheetData sheetId="1454">
        <row r="69">
          <cell r="G69" t="str">
            <v>1일</v>
          </cell>
        </row>
      </sheetData>
      <sheetData sheetId="1455">
        <row r="69">
          <cell r="G69" t="str">
            <v>1일</v>
          </cell>
        </row>
      </sheetData>
      <sheetData sheetId="1456">
        <row r="69">
          <cell r="G69" t="str">
            <v>1일</v>
          </cell>
        </row>
      </sheetData>
      <sheetData sheetId="1457">
        <row r="69">
          <cell r="G69" t="str">
            <v>1일</v>
          </cell>
        </row>
      </sheetData>
      <sheetData sheetId="1458">
        <row r="69">
          <cell r="G69" t="str">
            <v>1일</v>
          </cell>
        </row>
      </sheetData>
      <sheetData sheetId="1459">
        <row r="69">
          <cell r="G69" t="str">
            <v>1일</v>
          </cell>
        </row>
      </sheetData>
      <sheetData sheetId="1460">
        <row r="69">
          <cell r="G69" t="str">
            <v>1일</v>
          </cell>
        </row>
      </sheetData>
      <sheetData sheetId="1461">
        <row r="69">
          <cell r="G69" t="str">
            <v>1일</v>
          </cell>
        </row>
      </sheetData>
      <sheetData sheetId="1462">
        <row r="69">
          <cell r="G69" t="str">
            <v>1일</v>
          </cell>
        </row>
      </sheetData>
      <sheetData sheetId="1463">
        <row r="69">
          <cell r="G69" t="str">
            <v>1일</v>
          </cell>
        </row>
      </sheetData>
      <sheetData sheetId="1464">
        <row r="69">
          <cell r="G69" t="str">
            <v>1일</v>
          </cell>
        </row>
      </sheetData>
      <sheetData sheetId="1465">
        <row r="69">
          <cell r="G69" t="str">
            <v>1일</v>
          </cell>
        </row>
      </sheetData>
      <sheetData sheetId="1466">
        <row r="69">
          <cell r="G69" t="str">
            <v>1일</v>
          </cell>
        </row>
      </sheetData>
      <sheetData sheetId="1467">
        <row r="69">
          <cell r="G69" t="str">
            <v>1일</v>
          </cell>
        </row>
      </sheetData>
      <sheetData sheetId="1468">
        <row r="69">
          <cell r="G69" t="str">
            <v>1일</v>
          </cell>
        </row>
      </sheetData>
      <sheetData sheetId="1469">
        <row r="69">
          <cell r="G69" t="str">
            <v>1일</v>
          </cell>
        </row>
      </sheetData>
      <sheetData sheetId="1470">
        <row r="69">
          <cell r="G69" t="str">
            <v>1일</v>
          </cell>
        </row>
      </sheetData>
      <sheetData sheetId="1471">
        <row r="69">
          <cell r="G69" t="str">
            <v>1일</v>
          </cell>
        </row>
      </sheetData>
      <sheetData sheetId="1472">
        <row r="69">
          <cell r="G69" t="str">
            <v>1일</v>
          </cell>
        </row>
      </sheetData>
      <sheetData sheetId="1473">
        <row r="69">
          <cell r="G69" t="str">
            <v>1일</v>
          </cell>
        </row>
      </sheetData>
      <sheetData sheetId="1474">
        <row r="69">
          <cell r="G69" t="str">
            <v>1일</v>
          </cell>
        </row>
      </sheetData>
      <sheetData sheetId="1475">
        <row r="69">
          <cell r="G69" t="str">
            <v>1일</v>
          </cell>
        </row>
      </sheetData>
      <sheetData sheetId="1476">
        <row r="69">
          <cell r="G69" t="str">
            <v>1일</v>
          </cell>
        </row>
      </sheetData>
      <sheetData sheetId="1477">
        <row r="69">
          <cell r="G69" t="str">
            <v>1일</v>
          </cell>
        </row>
      </sheetData>
      <sheetData sheetId="1478">
        <row r="69">
          <cell r="G69" t="str">
            <v>1일</v>
          </cell>
        </row>
      </sheetData>
      <sheetData sheetId="1479">
        <row r="69">
          <cell r="G69" t="str">
            <v>1일</v>
          </cell>
        </row>
      </sheetData>
      <sheetData sheetId="1480">
        <row r="69">
          <cell r="G69" t="str">
            <v>1일</v>
          </cell>
        </row>
      </sheetData>
      <sheetData sheetId="1481">
        <row r="69">
          <cell r="G69" t="str">
            <v>1일</v>
          </cell>
        </row>
      </sheetData>
      <sheetData sheetId="1482">
        <row r="69">
          <cell r="G69" t="str">
            <v>1일</v>
          </cell>
        </row>
      </sheetData>
      <sheetData sheetId="1483">
        <row r="69">
          <cell r="G69" t="str">
            <v>1일</v>
          </cell>
        </row>
      </sheetData>
      <sheetData sheetId="1484">
        <row r="69">
          <cell r="G69" t="str">
            <v>1일</v>
          </cell>
        </row>
      </sheetData>
      <sheetData sheetId="1485">
        <row r="69">
          <cell r="G69" t="str">
            <v>1일</v>
          </cell>
        </row>
      </sheetData>
      <sheetData sheetId="1486">
        <row r="69">
          <cell r="G69" t="str">
            <v>1일</v>
          </cell>
        </row>
      </sheetData>
      <sheetData sheetId="1487">
        <row r="69">
          <cell r="G69" t="str">
            <v>1일</v>
          </cell>
        </row>
      </sheetData>
      <sheetData sheetId="1488">
        <row r="69">
          <cell r="G69" t="str">
            <v>1일</v>
          </cell>
        </row>
      </sheetData>
      <sheetData sheetId="1489">
        <row r="69">
          <cell r="G69" t="str">
            <v>1일</v>
          </cell>
        </row>
      </sheetData>
      <sheetData sheetId="1490">
        <row r="69">
          <cell r="G69" t="str">
            <v>1일</v>
          </cell>
        </row>
      </sheetData>
      <sheetData sheetId="1491">
        <row r="69">
          <cell r="G69" t="str">
            <v>1일</v>
          </cell>
        </row>
      </sheetData>
      <sheetData sheetId="1492">
        <row r="69">
          <cell r="G69" t="str">
            <v>1일</v>
          </cell>
        </row>
      </sheetData>
      <sheetData sheetId="1493">
        <row r="69">
          <cell r="G69" t="str">
            <v>1일</v>
          </cell>
        </row>
      </sheetData>
      <sheetData sheetId="1494">
        <row r="69">
          <cell r="G69" t="str">
            <v>1일</v>
          </cell>
        </row>
      </sheetData>
      <sheetData sheetId="1495">
        <row r="69">
          <cell r="G69" t="str">
            <v>1일</v>
          </cell>
        </row>
      </sheetData>
      <sheetData sheetId="1496">
        <row r="69">
          <cell r="G69" t="str">
            <v>1일</v>
          </cell>
        </row>
      </sheetData>
      <sheetData sheetId="1497">
        <row r="69">
          <cell r="G69" t="str">
            <v>1일</v>
          </cell>
        </row>
      </sheetData>
      <sheetData sheetId="1498">
        <row r="69">
          <cell r="G69" t="str">
            <v>1일</v>
          </cell>
        </row>
      </sheetData>
      <sheetData sheetId="1499">
        <row r="69">
          <cell r="G69" t="str">
            <v>1일</v>
          </cell>
        </row>
      </sheetData>
      <sheetData sheetId="1500">
        <row r="69">
          <cell r="G69" t="str">
            <v>1일</v>
          </cell>
        </row>
      </sheetData>
      <sheetData sheetId="1501">
        <row r="69">
          <cell r="G69" t="str">
            <v>1일</v>
          </cell>
        </row>
      </sheetData>
      <sheetData sheetId="1502">
        <row r="69">
          <cell r="G69" t="str">
            <v>1일</v>
          </cell>
        </row>
      </sheetData>
      <sheetData sheetId="1503">
        <row r="69">
          <cell r="G69" t="str">
            <v>1일</v>
          </cell>
        </row>
      </sheetData>
      <sheetData sheetId="1504">
        <row r="69">
          <cell r="G69" t="str">
            <v>1일</v>
          </cell>
        </row>
      </sheetData>
      <sheetData sheetId="1505">
        <row r="69">
          <cell r="G69" t="str">
            <v>1일</v>
          </cell>
        </row>
      </sheetData>
      <sheetData sheetId="1506">
        <row r="69">
          <cell r="G69" t="str">
            <v>1일</v>
          </cell>
        </row>
      </sheetData>
      <sheetData sheetId="1507">
        <row r="69">
          <cell r="G69" t="str">
            <v>1일</v>
          </cell>
        </row>
      </sheetData>
      <sheetData sheetId="1508">
        <row r="69">
          <cell r="G69" t="str">
            <v>1일</v>
          </cell>
        </row>
      </sheetData>
      <sheetData sheetId="1509">
        <row r="69">
          <cell r="G69" t="str">
            <v>1일</v>
          </cell>
        </row>
      </sheetData>
      <sheetData sheetId="1510">
        <row r="69">
          <cell r="G69" t="str">
            <v>1일</v>
          </cell>
        </row>
      </sheetData>
      <sheetData sheetId="1511">
        <row r="69">
          <cell r="G69" t="str">
            <v>1일</v>
          </cell>
        </row>
      </sheetData>
      <sheetData sheetId="1512">
        <row r="69">
          <cell r="G69" t="str">
            <v>1일</v>
          </cell>
        </row>
      </sheetData>
      <sheetData sheetId="1513">
        <row r="69">
          <cell r="G69" t="str">
            <v>1일</v>
          </cell>
        </row>
      </sheetData>
      <sheetData sheetId="1514">
        <row r="69">
          <cell r="G69" t="str">
            <v>1일</v>
          </cell>
        </row>
      </sheetData>
      <sheetData sheetId="1515">
        <row r="69">
          <cell r="G69" t="str">
            <v>1일</v>
          </cell>
        </row>
      </sheetData>
      <sheetData sheetId="1516">
        <row r="69">
          <cell r="G69" t="str">
            <v>1일</v>
          </cell>
        </row>
      </sheetData>
      <sheetData sheetId="1517">
        <row r="69">
          <cell r="G69" t="str">
            <v>1일</v>
          </cell>
        </row>
      </sheetData>
      <sheetData sheetId="1518">
        <row r="69">
          <cell r="G69" t="str">
            <v>1일</v>
          </cell>
        </row>
      </sheetData>
      <sheetData sheetId="1519">
        <row r="69">
          <cell r="G69" t="str">
            <v>1일</v>
          </cell>
        </row>
      </sheetData>
      <sheetData sheetId="1520">
        <row r="69">
          <cell r="G69" t="str">
            <v>1일</v>
          </cell>
        </row>
      </sheetData>
      <sheetData sheetId="1521">
        <row r="69">
          <cell r="G69" t="str">
            <v>1일</v>
          </cell>
        </row>
      </sheetData>
      <sheetData sheetId="1522">
        <row r="69">
          <cell r="G69" t="str">
            <v>1일</v>
          </cell>
        </row>
      </sheetData>
      <sheetData sheetId="1523">
        <row r="69">
          <cell r="G69" t="str">
            <v>1일</v>
          </cell>
        </row>
      </sheetData>
      <sheetData sheetId="1524">
        <row r="69">
          <cell r="G69" t="str">
            <v>1일</v>
          </cell>
        </row>
      </sheetData>
      <sheetData sheetId="1525">
        <row r="69">
          <cell r="G69" t="str">
            <v>1일</v>
          </cell>
        </row>
      </sheetData>
      <sheetData sheetId="1526">
        <row r="69">
          <cell r="G69" t="str">
            <v>1일</v>
          </cell>
        </row>
      </sheetData>
      <sheetData sheetId="1527">
        <row r="69">
          <cell r="G69" t="str">
            <v>1일</v>
          </cell>
        </row>
      </sheetData>
      <sheetData sheetId="1528">
        <row r="69">
          <cell r="G69" t="str">
            <v>1일</v>
          </cell>
        </row>
      </sheetData>
      <sheetData sheetId="1529">
        <row r="69">
          <cell r="G69" t="str">
            <v>1일</v>
          </cell>
        </row>
      </sheetData>
      <sheetData sheetId="1530">
        <row r="69">
          <cell r="G69" t="str">
            <v>1일</v>
          </cell>
        </row>
      </sheetData>
      <sheetData sheetId="1531">
        <row r="69">
          <cell r="G69" t="str">
            <v>1일</v>
          </cell>
        </row>
      </sheetData>
      <sheetData sheetId="1532">
        <row r="69">
          <cell r="G69" t="str">
            <v>1일</v>
          </cell>
        </row>
      </sheetData>
      <sheetData sheetId="1533">
        <row r="69">
          <cell r="G69" t="str">
            <v>1일</v>
          </cell>
        </row>
      </sheetData>
      <sheetData sheetId="1534">
        <row r="69">
          <cell r="G69" t="str">
            <v>1일</v>
          </cell>
        </row>
      </sheetData>
      <sheetData sheetId="1535">
        <row r="69">
          <cell r="G69" t="str">
            <v>1일</v>
          </cell>
        </row>
      </sheetData>
      <sheetData sheetId="1536">
        <row r="69">
          <cell r="G69" t="str">
            <v>1일</v>
          </cell>
        </row>
      </sheetData>
      <sheetData sheetId="1537">
        <row r="69">
          <cell r="G69" t="str">
            <v>1일</v>
          </cell>
        </row>
      </sheetData>
      <sheetData sheetId="1538">
        <row r="69">
          <cell r="G69" t="str">
            <v>1일</v>
          </cell>
        </row>
      </sheetData>
      <sheetData sheetId="1539">
        <row r="69">
          <cell r="G69" t="str">
            <v>1일</v>
          </cell>
        </row>
      </sheetData>
      <sheetData sheetId="1540">
        <row r="69">
          <cell r="G69" t="str">
            <v>1일</v>
          </cell>
        </row>
      </sheetData>
      <sheetData sheetId="1541">
        <row r="69">
          <cell r="G69" t="str">
            <v>1일</v>
          </cell>
        </row>
      </sheetData>
      <sheetData sheetId="1542">
        <row r="69">
          <cell r="G69" t="str">
            <v>1일</v>
          </cell>
        </row>
      </sheetData>
      <sheetData sheetId="1543">
        <row r="69">
          <cell r="G69" t="str">
            <v>1일</v>
          </cell>
        </row>
      </sheetData>
      <sheetData sheetId="1544">
        <row r="69">
          <cell r="G69" t="str">
            <v>1일</v>
          </cell>
        </row>
      </sheetData>
      <sheetData sheetId="1545">
        <row r="69">
          <cell r="G69" t="str">
            <v>1일</v>
          </cell>
        </row>
      </sheetData>
      <sheetData sheetId="1546">
        <row r="69">
          <cell r="G69" t="str">
            <v>1일</v>
          </cell>
        </row>
      </sheetData>
      <sheetData sheetId="1547">
        <row r="69">
          <cell r="G69" t="str">
            <v>1일</v>
          </cell>
        </row>
      </sheetData>
      <sheetData sheetId="1548">
        <row r="69">
          <cell r="G69" t="str">
            <v>1일</v>
          </cell>
        </row>
      </sheetData>
      <sheetData sheetId="1549">
        <row r="69">
          <cell r="G69" t="str">
            <v>1일</v>
          </cell>
        </row>
      </sheetData>
      <sheetData sheetId="1550">
        <row r="69">
          <cell r="G69" t="str">
            <v>1일</v>
          </cell>
        </row>
      </sheetData>
      <sheetData sheetId="1551">
        <row r="69">
          <cell r="G69" t="str">
            <v>1일</v>
          </cell>
        </row>
      </sheetData>
      <sheetData sheetId="1552">
        <row r="69">
          <cell r="G69" t="str">
            <v>1일</v>
          </cell>
        </row>
      </sheetData>
      <sheetData sheetId="1553">
        <row r="69">
          <cell r="G69" t="str">
            <v>1일</v>
          </cell>
        </row>
      </sheetData>
      <sheetData sheetId="1554">
        <row r="69">
          <cell r="G69" t="str">
            <v>1일</v>
          </cell>
        </row>
      </sheetData>
      <sheetData sheetId="1555">
        <row r="69">
          <cell r="G69" t="str">
            <v>1일</v>
          </cell>
        </row>
      </sheetData>
      <sheetData sheetId="1556">
        <row r="69">
          <cell r="G69" t="str">
            <v>1일</v>
          </cell>
        </row>
      </sheetData>
      <sheetData sheetId="1557">
        <row r="69">
          <cell r="G69" t="str">
            <v>1일</v>
          </cell>
        </row>
      </sheetData>
      <sheetData sheetId="1558">
        <row r="69">
          <cell r="G69" t="str">
            <v>1일</v>
          </cell>
        </row>
      </sheetData>
      <sheetData sheetId="1559">
        <row r="69">
          <cell r="G69" t="str">
            <v>1일</v>
          </cell>
        </row>
      </sheetData>
      <sheetData sheetId="1560">
        <row r="69">
          <cell r="G69" t="str">
            <v>1일</v>
          </cell>
        </row>
      </sheetData>
      <sheetData sheetId="1561">
        <row r="69">
          <cell r="G69" t="str">
            <v>1일</v>
          </cell>
        </row>
      </sheetData>
      <sheetData sheetId="1562">
        <row r="69">
          <cell r="G69" t="str">
            <v>1일</v>
          </cell>
        </row>
      </sheetData>
      <sheetData sheetId="1563">
        <row r="69">
          <cell r="G69" t="str">
            <v>1일</v>
          </cell>
        </row>
      </sheetData>
      <sheetData sheetId="1564">
        <row r="69">
          <cell r="G69" t="str">
            <v>1일</v>
          </cell>
        </row>
      </sheetData>
      <sheetData sheetId="1565">
        <row r="69">
          <cell r="G69" t="str">
            <v>1일</v>
          </cell>
        </row>
      </sheetData>
      <sheetData sheetId="1566">
        <row r="69">
          <cell r="G69" t="str">
            <v>1일</v>
          </cell>
        </row>
      </sheetData>
      <sheetData sheetId="1567">
        <row r="69">
          <cell r="G69" t="str">
            <v>1일</v>
          </cell>
        </row>
      </sheetData>
      <sheetData sheetId="1568">
        <row r="69">
          <cell r="G69" t="str">
            <v>1일</v>
          </cell>
        </row>
      </sheetData>
      <sheetData sheetId="1569">
        <row r="69">
          <cell r="G69" t="str">
            <v>1일</v>
          </cell>
        </row>
      </sheetData>
      <sheetData sheetId="1570">
        <row r="69">
          <cell r="G69" t="str">
            <v>1일</v>
          </cell>
        </row>
      </sheetData>
      <sheetData sheetId="1571">
        <row r="69">
          <cell r="G69" t="str">
            <v>1일</v>
          </cell>
        </row>
      </sheetData>
      <sheetData sheetId="1572">
        <row r="69">
          <cell r="G69" t="str">
            <v>1일</v>
          </cell>
        </row>
      </sheetData>
      <sheetData sheetId="1573">
        <row r="69">
          <cell r="G69" t="str">
            <v>1일</v>
          </cell>
        </row>
      </sheetData>
      <sheetData sheetId="1574">
        <row r="69">
          <cell r="G69" t="str">
            <v>1일</v>
          </cell>
        </row>
      </sheetData>
      <sheetData sheetId="1575">
        <row r="69">
          <cell r="G69" t="str">
            <v>1일</v>
          </cell>
        </row>
      </sheetData>
      <sheetData sheetId="1576">
        <row r="69">
          <cell r="G69" t="str">
            <v>1일</v>
          </cell>
        </row>
      </sheetData>
      <sheetData sheetId="1577">
        <row r="69">
          <cell r="G69" t="str">
            <v>1일</v>
          </cell>
        </row>
      </sheetData>
      <sheetData sheetId="1578">
        <row r="69">
          <cell r="G69" t="str">
            <v>1일</v>
          </cell>
        </row>
      </sheetData>
      <sheetData sheetId="1579">
        <row r="69">
          <cell r="G69" t="str">
            <v>1일</v>
          </cell>
        </row>
      </sheetData>
      <sheetData sheetId="1580">
        <row r="69">
          <cell r="G69" t="str">
            <v>1일</v>
          </cell>
        </row>
      </sheetData>
      <sheetData sheetId="1581">
        <row r="69">
          <cell r="G69" t="str">
            <v>1일</v>
          </cell>
        </row>
      </sheetData>
      <sheetData sheetId="1582">
        <row r="69">
          <cell r="G69" t="str">
            <v>1일</v>
          </cell>
        </row>
      </sheetData>
      <sheetData sheetId="1583">
        <row r="69">
          <cell r="G69" t="str">
            <v>1일</v>
          </cell>
        </row>
      </sheetData>
      <sheetData sheetId="1584">
        <row r="69">
          <cell r="G69" t="str">
            <v>1일</v>
          </cell>
        </row>
      </sheetData>
      <sheetData sheetId="1585">
        <row r="69">
          <cell r="G69" t="str">
            <v>1일</v>
          </cell>
        </row>
      </sheetData>
      <sheetData sheetId="1586">
        <row r="69">
          <cell r="G69" t="str">
            <v>1일</v>
          </cell>
        </row>
      </sheetData>
      <sheetData sheetId="1587">
        <row r="69">
          <cell r="G69" t="str">
            <v>1일</v>
          </cell>
        </row>
      </sheetData>
      <sheetData sheetId="1588">
        <row r="69">
          <cell r="G69" t="str">
            <v>1일</v>
          </cell>
        </row>
      </sheetData>
      <sheetData sheetId="1589">
        <row r="69">
          <cell r="G69" t="str">
            <v>1일</v>
          </cell>
        </row>
      </sheetData>
      <sheetData sheetId="1590">
        <row r="69">
          <cell r="G69" t="str">
            <v>1일</v>
          </cell>
        </row>
      </sheetData>
      <sheetData sheetId="1591">
        <row r="69">
          <cell r="G69" t="str">
            <v>1일</v>
          </cell>
        </row>
      </sheetData>
      <sheetData sheetId="1592">
        <row r="69">
          <cell r="G69" t="str">
            <v>1일</v>
          </cell>
        </row>
      </sheetData>
      <sheetData sheetId="1593">
        <row r="69">
          <cell r="G69" t="str">
            <v>1일</v>
          </cell>
        </row>
      </sheetData>
      <sheetData sheetId="1594">
        <row r="69">
          <cell r="G69" t="str">
            <v>1일</v>
          </cell>
        </row>
      </sheetData>
      <sheetData sheetId="1595">
        <row r="69">
          <cell r="G69" t="str">
            <v>1일</v>
          </cell>
        </row>
      </sheetData>
      <sheetData sheetId="1596">
        <row r="69">
          <cell r="G69" t="str">
            <v>1일</v>
          </cell>
        </row>
      </sheetData>
      <sheetData sheetId="1597">
        <row r="69">
          <cell r="G69" t="str">
            <v>1일</v>
          </cell>
        </row>
      </sheetData>
      <sheetData sheetId="1598">
        <row r="69">
          <cell r="G69" t="str">
            <v>1일</v>
          </cell>
        </row>
      </sheetData>
      <sheetData sheetId="1599">
        <row r="69">
          <cell r="G69" t="str">
            <v>1일</v>
          </cell>
        </row>
      </sheetData>
      <sheetData sheetId="1600">
        <row r="69">
          <cell r="G69" t="str">
            <v>1일</v>
          </cell>
        </row>
      </sheetData>
      <sheetData sheetId="1601">
        <row r="69">
          <cell r="G69" t="str">
            <v>1일</v>
          </cell>
        </row>
      </sheetData>
      <sheetData sheetId="1602">
        <row r="69">
          <cell r="G69" t="str">
            <v>1일</v>
          </cell>
        </row>
      </sheetData>
      <sheetData sheetId="1603">
        <row r="69">
          <cell r="G69" t="str">
            <v>1일</v>
          </cell>
        </row>
      </sheetData>
      <sheetData sheetId="1604">
        <row r="69">
          <cell r="G69" t="str">
            <v>1일</v>
          </cell>
        </row>
      </sheetData>
      <sheetData sheetId="1605">
        <row r="69">
          <cell r="G69" t="str">
            <v>1일</v>
          </cell>
        </row>
      </sheetData>
      <sheetData sheetId="1606">
        <row r="69">
          <cell r="G69" t="str">
            <v>1일</v>
          </cell>
        </row>
      </sheetData>
      <sheetData sheetId="1607">
        <row r="69">
          <cell r="G69" t="str">
            <v>1일</v>
          </cell>
        </row>
      </sheetData>
      <sheetData sheetId="1608">
        <row r="69">
          <cell r="G69" t="str">
            <v>1일</v>
          </cell>
        </row>
      </sheetData>
      <sheetData sheetId="1609">
        <row r="69">
          <cell r="G69" t="str">
            <v>1일</v>
          </cell>
        </row>
      </sheetData>
      <sheetData sheetId="1610">
        <row r="69">
          <cell r="G69" t="str">
            <v>1일</v>
          </cell>
        </row>
      </sheetData>
      <sheetData sheetId="1611">
        <row r="69">
          <cell r="G69" t="str">
            <v>1일</v>
          </cell>
        </row>
      </sheetData>
      <sheetData sheetId="1612">
        <row r="69">
          <cell r="G69" t="str">
            <v>1일</v>
          </cell>
        </row>
      </sheetData>
      <sheetData sheetId="1613">
        <row r="69">
          <cell r="G69" t="str">
            <v>1일</v>
          </cell>
        </row>
      </sheetData>
      <sheetData sheetId="1614">
        <row r="69">
          <cell r="G69" t="str">
            <v>1일</v>
          </cell>
        </row>
      </sheetData>
      <sheetData sheetId="1615">
        <row r="69">
          <cell r="G69" t="str">
            <v>1일</v>
          </cell>
        </row>
      </sheetData>
      <sheetData sheetId="1616">
        <row r="69">
          <cell r="G69" t="str">
            <v>1일</v>
          </cell>
        </row>
      </sheetData>
      <sheetData sheetId="1617">
        <row r="69">
          <cell r="G69" t="str">
            <v>1일</v>
          </cell>
        </row>
      </sheetData>
      <sheetData sheetId="1618">
        <row r="69">
          <cell r="G69" t="str">
            <v>1일</v>
          </cell>
        </row>
      </sheetData>
      <sheetData sheetId="1619">
        <row r="69">
          <cell r="G69" t="str">
            <v>1일</v>
          </cell>
        </row>
      </sheetData>
      <sheetData sheetId="1620">
        <row r="69">
          <cell r="G69" t="str">
            <v>1일</v>
          </cell>
        </row>
      </sheetData>
      <sheetData sheetId="1621">
        <row r="69">
          <cell r="G69" t="str">
            <v>1일</v>
          </cell>
        </row>
      </sheetData>
      <sheetData sheetId="1622">
        <row r="69">
          <cell r="G69" t="str">
            <v>1일</v>
          </cell>
        </row>
      </sheetData>
      <sheetData sheetId="1623">
        <row r="69">
          <cell r="G69" t="str">
            <v>1일</v>
          </cell>
        </row>
      </sheetData>
      <sheetData sheetId="1624">
        <row r="69">
          <cell r="G69" t="str">
            <v>1일</v>
          </cell>
        </row>
      </sheetData>
      <sheetData sheetId="1625">
        <row r="69">
          <cell r="G69" t="str">
            <v>1일</v>
          </cell>
        </row>
      </sheetData>
      <sheetData sheetId="1626">
        <row r="69">
          <cell r="G69" t="str">
            <v>1일</v>
          </cell>
        </row>
      </sheetData>
      <sheetData sheetId="1627">
        <row r="69">
          <cell r="G69" t="str">
            <v>1일</v>
          </cell>
        </row>
      </sheetData>
      <sheetData sheetId="1628">
        <row r="69">
          <cell r="G69" t="str">
            <v>1일</v>
          </cell>
        </row>
      </sheetData>
      <sheetData sheetId="1629">
        <row r="69">
          <cell r="G69" t="str">
            <v>1일</v>
          </cell>
        </row>
      </sheetData>
      <sheetData sheetId="1630">
        <row r="69">
          <cell r="G69" t="str">
            <v>1일</v>
          </cell>
        </row>
      </sheetData>
      <sheetData sheetId="1631">
        <row r="69">
          <cell r="G69" t="str">
            <v>1일</v>
          </cell>
        </row>
      </sheetData>
      <sheetData sheetId="1632">
        <row r="69">
          <cell r="G69" t="str">
            <v>1일</v>
          </cell>
        </row>
      </sheetData>
      <sheetData sheetId="1633">
        <row r="69">
          <cell r="G69" t="str">
            <v>1일</v>
          </cell>
        </row>
      </sheetData>
      <sheetData sheetId="1634">
        <row r="69">
          <cell r="G69" t="str">
            <v>1일</v>
          </cell>
        </row>
      </sheetData>
      <sheetData sheetId="1635">
        <row r="69">
          <cell r="G69" t="str">
            <v>1일</v>
          </cell>
        </row>
      </sheetData>
      <sheetData sheetId="1636">
        <row r="69">
          <cell r="G69" t="str">
            <v>1일</v>
          </cell>
        </row>
      </sheetData>
      <sheetData sheetId="1637">
        <row r="69">
          <cell r="G69" t="str">
            <v>1일</v>
          </cell>
        </row>
      </sheetData>
      <sheetData sheetId="1638">
        <row r="69">
          <cell r="G69" t="str">
            <v>1일</v>
          </cell>
        </row>
      </sheetData>
      <sheetData sheetId="1639">
        <row r="69">
          <cell r="G69" t="str">
            <v>1일</v>
          </cell>
        </row>
      </sheetData>
      <sheetData sheetId="1640">
        <row r="69">
          <cell r="G69" t="str">
            <v>1일</v>
          </cell>
        </row>
      </sheetData>
      <sheetData sheetId="1641">
        <row r="69">
          <cell r="G69" t="str">
            <v>1일</v>
          </cell>
        </row>
      </sheetData>
      <sheetData sheetId="1642">
        <row r="69">
          <cell r="G69" t="str">
            <v>1일</v>
          </cell>
        </row>
      </sheetData>
      <sheetData sheetId="1643">
        <row r="69">
          <cell r="G69" t="str">
            <v>1일</v>
          </cell>
        </row>
      </sheetData>
      <sheetData sheetId="1644">
        <row r="69">
          <cell r="G69" t="str">
            <v>1일</v>
          </cell>
        </row>
      </sheetData>
      <sheetData sheetId="1645">
        <row r="69">
          <cell r="G69" t="str">
            <v>1일</v>
          </cell>
        </row>
      </sheetData>
      <sheetData sheetId="1646">
        <row r="69">
          <cell r="G69" t="str">
            <v>1일</v>
          </cell>
        </row>
      </sheetData>
      <sheetData sheetId="1647">
        <row r="69">
          <cell r="G69" t="str">
            <v>1일</v>
          </cell>
        </row>
      </sheetData>
      <sheetData sheetId="1648">
        <row r="69">
          <cell r="G69" t="str">
            <v>1일</v>
          </cell>
        </row>
      </sheetData>
      <sheetData sheetId="1649">
        <row r="69">
          <cell r="G69" t="str">
            <v>1일</v>
          </cell>
        </row>
      </sheetData>
      <sheetData sheetId="1650">
        <row r="69">
          <cell r="G69" t="str">
            <v>1일</v>
          </cell>
        </row>
      </sheetData>
      <sheetData sheetId="1651">
        <row r="69">
          <cell r="G69" t="str">
            <v>1일</v>
          </cell>
        </row>
      </sheetData>
      <sheetData sheetId="1652">
        <row r="69">
          <cell r="G69" t="str">
            <v>1일</v>
          </cell>
        </row>
      </sheetData>
      <sheetData sheetId="1653">
        <row r="69">
          <cell r="G69" t="str">
            <v>1일</v>
          </cell>
        </row>
      </sheetData>
      <sheetData sheetId="1654">
        <row r="69">
          <cell r="G69" t="str">
            <v>1일</v>
          </cell>
        </row>
      </sheetData>
      <sheetData sheetId="1655">
        <row r="69">
          <cell r="G69" t="str">
            <v>1일</v>
          </cell>
        </row>
      </sheetData>
      <sheetData sheetId="1656">
        <row r="69">
          <cell r="G69" t="str">
            <v>1일</v>
          </cell>
        </row>
      </sheetData>
      <sheetData sheetId="1657">
        <row r="69">
          <cell r="G69" t="str">
            <v>1일</v>
          </cell>
        </row>
      </sheetData>
      <sheetData sheetId="1658">
        <row r="69">
          <cell r="G69" t="str">
            <v>1일</v>
          </cell>
        </row>
      </sheetData>
      <sheetData sheetId="1659">
        <row r="69">
          <cell r="G69" t="str">
            <v>1일</v>
          </cell>
        </row>
      </sheetData>
      <sheetData sheetId="1660">
        <row r="69">
          <cell r="G69" t="str">
            <v>1일</v>
          </cell>
        </row>
      </sheetData>
      <sheetData sheetId="1661">
        <row r="69">
          <cell r="G69" t="str">
            <v>1일</v>
          </cell>
        </row>
      </sheetData>
      <sheetData sheetId="1662">
        <row r="69">
          <cell r="G69" t="str">
            <v>1일</v>
          </cell>
        </row>
      </sheetData>
      <sheetData sheetId="1663">
        <row r="69">
          <cell r="G69" t="str">
            <v>1일</v>
          </cell>
        </row>
      </sheetData>
      <sheetData sheetId="1664">
        <row r="69">
          <cell r="G69" t="str">
            <v>1일</v>
          </cell>
        </row>
      </sheetData>
      <sheetData sheetId="1665">
        <row r="69">
          <cell r="G69" t="str">
            <v>1일</v>
          </cell>
        </row>
      </sheetData>
      <sheetData sheetId="1666">
        <row r="69">
          <cell r="G69" t="str">
            <v>1일</v>
          </cell>
        </row>
      </sheetData>
      <sheetData sheetId="1667">
        <row r="69">
          <cell r="G69" t="str">
            <v>1일</v>
          </cell>
        </row>
      </sheetData>
      <sheetData sheetId="1668">
        <row r="69">
          <cell r="G69" t="str">
            <v>1일</v>
          </cell>
        </row>
      </sheetData>
      <sheetData sheetId="1669">
        <row r="69">
          <cell r="G69" t="str">
            <v>1일</v>
          </cell>
        </row>
      </sheetData>
      <sheetData sheetId="1670">
        <row r="69">
          <cell r="G69" t="str">
            <v>1일</v>
          </cell>
        </row>
      </sheetData>
      <sheetData sheetId="1671">
        <row r="69">
          <cell r="G69" t="str">
            <v>1일</v>
          </cell>
        </row>
      </sheetData>
      <sheetData sheetId="1672">
        <row r="69">
          <cell r="G69" t="str">
            <v>1일</v>
          </cell>
        </row>
      </sheetData>
      <sheetData sheetId="1673">
        <row r="69">
          <cell r="G69" t="str">
            <v>1일</v>
          </cell>
        </row>
      </sheetData>
      <sheetData sheetId="1674">
        <row r="69">
          <cell r="G69" t="str">
            <v>1일</v>
          </cell>
        </row>
      </sheetData>
      <sheetData sheetId="1675">
        <row r="69">
          <cell r="G69" t="str">
            <v>1일</v>
          </cell>
        </row>
      </sheetData>
      <sheetData sheetId="1676">
        <row r="69">
          <cell r="G69" t="str">
            <v>1일</v>
          </cell>
        </row>
      </sheetData>
      <sheetData sheetId="1677">
        <row r="69">
          <cell r="G69" t="str">
            <v>1일</v>
          </cell>
        </row>
      </sheetData>
      <sheetData sheetId="1678">
        <row r="69">
          <cell r="G69" t="str">
            <v>1일</v>
          </cell>
        </row>
      </sheetData>
      <sheetData sheetId="1679">
        <row r="69">
          <cell r="G69" t="str">
            <v>1일</v>
          </cell>
        </row>
      </sheetData>
      <sheetData sheetId="1680">
        <row r="69">
          <cell r="G69" t="str">
            <v>1일</v>
          </cell>
        </row>
      </sheetData>
      <sheetData sheetId="1681">
        <row r="69">
          <cell r="G69" t="str">
            <v>1일</v>
          </cell>
        </row>
      </sheetData>
      <sheetData sheetId="1682">
        <row r="69">
          <cell r="G69" t="str">
            <v>1일</v>
          </cell>
        </row>
      </sheetData>
      <sheetData sheetId="1683">
        <row r="69">
          <cell r="G69" t="str">
            <v>1일</v>
          </cell>
        </row>
      </sheetData>
      <sheetData sheetId="1684">
        <row r="69">
          <cell r="G69" t="str">
            <v>1일</v>
          </cell>
        </row>
      </sheetData>
      <sheetData sheetId="1685">
        <row r="69">
          <cell r="G69" t="str">
            <v>1일</v>
          </cell>
        </row>
      </sheetData>
      <sheetData sheetId="1686">
        <row r="69">
          <cell r="G69" t="str">
            <v>1일</v>
          </cell>
        </row>
      </sheetData>
      <sheetData sheetId="1687">
        <row r="69">
          <cell r="G69" t="str">
            <v>1일</v>
          </cell>
        </row>
      </sheetData>
      <sheetData sheetId="1688">
        <row r="69">
          <cell r="G69" t="str">
            <v>1일</v>
          </cell>
        </row>
      </sheetData>
      <sheetData sheetId="1689">
        <row r="69">
          <cell r="G69" t="str">
            <v>1일</v>
          </cell>
        </row>
      </sheetData>
      <sheetData sheetId="1690">
        <row r="69">
          <cell r="G69" t="str">
            <v>1일</v>
          </cell>
        </row>
      </sheetData>
      <sheetData sheetId="1691">
        <row r="69">
          <cell r="G69" t="str">
            <v>1일</v>
          </cell>
        </row>
      </sheetData>
      <sheetData sheetId="1692">
        <row r="69">
          <cell r="G69" t="str">
            <v>1일</v>
          </cell>
        </row>
      </sheetData>
      <sheetData sheetId="1693">
        <row r="69">
          <cell r="G69" t="str">
            <v>1일</v>
          </cell>
        </row>
      </sheetData>
      <sheetData sheetId="1694">
        <row r="69">
          <cell r="G69" t="str">
            <v>1일</v>
          </cell>
        </row>
      </sheetData>
      <sheetData sheetId="1695">
        <row r="69">
          <cell r="G69" t="str">
            <v>1일</v>
          </cell>
        </row>
      </sheetData>
      <sheetData sheetId="1696">
        <row r="69">
          <cell r="G69" t="str">
            <v>1일</v>
          </cell>
        </row>
      </sheetData>
      <sheetData sheetId="1697">
        <row r="69">
          <cell r="G69" t="str">
            <v>1일</v>
          </cell>
        </row>
      </sheetData>
      <sheetData sheetId="1698">
        <row r="69">
          <cell r="G69" t="str">
            <v>1일</v>
          </cell>
        </row>
      </sheetData>
      <sheetData sheetId="1699">
        <row r="69">
          <cell r="G69" t="str">
            <v>1일</v>
          </cell>
        </row>
      </sheetData>
      <sheetData sheetId="1700">
        <row r="69">
          <cell r="G69" t="str">
            <v>1일</v>
          </cell>
        </row>
      </sheetData>
      <sheetData sheetId="1701">
        <row r="69">
          <cell r="G69" t="str">
            <v>1일</v>
          </cell>
        </row>
      </sheetData>
      <sheetData sheetId="1702">
        <row r="69">
          <cell r="G69" t="str">
            <v>1일</v>
          </cell>
        </row>
      </sheetData>
      <sheetData sheetId="1703">
        <row r="69">
          <cell r="G69" t="str">
            <v>1일</v>
          </cell>
        </row>
      </sheetData>
      <sheetData sheetId="1704">
        <row r="69">
          <cell r="G69" t="str">
            <v>1일</v>
          </cell>
        </row>
      </sheetData>
      <sheetData sheetId="1705">
        <row r="69">
          <cell r="G69" t="str">
            <v>1일</v>
          </cell>
        </row>
      </sheetData>
      <sheetData sheetId="1706">
        <row r="69">
          <cell r="G69" t="str">
            <v>1일</v>
          </cell>
        </row>
      </sheetData>
      <sheetData sheetId="1707">
        <row r="69">
          <cell r="G69" t="str">
            <v>1일</v>
          </cell>
        </row>
      </sheetData>
      <sheetData sheetId="1708">
        <row r="69">
          <cell r="G69" t="str">
            <v>1일</v>
          </cell>
        </row>
      </sheetData>
      <sheetData sheetId="1709">
        <row r="69">
          <cell r="G69" t="str">
            <v>1일</v>
          </cell>
        </row>
      </sheetData>
      <sheetData sheetId="1710">
        <row r="69">
          <cell r="G69" t="str">
            <v>1일</v>
          </cell>
        </row>
      </sheetData>
      <sheetData sheetId="1711">
        <row r="69">
          <cell r="G69" t="str">
            <v>1일</v>
          </cell>
        </row>
      </sheetData>
      <sheetData sheetId="1712">
        <row r="69">
          <cell r="G69" t="str">
            <v>1일</v>
          </cell>
        </row>
      </sheetData>
      <sheetData sheetId="1713">
        <row r="69">
          <cell r="G69" t="str">
            <v>1일</v>
          </cell>
        </row>
      </sheetData>
      <sheetData sheetId="1714">
        <row r="69">
          <cell r="G69" t="str">
            <v>1일</v>
          </cell>
        </row>
      </sheetData>
      <sheetData sheetId="1715">
        <row r="69">
          <cell r="G69" t="str">
            <v>1일</v>
          </cell>
        </row>
      </sheetData>
      <sheetData sheetId="1716">
        <row r="69">
          <cell r="G69" t="str">
            <v>1일</v>
          </cell>
        </row>
      </sheetData>
      <sheetData sheetId="1717">
        <row r="69">
          <cell r="G69" t="str">
            <v>1일</v>
          </cell>
        </row>
      </sheetData>
      <sheetData sheetId="1718">
        <row r="69">
          <cell r="G69" t="str">
            <v>1일</v>
          </cell>
        </row>
      </sheetData>
      <sheetData sheetId="1719">
        <row r="69">
          <cell r="G69" t="str">
            <v>1일</v>
          </cell>
        </row>
      </sheetData>
      <sheetData sheetId="1720">
        <row r="69">
          <cell r="G69" t="str">
            <v>1일</v>
          </cell>
        </row>
      </sheetData>
      <sheetData sheetId="1721">
        <row r="69">
          <cell r="G69" t="str">
            <v>1일</v>
          </cell>
        </row>
      </sheetData>
      <sheetData sheetId="1722">
        <row r="69">
          <cell r="G69" t="str">
            <v>1일</v>
          </cell>
        </row>
      </sheetData>
      <sheetData sheetId="1723">
        <row r="69">
          <cell r="G69" t="str">
            <v>1일</v>
          </cell>
        </row>
      </sheetData>
      <sheetData sheetId="1724">
        <row r="69">
          <cell r="G69" t="str">
            <v>1일</v>
          </cell>
        </row>
      </sheetData>
      <sheetData sheetId="1725">
        <row r="69">
          <cell r="G69" t="str">
            <v>1일</v>
          </cell>
        </row>
      </sheetData>
      <sheetData sheetId="1726">
        <row r="69">
          <cell r="G69" t="str">
            <v>1일</v>
          </cell>
        </row>
      </sheetData>
      <sheetData sheetId="1727">
        <row r="69">
          <cell r="G69" t="str">
            <v>1일</v>
          </cell>
        </row>
      </sheetData>
      <sheetData sheetId="1728">
        <row r="69">
          <cell r="G69" t="str">
            <v>1일</v>
          </cell>
        </row>
      </sheetData>
      <sheetData sheetId="1729">
        <row r="69">
          <cell r="G69" t="str">
            <v>1일</v>
          </cell>
        </row>
      </sheetData>
      <sheetData sheetId="1730">
        <row r="69">
          <cell r="G69" t="str">
            <v>1일</v>
          </cell>
        </row>
      </sheetData>
      <sheetData sheetId="1731">
        <row r="69">
          <cell r="G69" t="str">
            <v>1일</v>
          </cell>
        </row>
      </sheetData>
      <sheetData sheetId="1732">
        <row r="69">
          <cell r="G69" t="str">
            <v>1일</v>
          </cell>
        </row>
      </sheetData>
      <sheetData sheetId="1733">
        <row r="69">
          <cell r="G69" t="str">
            <v>1일</v>
          </cell>
        </row>
      </sheetData>
      <sheetData sheetId="1734">
        <row r="69">
          <cell r="G69" t="str">
            <v>1일</v>
          </cell>
        </row>
      </sheetData>
      <sheetData sheetId="1735">
        <row r="69">
          <cell r="G69" t="str">
            <v>1일</v>
          </cell>
        </row>
      </sheetData>
      <sheetData sheetId="1736">
        <row r="69">
          <cell r="G69" t="str">
            <v>1일</v>
          </cell>
        </row>
      </sheetData>
      <sheetData sheetId="1737">
        <row r="69">
          <cell r="G69" t="str">
            <v>1일</v>
          </cell>
        </row>
      </sheetData>
      <sheetData sheetId="1738">
        <row r="69">
          <cell r="G69" t="str">
            <v>1일</v>
          </cell>
        </row>
      </sheetData>
      <sheetData sheetId="1739">
        <row r="69">
          <cell r="G69" t="str">
            <v>1일</v>
          </cell>
        </row>
      </sheetData>
      <sheetData sheetId="1740">
        <row r="69">
          <cell r="G69" t="str">
            <v>1일</v>
          </cell>
        </row>
      </sheetData>
      <sheetData sheetId="1741">
        <row r="69">
          <cell r="G69" t="str">
            <v>1일</v>
          </cell>
        </row>
      </sheetData>
      <sheetData sheetId="1742">
        <row r="69">
          <cell r="G69" t="str">
            <v>1일</v>
          </cell>
        </row>
      </sheetData>
      <sheetData sheetId="1743">
        <row r="69">
          <cell r="G69" t="str">
            <v>1일</v>
          </cell>
        </row>
      </sheetData>
      <sheetData sheetId="1744">
        <row r="69">
          <cell r="G69" t="str">
            <v>1일</v>
          </cell>
        </row>
      </sheetData>
      <sheetData sheetId="1745">
        <row r="69">
          <cell r="G69" t="str">
            <v>1일</v>
          </cell>
        </row>
      </sheetData>
      <sheetData sheetId="1746">
        <row r="69">
          <cell r="G69" t="str">
            <v>1일</v>
          </cell>
        </row>
      </sheetData>
      <sheetData sheetId="1747">
        <row r="69">
          <cell r="G69" t="str">
            <v>1일</v>
          </cell>
        </row>
      </sheetData>
      <sheetData sheetId="1748">
        <row r="69">
          <cell r="G69" t="str">
            <v>1일</v>
          </cell>
        </row>
      </sheetData>
      <sheetData sheetId="1749">
        <row r="69">
          <cell r="G69" t="str">
            <v>1일</v>
          </cell>
        </row>
      </sheetData>
      <sheetData sheetId="1750">
        <row r="69">
          <cell r="G69" t="str">
            <v>1일</v>
          </cell>
        </row>
      </sheetData>
      <sheetData sheetId="1751">
        <row r="69">
          <cell r="G69" t="str">
            <v>1일</v>
          </cell>
        </row>
      </sheetData>
      <sheetData sheetId="1752">
        <row r="69">
          <cell r="G69" t="str">
            <v>1일</v>
          </cell>
        </row>
      </sheetData>
      <sheetData sheetId="1753">
        <row r="69">
          <cell r="G69" t="str">
            <v>1일</v>
          </cell>
        </row>
      </sheetData>
      <sheetData sheetId="1754">
        <row r="69">
          <cell r="G69" t="str">
            <v>1일</v>
          </cell>
        </row>
      </sheetData>
      <sheetData sheetId="1755">
        <row r="69">
          <cell r="G69" t="str">
            <v>1일</v>
          </cell>
        </row>
      </sheetData>
      <sheetData sheetId="1756">
        <row r="69">
          <cell r="G69" t="str">
            <v>1일</v>
          </cell>
        </row>
      </sheetData>
      <sheetData sheetId="1757">
        <row r="69">
          <cell r="G69" t="str">
            <v>1일</v>
          </cell>
        </row>
      </sheetData>
      <sheetData sheetId="1758">
        <row r="69">
          <cell r="G69" t="str">
            <v>1일</v>
          </cell>
        </row>
      </sheetData>
      <sheetData sheetId="1759">
        <row r="69">
          <cell r="G69" t="str">
            <v>1일</v>
          </cell>
        </row>
      </sheetData>
      <sheetData sheetId="1760">
        <row r="69">
          <cell r="G69" t="str">
            <v>1일</v>
          </cell>
        </row>
      </sheetData>
      <sheetData sheetId="1761">
        <row r="69">
          <cell r="G69" t="str">
            <v>1일</v>
          </cell>
        </row>
      </sheetData>
      <sheetData sheetId="1762">
        <row r="69">
          <cell r="G69" t="str">
            <v>1일</v>
          </cell>
        </row>
      </sheetData>
      <sheetData sheetId="1763">
        <row r="69">
          <cell r="G69" t="str">
            <v>1일</v>
          </cell>
        </row>
      </sheetData>
      <sheetData sheetId="1764">
        <row r="69">
          <cell r="G69" t="str">
            <v>1일</v>
          </cell>
        </row>
      </sheetData>
      <sheetData sheetId="1765">
        <row r="69">
          <cell r="G69" t="str">
            <v>1일</v>
          </cell>
        </row>
      </sheetData>
      <sheetData sheetId="1766">
        <row r="69">
          <cell r="G69" t="str">
            <v>1일</v>
          </cell>
        </row>
      </sheetData>
      <sheetData sheetId="1767">
        <row r="69">
          <cell r="G69" t="str">
            <v>1일</v>
          </cell>
        </row>
      </sheetData>
      <sheetData sheetId="1768">
        <row r="69">
          <cell r="G69" t="str">
            <v>1일</v>
          </cell>
        </row>
      </sheetData>
      <sheetData sheetId="1769">
        <row r="69">
          <cell r="G69" t="str">
            <v>1일</v>
          </cell>
        </row>
      </sheetData>
      <sheetData sheetId="1770">
        <row r="69">
          <cell r="G69" t="str">
            <v>1일</v>
          </cell>
        </row>
      </sheetData>
      <sheetData sheetId="1771">
        <row r="69">
          <cell r="G69" t="str">
            <v>1일</v>
          </cell>
        </row>
      </sheetData>
      <sheetData sheetId="1772">
        <row r="69">
          <cell r="G69" t="str">
            <v>1일</v>
          </cell>
        </row>
      </sheetData>
      <sheetData sheetId="1773">
        <row r="69">
          <cell r="G69" t="str">
            <v>1일</v>
          </cell>
        </row>
      </sheetData>
      <sheetData sheetId="1774">
        <row r="69">
          <cell r="G69" t="str">
            <v>1일</v>
          </cell>
        </row>
      </sheetData>
      <sheetData sheetId="1775">
        <row r="69">
          <cell r="G69" t="str">
            <v>1일</v>
          </cell>
        </row>
      </sheetData>
      <sheetData sheetId="1776">
        <row r="69">
          <cell r="G69" t="str">
            <v>1일</v>
          </cell>
        </row>
      </sheetData>
      <sheetData sheetId="1777">
        <row r="69">
          <cell r="G69" t="str">
            <v>1일</v>
          </cell>
        </row>
      </sheetData>
      <sheetData sheetId="1778">
        <row r="69">
          <cell r="G69" t="str">
            <v>1일</v>
          </cell>
        </row>
      </sheetData>
      <sheetData sheetId="1779">
        <row r="69">
          <cell r="G69" t="str">
            <v>1일</v>
          </cell>
        </row>
      </sheetData>
      <sheetData sheetId="1780">
        <row r="69">
          <cell r="G69" t="str">
            <v>1일</v>
          </cell>
        </row>
      </sheetData>
      <sheetData sheetId="1781">
        <row r="69">
          <cell r="G69" t="str">
            <v>1일</v>
          </cell>
        </row>
      </sheetData>
      <sheetData sheetId="1782">
        <row r="69">
          <cell r="G69" t="str">
            <v>1일</v>
          </cell>
        </row>
      </sheetData>
      <sheetData sheetId="1783">
        <row r="69">
          <cell r="G69" t="str">
            <v>1일</v>
          </cell>
        </row>
      </sheetData>
      <sheetData sheetId="1784">
        <row r="69">
          <cell r="G69" t="str">
            <v>1일</v>
          </cell>
        </row>
      </sheetData>
      <sheetData sheetId="1785">
        <row r="69">
          <cell r="G69" t="str">
            <v>1일</v>
          </cell>
        </row>
      </sheetData>
      <sheetData sheetId="1786">
        <row r="69">
          <cell r="G69" t="str">
            <v>1일</v>
          </cell>
        </row>
      </sheetData>
      <sheetData sheetId="1787">
        <row r="69">
          <cell r="G69" t="str">
            <v>1일</v>
          </cell>
        </row>
      </sheetData>
      <sheetData sheetId="1788">
        <row r="69">
          <cell r="G69" t="str">
            <v>1일</v>
          </cell>
        </row>
      </sheetData>
      <sheetData sheetId="1789">
        <row r="69">
          <cell r="G69" t="str">
            <v>1일</v>
          </cell>
        </row>
      </sheetData>
      <sheetData sheetId="1790">
        <row r="69">
          <cell r="G69" t="str">
            <v>1일</v>
          </cell>
        </row>
      </sheetData>
      <sheetData sheetId="1791">
        <row r="69">
          <cell r="G69" t="str">
            <v>1일</v>
          </cell>
        </row>
      </sheetData>
      <sheetData sheetId="1792">
        <row r="69">
          <cell r="G69" t="str">
            <v>1일</v>
          </cell>
        </row>
      </sheetData>
      <sheetData sheetId="1793">
        <row r="69">
          <cell r="G69" t="str">
            <v>1일</v>
          </cell>
        </row>
      </sheetData>
      <sheetData sheetId="1794">
        <row r="69">
          <cell r="G69" t="str">
            <v>1일</v>
          </cell>
        </row>
      </sheetData>
      <sheetData sheetId="1795">
        <row r="69">
          <cell r="G69" t="str">
            <v>1일</v>
          </cell>
        </row>
      </sheetData>
      <sheetData sheetId="1796">
        <row r="69">
          <cell r="G69" t="str">
            <v>1일</v>
          </cell>
        </row>
      </sheetData>
      <sheetData sheetId="1797">
        <row r="69">
          <cell r="G69" t="str">
            <v>1일</v>
          </cell>
        </row>
      </sheetData>
      <sheetData sheetId="1798">
        <row r="69">
          <cell r="G69" t="str">
            <v>1일</v>
          </cell>
        </row>
      </sheetData>
      <sheetData sheetId="1799">
        <row r="69">
          <cell r="G69" t="str">
            <v>1일</v>
          </cell>
        </row>
      </sheetData>
      <sheetData sheetId="1800">
        <row r="69">
          <cell r="G69" t="str">
            <v>1일</v>
          </cell>
        </row>
      </sheetData>
      <sheetData sheetId="1801">
        <row r="69">
          <cell r="G69" t="str">
            <v>1일</v>
          </cell>
        </row>
      </sheetData>
      <sheetData sheetId="1802">
        <row r="69">
          <cell r="G69" t="str">
            <v>1일</v>
          </cell>
        </row>
      </sheetData>
      <sheetData sheetId="1803">
        <row r="69">
          <cell r="G69" t="str">
            <v>1일</v>
          </cell>
        </row>
      </sheetData>
      <sheetData sheetId="1804">
        <row r="69">
          <cell r="G69" t="str">
            <v>1일</v>
          </cell>
        </row>
      </sheetData>
      <sheetData sheetId="1805">
        <row r="69">
          <cell r="G69" t="str">
            <v>1일</v>
          </cell>
        </row>
      </sheetData>
      <sheetData sheetId="1806">
        <row r="69">
          <cell r="G69" t="str">
            <v>1일</v>
          </cell>
        </row>
      </sheetData>
      <sheetData sheetId="1807">
        <row r="69">
          <cell r="G69" t="str">
            <v>1일</v>
          </cell>
        </row>
      </sheetData>
      <sheetData sheetId="1808">
        <row r="69">
          <cell r="G69" t="str">
            <v>1일</v>
          </cell>
        </row>
      </sheetData>
      <sheetData sheetId="1809">
        <row r="69">
          <cell r="G69" t="str">
            <v>1일</v>
          </cell>
        </row>
      </sheetData>
      <sheetData sheetId="1810">
        <row r="69">
          <cell r="G69" t="str">
            <v>1일</v>
          </cell>
        </row>
      </sheetData>
      <sheetData sheetId="1811">
        <row r="69">
          <cell r="G69" t="str">
            <v>1일</v>
          </cell>
        </row>
      </sheetData>
      <sheetData sheetId="1812">
        <row r="69">
          <cell r="G69" t="str">
            <v>1일</v>
          </cell>
        </row>
      </sheetData>
      <sheetData sheetId="1813">
        <row r="69">
          <cell r="G69" t="str">
            <v>1일</v>
          </cell>
        </row>
      </sheetData>
      <sheetData sheetId="1814">
        <row r="69">
          <cell r="G69" t="str">
            <v>1일</v>
          </cell>
        </row>
      </sheetData>
      <sheetData sheetId="1815">
        <row r="69">
          <cell r="G69" t="str">
            <v>1일</v>
          </cell>
        </row>
      </sheetData>
      <sheetData sheetId="1816">
        <row r="69">
          <cell r="G69" t="str">
            <v>1일</v>
          </cell>
        </row>
      </sheetData>
      <sheetData sheetId="1817">
        <row r="69">
          <cell r="G69" t="str">
            <v>1일</v>
          </cell>
        </row>
      </sheetData>
      <sheetData sheetId="1818">
        <row r="69">
          <cell r="G69" t="str">
            <v>1일</v>
          </cell>
        </row>
      </sheetData>
      <sheetData sheetId="1819">
        <row r="69">
          <cell r="G69" t="str">
            <v>1일</v>
          </cell>
        </row>
      </sheetData>
      <sheetData sheetId="1820">
        <row r="69">
          <cell r="G69" t="str">
            <v>1일</v>
          </cell>
        </row>
      </sheetData>
      <sheetData sheetId="1821">
        <row r="69">
          <cell r="G69" t="str">
            <v>1일</v>
          </cell>
        </row>
      </sheetData>
      <sheetData sheetId="1822">
        <row r="69">
          <cell r="G69" t="str">
            <v>1일</v>
          </cell>
        </row>
      </sheetData>
      <sheetData sheetId="1823">
        <row r="69">
          <cell r="G69" t="str">
            <v>1일</v>
          </cell>
        </row>
      </sheetData>
      <sheetData sheetId="1824">
        <row r="69">
          <cell r="G69" t="str">
            <v>1일</v>
          </cell>
        </row>
      </sheetData>
      <sheetData sheetId="1825">
        <row r="69">
          <cell r="G69" t="str">
            <v>1일</v>
          </cell>
        </row>
      </sheetData>
      <sheetData sheetId="1826">
        <row r="69">
          <cell r="G69" t="str">
            <v>1일</v>
          </cell>
        </row>
      </sheetData>
      <sheetData sheetId="1827">
        <row r="69">
          <cell r="G69" t="str">
            <v>1일</v>
          </cell>
        </row>
      </sheetData>
      <sheetData sheetId="1828">
        <row r="69">
          <cell r="G69" t="str">
            <v>1일</v>
          </cell>
        </row>
      </sheetData>
      <sheetData sheetId="1829">
        <row r="69">
          <cell r="G69" t="str">
            <v>1일</v>
          </cell>
        </row>
      </sheetData>
      <sheetData sheetId="1830">
        <row r="69">
          <cell r="G69" t="str">
            <v>1일</v>
          </cell>
        </row>
      </sheetData>
      <sheetData sheetId="1831">
        <row r="69">
          <cell r="G69" t="str">
            <v>1일</v>
          </cell>
        </row>
      </sheetData>
      <sheetData sheetId="1832">
        <row r="69">
          <cell r="G69" t="str">
            <v>1일</v>
          </cell>
        </row>
      </sheetData>
      <sheetData sheetId="1833">
        <row r="69">
          <cell r="G69" t="str">
            <v>1일</v>
          </cell>
        </row>
      </sheetData>
      <sheetData sheetId="1834">
        <row r="69">
          <cell r="G69" t="str">
            <v>1일</v>
          </cell>
        </row>
      </sheetData>
      <sheetData sheetId="1835">
        <row r="69">
          <cell r="G69" t="str">
            <v>1일</v>
          </cell>
        </row>
      </sheetData>
      <sheetData sheetId="1836">
        <row r="69">
          <cell r="G69" t="str">
            <v>1일</v>
          </cell>
        </row>
      </sheetData>
      <sheetData sheetId="1837">
        <row r="69">
          <cell r="G69" t="str">
            <v>1일</v>
          </cell>
        </row>
      </sheetData>
      <sheetData sheetId="1838">
        <row r="69">
          <cell r="G69" t="str">
            <v>1일</v>
          </cell>
        </row>
      </sheetData>
      <sheetData sheetId="1839">
        <row r="69">
          <cell r="G69" t="str">
            <v>1일</v>
          </cell>
        </row>
      </sheetData>
      <sheetData sheetId="1840">
        <row r="69">
          <cell r="G69" t="str">
            <v>1일</v>
          </cell>
        </row>
      </sheetData>
      <sheetData sheetId="1841">
        <row r="69">
          <cell r="G69" t="str">
            <v>1일</v>
          </cell>
        </row>
      </sheetData>
      <sheetData sheetId="1842">
        <row r="69">
          <cell r="G69" t="str">
            <v>1일</v>
          </cell>
        </row>
      </sheetData>
      <sheetData sheetId="1843">
        <row r="69">
          <cell r="G69" t="str">
            <v>1일</v>
          </cell>
        </row>
      </sheetData>
      <sheetData sheetId="1844">
        <row r="69">
          <cell r="G69" t="str">
            <v>1일</v>
          </cell>
        </row>
      </sheetData>
      <sheetData sheetId="1845">
        <row r="69">
          <cell r="G69" t="str">
            <v>1일</v>
          </cell>
        </row>
      </sheetData>
      <sheetData sheetId="1846">
        <row r="69">
          <cell r="G69" t="str">
            <v>1일</v>
          </cell>
        </row>
      </sheetData>
      <sheetData sheetId="1847">
        <row r="69">
          <cell r="G69" t="str">
            <v>1일</v>
          </cell>
        </row>
      </sheetData>
      <sheetData sheetId="1848">
        <row r="69">
          <cell r="G69" t="str">
            <v>1일</v>
          </cell>
        </row>
      </sheetData>
      <sheetData sheetId="1849">
        <row r="69">
          <cell r="G69" t="str">
            <v>1일</v>
          </cell>
        </row>
      </sheetData>
      <sheetData sheetId="1850">
        <row r="69">
          <cell r="G69" t="str">
            <v>1일</v>
          </cell>
        </row>
      </sheetData>
      <sheetData sheetId="1851">
        <row r="69">
          <cell r="G69" t="str">
            <v>1일</v>
          </cell>
        </row>
      </sheetData>
      <sheetData sheetId="1852">
        <row r="69">
          <cell r="G69" t="str">
            <v>1일</v>
          </cell>
        </row>
      </sheetData>
      <sheetData sheetId="1853">
        <row r="69">
          <cell r="G69" t="str">
            <v>1일</v>
          </cell>
        </row>
      </sheetData>
      <sheetData sheetId="1854">
        <row r="69">
          <cell r="G69" t="str">
            <v>1일</v>
          </cell>
        </row>
      </sheetData>
      <sheetData sheetId="1855">
        <row r="69">
          <cell r="G69" t="str">
            <v>1일</v>
          </cell>
        </row>
      </sheetData>
      <sheetData sheetId="1856">
        <row r="69">
          <cell r="G69" t="str">
            <v>1일</v>
          </cell>
        </row>
      </sheetData>
      <sheetData sheetId="1857">
        <row r="69">
          <cell r="G69" t="str">
            <v>1일</v>
          </cell>
        </row>
      </sheetData>
      <sheetData sheetId="1858">
        <row r="69">
          <cell r="G69" t="str">
            <v>1일</v>
          </cell>
        </row>
      </sheetData>
      <sheetData sheetId="1859">
        <row r="69">
          <cell r="G69" t="str">
            <v>1일</v>
          </cell>
        </row>
      </sheetData>
      <sheetData sheetId="1860">
        <row r="69">
          <cell r="G69" t="str">
            <v>1일</v>
          </cell>
        </row>
      </sheetData>
      <sheetData sheetId="1861">
        <row r="69">
          <cell r="G69" t="str">
            <v>1일</v>
          </cell>
        </row>
      </sheetData>
      <sheetData sheetId="1862">
        <row r="69">
          <cell r="G69" t="str">
            <v>1일</v>
          </cell>
        </row>
      </sheetData>
      <sheetData sheetId="1863">
        <row r="69">
          <cell r="G69" t="str">
            <v>1일</v>
          </cell>
        </row>
      </sheetData>
      <sheetData sheetId="1864">
        <row r="69">
          <cell r="G69" t="str">
            <v>1일</v>
          </cell>
        </row>
      </sheetData>
      <sheetData sheetId="1865">
        <row r="69">
          <cell r="G69" t="str">
            <v>1일</v>
          </cell>
        </row>
      </sheetData>
      <sheetData sheetId="1866">
        <row r="69">
          <cell r="G69" t="str">
            <v>1일</v>
          </cell>
        </row>
      </sheetData>
      <sheetData sheetId="1867">
        <row r="69">
          <cell r="G69" t="str">
            <v>1일</v>
          </cell>
        </row>
      </sheetData>
      <sheetData sheetId="1868">
        <row r="69">
          <cell r="G69" t="str">
            <v>1일</v>
          </cell>
        </row>
      </sheetData>
      <sheetData sheetId="1869">
        <row r="69">
          <cell r="G69" t="str">
            <v>1일</v>
          </cell>
        </row>
      </sheetData>
      <sheetData sheetId="1870">
        <row r="69">
          <cell r="G69" t="str">
            <v>1일</v>
          </cell>
        </row>
      </sheetData>
      <sheetData sheetId="1871">
        <row r="69">
          <cell r="G69" t="str">
            <v>1일</v>
          </cell>
        </row>
      </sheetData>
      <sheetData sheetId="1872">
        <row r="69">
          <cell r="G69" t="str">
            <v>1일</v>
          </cell>
        </row>
      </sheetData>
      <sheetData sheetId="1873">
        <row r="69">
          <cell r="G69" t="str">
            <v>1일</v>
          </cell>
        </row>
      </sheetData>
      <sheetData sheetId="1874">
        <row r="69">
          <cell r="G69" t="str">
            <v>1일</v>
          </cell>
        </row>
      </sheetData>
      <sheetData sheetId="1875">
        <row r="69">
          <cell r="G69" t="str">
            <v>1일</v>
          </cell>
        </row>
      </sheetData>
      <sheetData sheetId="1876">
        <row r="69">
          <cell r="G69" t="str">
            <v>1일</v>
          </cell>
        </row>
      </sheetData>
      <sheetData sheetId="1877">
        <row r="69">
          <cell r="G69" t="str">
            <v>1일</v>
          </cell>
        </row>
      </sheetData>
      <sheetData sheetId="1878">
        <row r="69">
          <cell r="G69" t="str">
            <v>1일</v>
          </cell>
        </row>
      </sheetData>
      <sheetData sheetId="1879">
        <row r="69">
          <cell r="G69" t="str">
            <v>1일</v>
          </cell>
        </row>
      </sheetData>
      <sheetData sheetId="1880">
        <row r="69">
          <cell r="G69" t="str">
            <v>1일</v>
          </cell>
        </row>
      </sheetData>
      <sheetData sheetId="1881">
        <row r="69">
          <cell r="G69" t="str">
            <v>1일</v>
          </cell>
        </row>
      </sheetData>
      <sheetData sheetId="1882">
        <row r="69">
          <cell r="G69" t="str">
            <v>1일</v>
          </cell>
        </row>
      </sheetData>
      <sheetData sheetId="1883">
        <row r="69">
          <cell r="G69" t="str">
            <v>1일</v>
          </cell>
        </row>
      </sheetData>
      <sheetData sheetId="1884">
        <row r="69">
          <cell r="G69" t="str">
            <v>1일</v>
          </cell>
        </row>
      </sheetData>
      <sheetData sheetId="1885">
        <row r="69">
          <cell r="G69" t="str">
            <v>1일</v>
          </cell>
        </row>
      </sheetData>
      <sheetData sheetId="1886">
        <row r="69">
          <cell r="G69" t="str">
            <v>1일</v>
          </cell>
        </row>
      </sheetData>
      <sheetData sheetId="1887">
        <row r="69">
          <cell r="G69" t="str">
            <v>1일</v>
          </cell>
        </row>
      </sheetData>
      <sheetData sheetId="1888">
        <row r="69">
          <cell r="G69" t="str">
            <v>1일</v>
          </cell>
        </row>
      </sheetData>
      <sheetData sheetId="1889">
        <row r="69">
          <cell r="G69" t="str">
            <v>1일</v>
          </cell>
        </row>
      </sheetData>
      <sheetData sheetId="1890">
        <row r="69">
          <cell r="G69" t="str">
            <v>1일</v>
          </cell>
        </row>
      </sheetData>
      <sheetData sheetId="1891">
        <row r="69">
          <cell r="G69" t="str">
            <v>1일</v>
          </cell>
        </row>
      </sheetData>
      <sheetData sheetId="1892">
        <row r="69">
          <cell r="G69" t="str">
            <v>1일</v>
          </cell>
        </row>
      </sheetData>
      <sheetData sheetId="1893">
        <row r="69">
          <cell r="G69" t="str">
            <v>1일</v>
          </cell>
        </row>
      </sheetData>
      <sheetData sheetId="1894">
        <row r="69">
          <cell r="G69" t="str">
            <v>1일</v>
          </cell>
        </row>
      </sheetData>
      <sheetData sheetId="1895">
        <row r="69">
          <cell r="G69" t="str">
            <v>1일</v>
          </cell>
        </row>
      </sheetData>
      <sheetData sheetId="1896">
        <row r="69">
          <cell r="G69" t="str">
            <v>1일</v>
          </cell>
        </row>
      </sheetData>
      <sheetData sheetId="1897">
        <row r="69">
          <cell r="G69" t="str">
            <v>1일</v>
          </cell>
        </row>
      </sheetData>
      <sheetData sheetId="1898">
        <row r="69">
          <cell r="G69" t="str">
            <v>1일</v>
          </cell>
        </row>
      </sheetData>
      <sheetData sheetId="1899">
        <row r="69">
          <cell r="G69" t="str">
            <v>1일</v>
          </cell>
        </row>
      </sheetData>
      <sheetData sheetId="1900">
        <row r="69">
          <cell r="G69" t="str">
            <v>1일</v>
          </cell>
        </row>
      </sheetData>
      <sheetData sheetId="1901">
        <row r="69">
          <cell r="G69" t="str">
            <v>1일</v>
          </cell>
        </row>
      </sheetData>
      <sheetData sheetId="1902">
        <row r="69">
          <cell r="G69" t="str">
            <v>1일</v>
          </cell>
        </row>
      </sheetData>
      <sheetData sheetId="1903">
        <row r="69">
          <cell r="G69" t="str">
            <v>1일</v>
          </cell>
        </row>
      </sheetData>
      <sheetData sheetId="1904">
        <row r="69">
          <cell r="G69" t="str">
            <v>1일</v>
          </cell>
        </row>
      </sheetData>
      <sheetData sheetId="1905">
        <row r="69">
          <cell r="G69" t="str">
            <v>1일</v>
          </cell>
        </row>
      </sheetData>
      <sheetData sheetId="1906">
        <row r="69">
          <cell r="G69" t="str">
            <v>1일</v>
          </cell>
        </row>
      </sheetData>
      <sheetData sheetId="1907">
        <row r="69">
          <cell r="G69" t="str">
            <v>1일</v>
          </cell>
        </row>
      </sheetData>
      <sheetData sheetId="1908">
        <row r="69">
          <cell r="G69" t="str">
            <v>1일</v>
          </cell>
        </row>
      </sheetData>
      <sheetData sheetId="1909">
        <row r="69">
          <cell r="G69" t="str">
            <v>1일</v>
          </cell>
        </row>
      </sheetData>
      <sheetData sheetId="1910">
        <row r="69">
          <cell r="G69" t="str">
            <v>1일</v>
          </cell>
        </row>
      </sheetData>
      <sheetData sheetId="1911">
        <row r="69">
          <cell r="G69" t="str">
            <v>1일</v>
          </cell>
        </row>
      </sheetData>
      <sheetData sheetId="1912">
        <row r="69">
          <cell r="G69" t="str">
            <v>1일</v>
          </cell>
        </row>
      </sheetData>
      <sheetData sheetId="1913">
        <row r="69">
          <cell r="G69" t="str">
            <v>1일</v>
          </cell>
        </row>
      </sheetData>
      <sheetData sheetId="1914">
        <row r="69">
          <cell r="G69" t="str">
            <v>1일</v>
          </cell>
        </row>
      </sheetData>
      <sheetData sheetId="1915">
        <row r="69">
          <cell r="G69" t="str">
            <v>1일</v>
          </cell>
        </row>
      </sheetData>
      <sheetData sheetId="1916">
        <row r="69">
          <cell r="G69" t="str">
            <v>1일</v>
          </cell>
        </row>
      </sheetData>
      <sheetData sheetId="1917">
        <row r="69">
          <cell r="G69" t="str">
            <v>1일</v>
          </cell>
        </row>
      </sheetData>
      <sheetData sheetId="1918">
        <row r="69">
          <cell r="G69" t="str">
            <v>1일</v>
          </cell>
        </row>
      </sheetData>
      <sheetData sheetId="1919">
        <row r="69">
          <cell r="G69" t="str">
            <v>1일</v>
          </cell>
        </row>
      </sheetData>
      <sheetData sheetId="1920">
        <row r="69">
          <cell r="G69" t="str">
            <v>1일</v>
          </cell>
        </row>
      </sheetData>
      <sheetData sheetId="1921">
        <row r="69">
          <cell r="G69" t="str">
            <v>1일</v>
          </cell>
        </row>
      </sheetData>
      <sheetData sheetId="1922">
        <row r="69">
          <cell r="G69" t="str">
            <v>1일</v>
          </cell>
        </row>
      </sheetData>
      <sheetData sheetId="1923">
        <row r="69">
          <cell r="G69" t="str">
            <v>1일</v>
          </cell>
        </row>
      </sheetData>
      <sheetData sheetId="1924">
        <row r="69">
          <cell r="G69" t="str">
            <v>1일</v>
          </cell>
        </row>
      </sheetData>
      <sheetData sheetId="1925">
        <row r="69">
          <cell r="G69" t="str">
            <v>1일</v>
          </cell>
        </row>
      </sheetData>
      <sheetData sheetId="1926">
        <row r="69">
          <cell r="G69" t="str">
            <v>1일</v>
          </cell>
        </row>
      </sheetData>
      <sheetData sheetId="1927">
        <row r="69">
          <cell r="G69" t="str">
            <v>1일</v>
          </cell>
        </row>
      </sheetData>
      <sheetData sheetId="1928">
        <row r="69">
          <cell r="G69" t="str">
            <v>1일</v>
          </cell>
        </row>
      </sheetData>
      <sheetData sheetId="1929">
        <row r="69">
          <cell r="G69" t="str">
            <v>1일</v>
          </cell>
        </row>
      </sheetData>
      <sheetData sheetId="1930">
        <row r="69">
          <cell r="G69" t="str">
            <v>1일</v>
          </cell>
        </row>
      </sheetData>
      <sheetData sheetId="1931">
        <row r="69">
          <cell r="G69" t="str">
            <v>1일</v>
          </cell>
        </row>
      </sheetData>
      <sheetData sheetId="1932">
        <row r="69">
          <cell r="G69" t="str">
            <v>1일</v>
          </cell>
        </row>
      </sheetData>
      <sheetData sheetId="1933">
        <row r="69">
          <cell r="G69" t="str">
            <v>1일</v>
          </cell>
        </row>
      </sheetData>
      <sheetData sheetId="1934">
        <row r="69">
          <cell r="G69" t="str">
            <v>1일</v>
          </cell>
        </row>
      </sheetData>
      <sheetData sheetId="1935">
        <row r="69">
          <cell r="G69" t="str">
            <v>1일</v>
          </cell>
        </row>
      </sheetData>
      <sheetData sheetId="1936">
        <row r="69">
          <cell r="G69" t="str">
            <v>1일</v>
          </cell>
        </row>
      </sheetData>
      <sheetData sheetId="1937">
        <row r="69">
          <cell r="G69" t="str">
            <v>1일</v>
          </cell>
        </row>
      </sheetData>
      <sheetData sheetId="1938">
        <row r="69">
          <cell r="G69" t="str">
            <v>1일</v>
          </cell>
        </row>
      </sheetData>
      <sheetData sheetId="1939">
        <row r="69">
          <cell r="G69" t="str">
            <v>1일</v>
          </cell>
        </row>
      </sheetData>
      <sheetData sheetId="1940">
        <row r="69">
          <cell r="G69" t="str">
            <v>1일</v>
          </cell>
        </row>
      </sheetData>
      <sheetData sheetId="1941">
        <row r="69">
          <cell r="G69" t="str">
            <v>1일</v>
          </cell>
        </row>
      </sheetData>
      <sheetData sheetId="1942">
        <row r="69">
          <cell r="G69" t="str">
            <v>1일</v>
          </cell>
        </row>
      </sheetData>
      <sheetData sheetId="1943">
        <row r="69">
          <cell r="G69" t="str">
            <v>1일</v>
          </cell>
        </row>
      </sheetData>
      <sheetData sheetId="1944">
        <row r="69">
          <cell r="G69" t="str">
            <v>1일</v>
          </cell>
        </row>
      </sheetData>
      <sheetData sheetId="1945">
        <row r="69">
          <cell r="G69" t="str">
            <v>1일</v>
          </cell>
        </row>
      </sheetData>
      <sheetData sheetId="1946">
        <row r="69">
          <cell r="G69" t="str">
            <v>1일</v>
          </cell>
        </row>
      </sheetData>
      <sheetData sheetId="1947">
        <row r="69">
          <cell r="G69" t="str">
            <v>1일</v>
          </cell>
        </row>
      </sheetData>
      <sheetData sheetId="1948">
        <row r="69">
          <cell r="G69" t="str">
            <v>1일</v>
          </cell>
        </row>
      </sheetData>
      <sheetData sheetId="1949">
        <row r="69">
          <cell r="G69" t="str">
            <v>1일</v>
          </cell>
        </row>
      </sheetData>
      <sheetData sheetId="1950">
        <row r="69">
          <cell r="G69" t="str">
            <v>1일</v>
          </cell>
        </row>
      </sheetData>
      <sheetData sheetId="1951">
        <row r="69">
          <cell r="G69" t="str">
            <v>1일</v>
          </cell>
        </row>
      </sheetData>
      <sheetData sheetId="1952">
        <row r="69">
          <cell r="G69" t="str">
            <v>1일</v>
          </cell>
        </row>
      </sheetData>
      <sheetData sheetId="1953">
        <row r="69">
          <cell r="G69" t="str">
            <v>1일</v>
          </cell>
        </row>
      </sheetData>
      <sheetData sheetId="1954">
        <row r="69">
          <cell r="G69" t="str">
            <v>1일</v>
          </cell>
        </row>
      </sheetData>
      <sheetData sheetId="1955">
        <row r="69">
          <cell r="G69" t="str">
            <v>1일</v>
          </cell>
        </row>
      </sheetData>
      <sheetData sheetId="1956">
        <row r="69">
          <cell r="G69" t="str">
            <v>1일</v>
          </cell>
        </row>
      </sheetData>
      <sheetData sheetId="1957">
        <row r="69">
          <cell r="G69" t="str">
            <v>1일</v>
          </cell>
        </row>
      </sheetData>
      <sheetData sheetId="1958">
        <row r="69">
          <cell r="G69" t="str">
            <v>1일</v>
          </cell>
        </row>
      </sheetData>
      <sheetData sheetId="1959">
        <row r="69">
          <cell r="G69" t="str">
            <v>1일</v>
          </cell>
        </row>
      </sheetData>
      <sheetData sheetId="1960">
        <row r="69">
          <cell r="G69" t="str">
            <v>1일</v>
          </cell>
        </row>
      </sheetData>
      <sheetData sheetId="1961">
        <row r="69">
          <cell r="G69" t="str">
            <v>1일</v>
          </cell>
        </row>
      </sheetData>
      <sheetData sheetId="1962">
        <row r="69">
          <cell r="G69" t="str">
            <v>1일</v>
          </cell>
        </row>
      </sheetData>
      <sheetData sheetId="1963">
        <row r="69">
          <cell r="G69" t="str">
            <v>1일</v>
          </cell>
        </row>
      </sheetData>
      <sheetData sheetId="1964">
        <row r="69">
          <cell r="G69" t="str">
            <v>1일</v>
          </cell>
        </row>
      </sheetData>
      <sheetData sheetId="1965">
        <row r="69">
          <cell r="G69" t="str">
            <v>1일</v>
          </cell>
        </row>
      </sheetData>
      <sheetData sheetId="1966">
        <row r="69">
          <cell r="G69" t="str">
            <v>1일</v>
          </cell>
        </row>
      </sheetData>
      <sheetData sheetId="1967">
        <row r="69">
          <cell r="G69" t="str">
            <v>1일</v>
          </cell>
        </row>
      </sheetData>
      <sheetData sheetId="1968">
        <row r="69">
          <cell r="G69" t="str">
            <v>1일</v>
          </cell>
        </row>
      </sheetData>
      <sheetData sheetId="1969">
        <row r="69">
          <cell r="G69" t="str">
            <v>1일</v>
          </cell>
        </row>
      </sheetData>
      <sheetData sheetId="1970">
        <row r="69">
          <cell r="G69" t="str">
            <v>1일</v>
          </cell>
        </row>
      </sheetData>
      <sheetData sheetId="1971">
        <row r="69">
          <cell r="G69" t="str">
            <v>1일</v>
          </cell>
        </row>
      </sheetData>
      <sheetData sheetId="1972">
        <row r="69">
          <cell r="G69" t="str">
            <v>1일</v>
          </cell>
        </row>
      </sheetData>
      <sheetData sheetId="1973">
        <row r="69">
          <cell r="G69" t="str">
            <v>1일</v>
          </cell>
        </row>
      </sheetData>
      <sheetData sheetId="1974">
        <row r="69">
          <cell r="G69" t="str">
            <v>1일</v>
          </cell>
        </row>
      </sheetData>
      <sheetData sheetId="1975">
        <row r="69">
          <cell r="G69" t="str">
            <v>1일</v>
          </cell>
        </row>
      </sheetData>
      <sheetData sheetId="1976">
        <row r="69">
          <cell r="G69" t="str">
            <v>1일</v>
          </cell>
        </row>
      </sheetData>
      <sheetData sheetId="1977">
        <row r="69">
          <cell r="G69" t="str">
            <v>1일</v>
          </cell>
        </row>
      </sheetData>
      <sheetData sheetId="1978">
        <row r="69">
          <cell r="G69" t="str">
            <v>1일</v>
          </cell>
        </row>
      </sheetData>
      <sheetData sheetId="1979">
        <row r="69">
          <cell r="G69" t="str">
            <v>1일</v>
          </cell>
        </row>
      </sheetData>
      <sheetData sheetId="1980">
        <row r="69">
          <cell r="G69" t="str">
            <v>1일</v>
          </cell>
        </row>
      </sheetData>
      <sheetData sheetId="1981">
        <row r="69">
          <cell r="G69" t="str">
            <v>1일</v>
          </cell>
        </row>
      </sheetData>
      <sheetData sheetId="1982">
        <row r="69">
          <cell r="G69" t="str">
            <v>1일</v>
          </cell>
        </row>
      </sheetData>
      <sheetData sheetId="1983">
        <row r="69">
          <cell r="G69" t="str">
            <v>1일</v>
          </cell>
        </row>
      </sheetData>
      <sheetData sheetId="1984">
        <row r="69">
          <cell r="G69" t="str">
            <v>1일</v>
          </cell>
        </row>
      </sheetData>
      <sheetData sheetId="1985">
        <row r="69">
          <cell r="G69" t="str">
            <v>1일</v>
          </cell>
        </row>
      </sheetData>
      <sheetData sheetId="1986">
        <row r="69">
          <cell r="G69" t="str">
            <v>1일</v>
          </cell>
        </row>
      </sheetData>
      <sheetData sheetId="1987">
        <row r="69">
          <cell r="G69" t="str">
            <v>1일</v>
          </cell>
        </row>
      </sheetData>
      <sheetData sheetId="1988">
        <row r="69">
          <cell r="G69" t="str">
            <v>1일</v>
          </cell>
        </row>
      </sheetData>
      <sheetData sheetId="1989">
        <row r="69">
          <cell r="G69" t="str">
            <v>1일</v>
          </cell>
        </row>
      </sheetData>
      <sheetData sheetId="1990">
        <row r="69">
          <cell r="G69" t="str">
            <v>1일</v>
          </cell>
        </row>
      </sheetData>
      <sheetData sheetId="1991">
        <row r="69">
          <cell r="G69" t="str">
            <v>1일</v>
          </cell>
        </row>
      </sheetData>
      <sheetData sheetId="1992">
        <row r="69">
          <cell r="G69" t="str">
            <v>1일</v>
          </cell>
        </row>
      </sheetData>
      <sheetData sheetId="1993">
        <row r="69">
          <cell r="G69" t="str">
            <v>1일</v>
          </cell>
        </row>
      </sheetData>
      <sheetData sheetId="1994">
        <row r="69">
          <cell r="G69" t="str">
            <v>1일</v>
          </cell>
        </row>
      </sheetData>
      <sheetData sheetId="1995">
        <row r="69">
          <cell r="G69" t="str">
            <v>1일</v>
          </cell>
        </row>
      </sheetData>
      <sheetData sheetId="1996">
        <row r="69">
          <cell r="G69" t="str">
            <v>1일</v>
          </cell>
        </row>
      </sheetData>
      <sheetData sheetId="1997">
        <row r="69">
          <cell r="G69" t="str">
            <v>1일</v>
          </cell>
        </row>
      </sheetData>
      <sheetData sheetId="1998">
        <row r="69">
          <cell r="G69" t="str">
            <v>1일</v>
          </cell>
        </row>
      </sheetData>
      <sheetData sheetId="1999">
        <row r="69">
          <cell r="G69" t="str">
            <v>1일</v>
          </cell>
        </row>
      </sheetData>
      <sheetData sheetId="2000">
        <row r="69">
          <cell r="G69" t="str">
            <v>1일</v>
          </cell>
        </row>
      </sheetData>
      <sheetData sheetId="2001">
        <row r="69">
          <cell r="G69" t="str">
            <v>1일</v>
          </cell>
        </row>
      </sheetData>
      <sheetData sheetId="2002">
        <row r="69">
          <cell r="G69" t="str">
            <v>1일</v>
          </cell>
        </row>
      </sheetData>
      <sheetData sheetId="2003">
        <row r="69">
          <cell r="G69" t="str">
            <v>1일</v>
          </cell>
        </row>
      </sheetData>
      <sheetData sheetId="2004">
        <row r="69">
          <cell r="G69" t="str">
            <v>1일</v>
          </cell>
        </row>
      </sheetData>
      <sheetData sheetId="2005">
        <row r="69">
          <cell r="G69" t="str">
            <v>1일</v>
          </cell>
        </row>
      </sheetData>
      <sheetData sheetId="2006">
        <row r="69">
          <cell r="G69" t="str">
            <v>1일</v>
          </cell>
        </row>
      </sheetData>
      <sheetData sheetId="2007">
        <row r="69">
          <cell r="G69" t="str">
            <v>1일</v>
          </cell>
        </row>
      </sheetData>
      <sheetData sheetId="2008">
        <row r="69">
          <cell r="G69" t="str">
            <v>1일</v>
          </cell>
        </row>
      </sheetData>
      <sheetData sheetId="2009">
        <row r="69">
          <cell r="G69" t="str">
            <v>1일</v>
          </cell>
        </row>
      </sheetData>
      <sheetData sheetId="2010">
        <row r="69">
          <cell r="G69" t="str">
            <v>1일</v>
          </cell>
        </row>
      </sheetData>
      <sheetData sheetId="2011">
        <row r="69">
          <cell r="G69" t="str">
            <v>1일</v>
          </cell>
        </row>
      </sheetData>
      <sheetData sheetId="2012">
        <row r="69">
          <cell r="G69" t="str">
            <v>1일</v>
          </cell>
        </row>
      </sheetData>
      <sheetData sheetId="2013">
        <row r="69">
          <cell r="G69" t="str">
            <v>1일</v>
          </cell>
        </row>
      </sheetData>
      <sheetData sheetId="2014">
        <row r="69">
          <cell r="G69" t="str">
            <v>1일</v>
          </cell>
        </row>
      </sheetData>
      <sheetData sheetId="2015">
        <row r="69">
          <cell r="G69" t="str">
            <v>1일</v>
          </cell>
        </row>
      </sheetData>
      <sheetData sheetId="2016">
        <row r="69">
          <cell r="G69" t="str">
            <v>1일</v>
          </cell>
        </row>
      </sheetData>
      <sheetData sheetId="2017">
        <row r="69">
          <cell r="G69" t="str">
            <v>1일</v>
          </cell>
        </row>
      </sheetData>
      <sheetData sheetId="2018">
        <row r="69">
          <cell r="G69" t="str">
            <v>1일</v>
          </cell>
        </row>
      </sheetData>
      <sheetData sheetId="2019">
        <row r="69">
          <cell r="G69" t="str">
            <v>1일</v>
          </cell>
        </row>
      </sheetData>
      <sheetData sheetId="2020">
        <row r="69">
          <cell r="G69" t="str">
            <v>1일</v>
          </cell>
        </row>
      </sheetData>
      <sheetData sheetId="2021">
        <row r="69">
          <cell r="G69" t="str">
            <v>1일</v>
          </cell>
        </row>
      </sheetData>
      <sheetData sheetId="2022">
        <row r="69">
          <cell r="G69" t="str">
            <v>1일</v>
          </cell>
        </row>
      </sheetData>
      <sheetData sheetId="2023">
        <row r="69">
          <cell r="G69" t="str">
            <v>1일</v>
          </cell>
        </row>
      </sheetData>
      <sheetData sheetId="2024">
        <row r="69">
          <cell r="G69" t="str">
            <v>1일</v>
          </cell>
        </row>
      </sheetData>
      <sheetData sheetId="2025">
        <row r="69">
          <cell r="G69" t="str">
            <v>1일</v>
          </cell>
        </row>
      </sheetData>
      <sheetData sheetId="2026">
        <row r="69">
          <cell r="G69" t="str">
            <v>1일</v>
          </cell>
        </row>
      </sheetData>
      <sheetData sheetId="2027">
        <row r="69">
          <cell r="G69" t="str">
            <v>1일</v>
          </cell>
        </row>
      </sheetData>
      <sheetData sheetId="2028">
        <row r="69">
          <cell r="G69" t="str">
            <v>1일</v>
          </cell>
        </row>
      </sheetData>
      <sheetData sheetId="2029">
        <row r="69">
          <cell r="G69" t="str">
            <v>1일</v>
          </cell>
        </row>
      </sheetData>
      <sheetData sheetId="2030">
        <row r="69">
          <cell r="G69" t="str">
            <v>1일</v>
          </cell>
        </row>
      </sheetData>
      <sheetData sheetId="2031">
        <row r="69">
          <cell r="G69" t="str">
            <v>1일</v>
          </cell>
        </row>
      </sheetData>
      <sheetData sheetId="2032">
        <row r="69">
          <cell r="G69" t="str">
            <v>1일</v>
          </cell>
        </row>
      </sheetData>
      <sheetData sheetId="2033">
        <row r="69">
          <cell r="G69" t="str">
            <v>1일</v>
          </cell>
        </row>
      </sheetData>
      <sheetData sheetId="2034">
        <row r="69">
          <cell r="G69" t="str">
            <v>1일</v>
          </cell>
        </row>
      </sheetData>
      <sheetData sheetId="2035">
        <row r="69">
          <cell r="G69" t="str">
            <v>1일</v>
          </cell>
        </row>
      </sheetData>
      <sheetData sheetId="2036">
        <row r="69">
          <cell r="G69" t="str">
            <v>1일</v>
          </cell>
        </row>
      </sheetData>
      <sheetData sheetId="2037">
        <row r="69">
          <cell r="G69" t="str">
            <v>1일</v>
          </cell>
        </row>
      </sheetData>
      <sheetData sheetId="2038">
        <row r="69">
          <cell r="G69" t="str">
            <v>1일</v>
          </cell>
        </row>
      </sheetData>
      <sheetData sheetId="2039">
        <row r="69">
          <cell r="G69" t="str">
            <v>1일</v>
          </cell>
        </row>
      </sheetData>
      <sheetData sheetId="2040">
        <row r="69">
          <cell r="G69" t="str">
            <v>1일</v>
          </cell>
        </row>
      </sheetData>
      <sheetData sheetId="2041">
        <row r="69">
          <cell r="G69" t="str">
            <v>1일</v>
          </cell>
        </row>
      </sheetData>
      <sheetData sheetId="2042">
        <row r="69">
          <cell r="G69" t="str">
            <v>1일</v>
          </cell>
        </row>
      </sheetData>
      <sheetData sheetId="2043">
        <row r="69">
          <cell r="G69" t="str">
            <v>1일</v>
          </cell>
        </row>
      </sheetData>
      <sheetData sheetId="2044">
        <row r="69">
          <cell r="G69" t="str">
            <v>1일</v>
          </cell>
        </row>
      </sheetData>
      <sheetData sheetId="2045">
        <row r="69">
          <cell r="G69" t="str">
            <v>1일</v>
          </cell>
        </row>
      </sheetData>
      <sheetData sheetId="2046">
        <row r="69">
          <cell r="G69" t="str">
            <v>1일</v>
          </cell>
        </row>
      </sheetData>
      <sheetData sheetId="2047">
        <row r="69">
          <cell r="G69" t="str">
            <v>1일</v>
          </cell>
        </row>
      </sheetData>
      <sheetData sheetId="2048">
        <row r="69">
          <cell r="G69" t="str">
            <v>1일</v>
          </cell>
        </row>
      </sheetData>
      <sheetData sheetId="2049">
        <row r="69">
          <cell r="G69" t="str">
            <v>1일</v>
          </cell>
        </row>
      </sheetData>
      <sheetData sheetId="2050">
        <row r="69">
          <cell r="G69" t="str">
            <v>1일</v>
          </cell>
        </row>
      </sheetData>
      <sheetData sheetId="2051">
        <row r="69">
          <cell r="G69" t="str">
            <v>1일</v>
          </cell>
        </row>
      </sheetData>
      <sheetData sheetId="2052">
        <row r="69">
          <cell r="G69" t="str">
            <v>1일</v>
          </cell>
        </row>
      </sheetData>
      <sheetData sheetId="2053">
        <row r="69">
          <cell r="G69" t="str">
            <v>1일</v>
          </cell>
        </row>
      </sheetData>
      <sheetData sheetId="2054">
        <row r="69">
          <cell r="G69" t="str">
            <v>1일</v>
          </cell>
        </row>
      </sheetData>
      <sheetData sheetId="2055">
        <row r="69">
          <cell r="G69" t="str">
            <v>1일</v>
          </cell>
        </row>
      </sheetData>
      <sheetData sheetId="2056">
        <row r="69">
          <cell r="G69" t="str">
            <v>1일</v>
          </cell>
        </row>
      </sheetData>
      <sheetData sheetId="2057">
        <row r="69">
          <cell r="G69" t="str">
            <v>1일</v>
          </cell>
        </row>
      </sheetData>
      <sheetData sheetId="2058">
        <row r="69">
          <cell r="G69" t="str">
            <v>1일</v>
          </cell>
        </row>
      </sheetData>
      <sheetData sheetId="2059">
        <row r="69">
          <cell r="G69" t="str">
            <v>1일</v>
          </cell>
        </row>
      </sheetData>
      <sheetData sheetId="2060">
        <row r="69">
          <cell r="G69" t="str">
            <v>1일</v>
          </cell>
        </row>
      </sheetData>
      <sheetData sheetId="2061">
        <row r="69">
          <cell r="G69" t="str">
            <v>1일</v>
          </cell>
        </row>
      </sheetData>
      <sheetData sheetId="2062">
        <row r="69">
          <cell r="G69" t="str">
            <v>1일</v>
          </cell>
        </row>
      </sheetData>
      <sheetData sheetId="2063">
        <row r="69">
          <cell r="G69" t="str">
            <v>1일</v>
          </cell>
        </row>
      </sheetData>
      <sheetData sheetId="2064">
        <row r="69">
          <cell r="G69" t="str">
            <v>1일</v>
          </cell>
        </row>
      </sheetData>
      <sheetData sheetId="2065">
        <row r="69">
          <cell r="G69" t="str">
            <v>1일</v>
          </cell>
        </row>
      </sheetData>
      <sheetData sheetId="2066">
        <row r="69">
          <cell r="G69" t="str">
            <v>1일</v>
          </cell>
        </row>
      </sheetData>
      <sheetData sheetId="2067">
        <row r="69">
          <cell r="G69" t="str">
            <v>1일</v>
          </cell>
        </row>
      </sheetData>
      <sheetData sheetId="2068">
        <row r="69">
          <cell r="G69" t="str">
            <v>1일</v>
          </cell>
        </row>
      </sheetData>
      <sheetData sheetId="2069">
        <row r="69">
          <cell r="G69" t="str">
            <v>1일</v>
          </cell>
        </row>
      </sheetData>
      <sheetData sheetId="2070">
        <row r="69">
          <cell r="G69" t="str">
            <v>1일</v>
          </cell>
        </row>
      </sheetData>
      <sheetData sheetId="2071">
        <row r="69">
          <cell r="G69" t="str">
            <v>1일</v>
          </cell>
        </row>
      </sheetData>
      <sheetData sheetId="2072">
        <row r="69">
          <cell r="G69" t="str">
            <v>1일</v>
          </cell>
        </row>
      </sheetData>
      <sheetData sheetId="2073">
        <row r="69">
          <cell r="G69" t="str">
            <v>1일</v>
          </cell>
        </row>
      </sheetData>
      <sheetData sheetId="2074">
        <row r="69">
          <cell r="G69" t="str">
            <v>1일</v>
          </cell>
        </row>
      </sheetData>
      <sheetData sheetId="2075">
        <row r="69">
          <cell r="G69" t="str">
            <v>1일</v>
          </cell>
        </row>
      </sheetData>
      <sheetData sheetId="2076">
        <row r="69">
          <cell r="G69" t="str">
            <v>1일</v>
          </cell>
        </row>
      </sheetData>
      <sheetData sheetId="2077">
        <row r="69">
          <cell r="G69" t="str">
            <v>1일</v>
          </cell>
        </row>
      </sheetData>
      <sheetData sheetId="2078">
        <row r="69">
          <cell r="G69" t="str">
            <v>1일</v>
          </cell>
        </row>
      </sheetData>
      <sheetData sheetId="2079">
        <row r="69">
          <cell r="G69" t="str">
            <v>1일</v>
          </cell>
        </row>
      </sheetData>
      <sheetData sheetId="2080">
        <row r="69">
          <cell r="G69" t="str">
            <v>1일</v>
          </cell>
        </row>
      </sheetData>
      <sheetData sheetId="2081">
        <row r="69">
          <cell r="G69" t="str">
            <v>1일</v>
          </cell>
        </row>
      </sheetData>
      <sheetData sheetId="2082">
        <row r="69">
          <cell r="G69" t="str">
            <v>1일</v>
          </cell>
        </row>
      </sheetData>
      <sheetData sheetId="2083">
        <row r="69">
          <cell r="G69" t="str">
            <v>1일</v>
          </cell>
        </row>
      </sheetData>
      <sheetData sheetId="2084">
        <row r="69">
          <cell r="G69" t="str">
            <v>1일</v>
          </cell>
        </row>
      </sheetData>
      <sheetData sheetId="2085">
        <row r="69">
          <cell r="G69" t="str">
            <v>1일</v>
          </cell>
        </row>
      </sheetData>
      <sheetData sheetId="2086">
        <row r="69">
          <cell r="G69" t="str">
            <v>1일</v>
          </cell>
        </row>
      </sheetData>
      <sheetData sheetId="2087">
        <row r="69">
          <cell r="G69" t="str">
            <v>1일</v>
          </cell>
        </row>
      </sheetData>
      <sheetData sheetId="2088">
        <row r="69">
          <cell r="G69" t="str">
            <v>1일</v>
          </cell>
        </row>
      </sheetData>
      <sheetData sheetId="2089">
        <row r="69">
          <cell r="G69" t="str">
            <v>1일</v>
          </cell>
        </row>
      </sheetData>
      <sheetData sheetId="2090">
        <row r="69">
          <cell r="G69" t="str">
            <v>1일</v>
          </cell>
        </row>
      </sheetData>
      <sheetData sheetId="2091">
        <row r="69">
          <cell r="G69" t="str">
            <v>1일</v>
          </cell>
        </row>
      </sheetData>
      <sheetData sheetId="2092">
        <row r="69">
          <cell r="G69" t="str">
            <v>1일</v>
          </cell>
        </row>
      </sheetData>
      <sheetData sheetId="2093">
        <row r="69">
          <cell r="G69" t="str">
            <v>1일</v>
          </cell>
        </row>
      </sheetData>
      <sheetData sheetId="2094">
        <row r="69">
          <cell r="G69" t="str">
            <v>1일</v>
          </cell>
        </row>
      </sheetData>
      <sheetData sheetId="2095">
        <row r="69">
          <cell r="G69" t="str">
            <v>1일</v>
          </cell>
        </row>
      </sheetData>
      <sheetData sheetId="2096">
        <row r="69">
          <cell r="G69" t="str">
            <v>1일</v>
          </cell>
        </row>
      </sheetData>
      <sheetData sheetId="2097">
        <row r="69">
          <cell r="G69" t="str">
            <v>1일</v>
          </cell>
        </row>
      </sheetData>
      <sheetData sheetId="2098">
        <row r="69">
          <cell r="G69" t="str">
            <v>1일</v>
          </cell>
        </row>
      </sheetData>
      <sheetData sheetId="2099">
        <row r="69">
          <cell r="G69" t="str">
            <v>1일</v>
          </cell>
        </row>
      </sheetData>
      <sheetData sheetId="2100">
        <row r="69">
          <cell r="G69" t="str">
            <v>1일</v>
          </cell>
        </row>
      </sheetData>
      <sheetData sheetId="2101">
        <row r="69">
          <cell r="G69" t="str">
            <v>1일</v>
          </cell>
        </row>
      </sheetData>
      <sheetData sheetId="2102">
        <row r="69">
          <cell r="G69" t="str">
            <v>1일</v>
          </cell>
        </row>
      </sheetData>
      <sheetData sheetId="2103">
        <row r="69">
          <cell r="G69" t="str">
            <v>1일</v>
          </cell>
        </row>
      </sheetData>
      <sheetData sheetId="2104">
        <row r="69">
          <cell r="G69" t="str">
            <v>1일</v>
          </cell>
        </row>
      </sheetData>
      <sheetData sheetId="2105">
        <row r="69">
          <cell r="G69" t="str">
            <v>1일</v>
          </cell>
        </row>
      </sheetData>
      <sheetData sheetId="2106">
        <row r="69">
          <cell r="G69" t="str">
            <v>1일</v>
          </cell>
        </row>
      </sheetData>
      <sheetData sheetId="2107">
        <row r="69">
          <cell r="G69" t="str">
            <v>1일</v>
          </cell>
        </row>
      </sheetData>
      <sheetData sheetId="2108">
        <row r="69">
          <cell r="G69" t="str">
            <v>1일</v>
          </cell>
        </row>
      </sheetData>
      <sheetData sheetId="2109">
        <row r="69">
          <cell r="G69" t="str">
            <v>1일</v>
          </cell>
        </row>
      </sheetData>
      <sheetData sheetId="2110">
        <row r="69">
          <cell r="G69" t="str">
            <v>1일</v>
          </cell>
        </row>
      </sheetData>
      <sheetData sheetId="2111">
        <row r="69">
          <cell r="G69" t="str">
            <v>1일</v>
          </cell>
        </row>
      </sheetData>
      <sheetData sheetId="2112">
        <row r="69">
          <cell r="G69" t="str">
            <v>1일</v>
          </cell>
        </row>
      </sheetData>
      <sheetData sheetId="2113">
        <row r="69">
          <cell r="G69" t="str">
            <v>1일</v>
          </cell>
        </row>
      </sheetData>
      <sheetData sheetId="2114">
        <row r="69">
          <cell r="G69" t="str">
            <v>1일</v>
          </cell>
        </row>
      </sheetData>
      <sheetData sheetId="2115">
        <row r="69">
          <cell r="G69" t="str">
            <v>1일</v>
          </cell>
        </row>
      </sheetData>
      <sheetData sheetId="2116">
        <row r="69">
          <cell r="G69" t="str">
            <v>1일</v>
          </cell>
        </row>
      </sheetData>
      <sheetData sheetId="2117">
        <row r="69">
          <cell r="G69" t="str">
            <v>1일</v>
          </cell>
        </row>
      </sheetData>
      <sheetData sheetId="2118">
        <row r="69">
          <cell r="G69" t="str">
            <v>1일</v>
          </cell>
        </row>
      </sheetData>
      <sheetData sheetId="2119">
        <row r="69">
          <cell r="G69" t="str">
            <v>1일</v>
          </cell>
        </row>
      </sheetData>
      <sheetData sheetId="2120">
        <row r="69">
          <cell r="G69" t="str">
            <v>1일</v>
          </cell>
        </row>
      </sheetData>
      <sheetData sheetId="2121">
        <row r="69">
          <cell r="G69" t="str">
            <v>1일</v>
          </cell>
        </row>
      </sheetData>
      <sheetData sheetId="2122">
        <row r="69">
          <cell r="G69" t="str">
            <v>1일</v>
          </cell>
        </row>
      </sheetData>
      <sheetData sheetId="2123">
        <row r="69">
          <cell r="G69" t="str">
            <v>1일</v>
          </cell>
        </row>
      </sheetData>
      <sheetData sheetId="2124">
        <row r="69">
          <cell r="G69" t="str">
            <v>1일</v>
          </cell>
        </row>
      </sheetData>
      <sheetData sheetId="2125">
        <row r="69">
          <cell r="G69" t="str">
            <v>1일</v>
          </cell>
        </row>
      </sheetData>
      <sheetData sheetId="2126">
        <row r="69">
          <cell r="G69" t="str">
            <v>1일</v>
          </cell>
        </row>
      </sheetData>
      <sheetData sheetId="2127">
        <row r="69">
          <cell r="G69" t="str">
            <v>1일</v>
          </cell>
        </row>
      </sheetData>
      <sheetData sheetId="2128">
        <row r="69">
          <cell r="G69" t="str">
            <v>1일</v>
          </cell>
        </row>
      </sheetData>
      <sheetData sheetId="2129">
        <row r="69">
          <cell r="G69" t="str">
            <v>1일</v>
          </cell>
        </row>
      </sheetData>
      <sheetData sheetId="2130">
        <row r="69">
          <cell r="G69" t="str">
            <v>1일</v>
          </cell>
        </row>
      </sheetData>
      <sheetData sheetId="2131">
        <row r="69">
          <cell r="G69" t="str">
            <v>1일</v>
          </cell>
        </row>
      </sheetData>
      <sheetData sheetId="2132">
        <row r="69">
          <cell r="G69" t="str">
            <v>1일</v>
          </cell>
        </row>
      </sheetData>
      <sheetData sheetId="2133">
        <row r="69">
          <cell r="G69" t="str">
            <v>1일</v>
          </cell>
        </row>
      </sheetData>
      <sheetData sheetId="2134">
        <row r="69">
          <cell r="G69" t="str">
            <v>1일</v>
          </cell>
        </row>
      </sheetData>
      <sheetData sheetId="2135">
        <row r="69">
          <cell r="G69" t="str">
            <v>1일</v>
          </cell>
        </row>
      </sheetData>
      <sheetData sheetId="2136">
        <row r="69">
          <cell r="G69" t="str">
            <v>1일</v>
          </cell>
        </row>
      </sheetData>
      <sheetData sheetId="2137">
        <row r="69">
          <cell r="G69" t="str">
            <v>1일</v>
          </cell>
        </row>
      </sheetData>
      <sheetData sheetId="2138">
        <row r="69">
          <cell r="G69" t="str">
            <v>1일</v>
          </cell>
        </row>
      </sheetData>
      <sheetData sheetId="2139">
        <row r="69">
          <cell r="G69" t="str">
            <v>1일</v>
          </cell>
        </row>
      </sheetData>
      <sheetData sheetId="2140">
        <row r="69">
          <cell r="G69" t="str">
            <v>1일</v>
          </cell>
        </row>
      </sheetData>
      <sheetData sheetId="2141">
        <row r="69">
          <cell r="G69" t="str">
            <v>1일</v>
          </cell>
        </row>
      </sheetData>
      <sheetData sheetId="2142">
        <row r="69">
          <cell r="G69" t="str">
            <v>1일</v>
          </cell>
        </row>
      </sheetData>
      <sheetData sheetId="2143">
        <row r="69">
          <cell r="G69" t="str">
            <v>1일</v>
          </cell>
        </row>
      </sheetData>
      <sheetData sheetId="2144">
        <row r="69">
          <cell r="G69" t="str">
            <v>1일</v>
          </cell>
        </row>
      </sheetData>
      <sheetData sheetId="2145">
        <row r="69">
          <cell r="G69" t="str">
            <v>1일</v>
          </cell>
        </row>
      </sheetData>
      <sheetData sheetId="2146">
        <row r="69">
          <cell r="G69" t="str">
            <v>1일</v>
          </cell>
        </row>
      </sheetData>
      <sheetData sheetId="2147">
        <row r="69">
          <cell r="G69" t="str">
            <v>1일</v>
          </cell>
        </row>
      </sheetData>
      <sheetData sheetId="2148">
        <row r="69">
          <cell r="G69" t="str">
            <v>1일</v>
          </cell>
        </row>
      </sheetData>
      <sheetData sheetId="2149">
        <row r="69">
          <cell r="G69" t="str">
            <v>1일</v>
          </cell>
        </row>
      </sheetData>
      <sheetData sheetId="2150">
        <row r="69">
          <cell r="G69" t="str">
            <v>1일</v>
          </cell>
        </row>
      </sheetData>
      <sheetData sheetId="2151">
        <row r="69">
          <cell r="G69" t="str">
            <v>1일</v>
          </cell>
        </row>
      </sheetData>
      <sheetData sheetId="2152">
        <row r="69">
          <cell r="G69" t="str">
            <v>1일</v>
          </cell>
        </row>
      </sheetData>
      <sheetData sheetId="2153">
        <row r="69">
          <cell r="G69" t="str">
            <v>1일</v>
          </cell>
        </row>
      </sheetData>
      <sheetData sheetId="2154">
        <row r="69">
          <cell r="G69" t="str">
            <v>1일</v>
          </cell>
        </row>
      </sheetData>
      <sheetData sheetId="2155">
        <row r="69">
          <cell r="G69" t="str">
            <v>1일</v>
          </cell>
        </row>
      </sheetData>
      <sheetData sheetId="2156">
        <row r="69">
          <cell r="G69" t="str">
            <v>1일</v>
          </cell>
        </row>
      </sheetData>
      <sheetData sheetId="2157">
        <row r="69">
          <cell r="G69" t="str">
            <v>1일</v>
          </cell>
        </row>
      </sheetData>
      <sheetData sheetId="2158">
        <row r="69">
          <cell r="G69" t="str">
            <v>1일</v>
          </cell>
        </row>
      </sheetData>
      <sheetData sheetId="2159">
        <row r="69">
          <cell r="G69" t="str">
            <v>1일</v>
          </cell>
        </row>
      </sheetData>
      <sheetData sheetId="2160">
        <row r="69">
          <cell r="G69" t="str">
            <v>1일</v>
          </cell>
        </row>
      </sheetData>
      <sheetData sheetId="2161">
        <row r="69">
          <cell r="G69" t="str">
            <v>1일</v>
          </cell>
        </row>
      </sheetData>
      <sheetData sheetId="2162">
        <row r="69">
          <cell r="G69" t="str">
            <v>1일</v>
          </cell>
        </row>
      </sheetData>
      <sheetData sheetId="2163">
        <row r="69">
          <cell r="G69" t="str">
            <v>1일</v>
          </cell>
        </row>
      </sheetData>
      <sheetData sheetId="2164">
        <row r="69">
          <cell r="G69" t="str">
            <v>1일</v>
          </cell>
        </row>
      </sheetData>
      <sheetData sheetId="2165">
        <row r="69">
          <cell r="G69" t="str">
            <v>1일</v>
          </cell>
        </row>
      </sheetData>
      <sheetData sheetId="2166">
        <row r="69">
          <cell r="G69" t="str">
            <v>1일</v>
          </cell>
        </row>
      </sheetData>
      <sheetData sheetId="2167">
        <row r="69">
          <cell r="G69" t="str">
            <v>1일</v>
          </cell>
        </row>
      </sheetData>
      <sheetData sheetId="2168">
        <row r="69">
          <cell r="G69" t="str">
            <v>1일</v>
          </cell>
        </row>
      </sheetData>
      <sheetData sheetId="2169">
        <row r="69">
          <cell r="G69" t="str">
            <v>1일</v>
          </cell>
        </row>
      </sheetData>
      <sheetData sheetId="2170">
        <row r="69">
          <cell r="G69" t="str">
            <v>1일</v>
          </cell>
        </row>
      </sheetData>
      <sheetData sheetId="2171">
        <row r="69">
          <cell r="G69" t="str">
            <v>1일</v>
          </cell>
        </row>
      </sheetData>
      <sheetData sheetId="2172">
        <row r="69">
          <cell r="G69" t="str">
            <v>1일</v>
          </cell>
        </row>
      </sheetData>
      <sheetData sheetId="2173">
        <row r="69">
          <cell r="G69" t="str">
            <v>1일</v>
          </cell>
        </row>
      </sheetData>
      <sheetData sheetId="2174">
        <row r="69">
          <cell r="G69" t="str">
            <v>1일</v>
          </cell>
        </row>
      </sheetData>
      <sheetData sheetId="2175">
        <row r="69">
          <cell r="G69" t="str">
            <v>1일</v>
          </cell>
        </row>
      </sheetData>
      <sheetData sheetId="2176">
        <row r="69">
          <cell r="G69" t="str">
            <v>1일</v>
          </cell>
        </row>
      </sheetData>
      <sheetData sheetId="2177">
        <row r="69">
          <cell r="G69" t="str">
            <v>1일</v>
          </cell>
        </row>
      </sheetData>
      <sheetData sheetId="2178">
        <row r="69">
          <cell r="G69" t="str">
            <v>1일</v>
          </cell>
        </row>
      </sheetData>
      <sheetData sheetId="2179">
        <row r="69">
          <cell r="G69" t="str">
            <v>1일</v>
          </cell>
        </row>
      </sheetData>
      <sheetData sheetId="2180">
        <row r="69">
          <cell r="G69" t="str">
            <v>1일</v>
          </cell>
        </row>
      </sheetData>
      <sheetData sheetId="2181">
        <row r="69">
          <cell r="G69" t="str">
            <v>1일</v>
          </cell>
        </row>
      </sheetData>
      <sheetData sheetId="2182">
        <row r="69">
          <cell r="G69" t="str">
            <v>1일</v>
          </cell>
        </row>
      </sheetData>
      <sheetData sheetId="2183">
        <row r="69">
          <cell r="G69" t="str">
            <v>1일</v>
          </cell>
        </row>
      </sheetData>
      <sheetData sheetId="2184">
        <row r="69">
          <cell r="G69" t="str">
            <v>1일</v>
          </cell>
        </row>
      </sheetData>
      <sheetData sheetId="2185">
        <row r="69">
          <cell r="G69" t="str">
            <v>1일</v>
          </cell>
        </row>
      </sheetData>
      <sheetData sheetId="2186">
        <row r="69">
          <cell r="G69" t="str">
            <v>1일</v>
          </cell>
        </row>
      </sheetData>
      <sheetData sheetId="2187">
        <row r="69">
          <cell r="G69" t="str">
            <v>1일</v>
          </cell>
        </row>
      </sheetData>
      <sheetData sheetId="2188">
        <row r="69">
          <cell r="G69" t="str">
            <v>1일</v>
          </cell>
        </row>
      </sheetData>
      <sheetData sheetId="2189">
        <row r="69">
          <cell r="G69" t="str">
            <v>1일</v>
          </cell>
        </row>
      </sheetData>
      <sheetData sheetId="2190">
        <row r="69">
          <cell r="G69" t="str">
            <v>1일</v>
          </cell>
        </row>
      </sheetData>
      <sheetData sheetId="2191">
        <row r="69">
          <cell r="G69" t="str">
            <v>1일</v>
          </cell>
        </row>
      </sheetData>
      <sheetData sheetId="2192">
        <row r="69">
          <cell r="G69" t="str">
            <v>1일</v>
          </cell>
        </row>
      </sheetData>
      <sheetData sheetId="2193">
        <row r="69">
          <cell r="G69" t="str">
            <v>1일</v>
          </cell>
        </row>
      </sheetData>
      <sheetData sheetId="2194">
        <row r="69">
          <cell r="G69" t="str">
            <v>1일</v>
          </cell>
        </row>
      </sheetData>
      <sheetData sheetId="2195">
        <row r="69">
          <cell r="G69" t="str">
            <v>1일</v>
          </cell>
        </row>
      </sheetData>
      <sheetData sheetId="2196">
        <row r="69">
          <cell r="G69" t="str">
            <v>1일</v>
          </cell>
        </row>
      </sheetData>
      <sheetData sheetId="2197">
        <row r="69">
          <cell r="G69" t="str">
            <v>1일</v>
          </cell>
        </row>
      </sheetData>
      <sheetData sheetId="2198">
        <row r="69">
          <cell r="G69" t="str">
            <v>1일</v>
          </cell>
        </row>
      </sheetData>
      <sheetData sheetId="2199">
        <row r="69">
          <cell r="G69" t="str">
            <v>1일</v>
          </cell>
        </row>
      </sheetData>
      <sheetData sheetId="2200">
        <row r="69">
          <cell r="G69" t="str">
            <v>1일</v>
          </cell>
        </row>
      </sheetData>
      <sheetData sheetId="2201">
        <row r="69">
          <cell r="G69" t="str">
            <v>1일</v>
          </cell>
        </row>
      </sheetData>
      <sheetData sheetId="2202">
        <row r="69">
          <cell r="G69" t="str">
            <v>1일</v>
          </cell>
        </row>
      </sheetData>
      <sheetData sheetId="2203">
        <row r="69">
          <cell r="G69" t="str">
            <v>1일</v>
          </cell>
        </row>
      </sheetData>
      <sheetData sheetId="2204">
        <row r="69">
          <cell r="G69" t="str">
            <v>1일</v>
          </cell>
        </row>
      </sheetData>
      <sheetData sheetId="2205">
        <row r="69">
          <cell r="G69" t="str">
            <v>1일</v>
          </cell>
        </row>
      </sheetData>
      <sheetData sheetId="2206">
        <row r="69">
          <cell r="G69" t="str">
            <v>1일</v>
          </cell>
        </row>
      </sheetData>
      <sheetData sheetId="2207">
        <row r="69">
          <cell r="G69" t="str">
            <v>1일</v>
          </cell>
        </row>
      </sheetData>
      <sheetData sheetId="2208">
        <row r="69">
          <cell r="G69" t="str">
            <v>1일</v>
          </cell>
        </row>
      </sheetData>
      <sheetData sheetId="2209">
        <row r="69">
          <cell r="G69" t="str">
            <v>1일</v>
          </cell>
        </row>
      </sheetData>
      <sheetData sheetId="2210">
        <row r="69">
          <cell r="G69" t="str">
            <v>1일</v>
          </cell>
        </row>
      </sheetData>
      <sheetData sheetId="2211" refreshError="1"/>
      <sheetData sheetId="2212">
        <row r="69">
          <cell r="G69" t="str">
            <v>1일</v>
          </cell>
        </row>
      </sheetData>
      <sheetData sheetId="2213">
        <row r="69">
          <cell r="G69" t="str">
            <v>1일</v>
          </cell>
        </row>
      </sheetData>
      <sheetData sheetId="2214">
        <row r="69">
          <cell r="G69" t="str">
            <v>1일</v>
          </cell>
        </row>
      </sheetData>
      <sheetData sheetId="2215">
        <row r="69">
          <cell r="G69" t="str">
            <v>1일</v>
          </cell>
        </row>
      </sheetData>
      <sheetData sheetId="2216">
        <row r="69">
          <cell r="G69" t="str">
            <v>1일</v>
          </cell>
        </row>
      </sheetData>
      <sheetData sheetId="2217">
        <row r="69">
          <cell r="G69" t="str">
            <v>1일</v>
          </cell>
        </row>
      </sheetData>
      <sheetData sheetId="2218">
        <row r="69">
          <cell r="G69" t="str">
            <v>1일</v>
          </cell>
        </row>
      </sheetData>
      <sheetData sheetId="2219">
        <row r="69">
          <cell r="G69" t="str">
            <v>1일</v>
          </cell>
        </row>
      </sheetData>
      <sheetData sheetId="2220">
        <row r="69">
          <cell r="G69" t="str">
            <v>1일</v>
          </cell>
        </row>
      </sheetData>
      <sheetData sheetId="2221">
        <row r="69">
          <cell r="G69" t="str">
            <v>1일</v>
          </cell>
        </row>
      </sheetData>
      <sheetData sheetId="2222">
        <row r="69">
          <cell r="G69" t="str">
            <v>1일</v>
          </cell>
        </row>
      </sheetData>
      <sheetData sheetId="2223">
        <row r="69">
          <cell r="G69" t="str">
            <v>1일</v>
          </cell>
        </row>
      </sheetData>
      <sheetData sheetId="2224">
        <row r="69">
          <cell r="G69" t="str">
            <v>1일</v>
          </cell>
        </row>
      </sheetData>
      <sheetData sheetId="2225">
        <row r="69">
          <cell r="G69" t="str">
            <v>1일</v>
          </cell>
        </row>
      </sheetData>
      <sheetData sheetId="2226">
        <row r="69">
          <cell r="G69" t="str">
            <v>1일</v>
          </cell>
        </row>
      </sheetData>
      <sheetData sheetId="2227">
        <row r="69">
          <cell r="G69" t="str">
            <v>1일</v>
          </cell>
        </row>
      </sheetData>
      <sheetData sheetId="2228">
        <row r="69">
          <cell r="G69" t="str">
            <v>1일</v>
          </cell>
        </row>
      </sheetData>
      <sheetData sheetId="2229">
        <row r="69">
          <cell r="G69" t="str">
            <v>1일</v>
          </cell>
        </row>
      </sheetData>
      <sheetData sheetId="2230">
        <row r="69">
          <cell r="G69" t="str">
            <v>1일</v>
          </cell>
        </row>
      </sheetData>
      <sheetData sheetId="2231">
        <row r="69">
          <cell r="G69" t="str">
            <v>1일</v>
          </cell>
        </row>
      </sheetData>
      <sheetData sheetId="2232">
        <row r="69">
          <cell r="G69" t="str">
            <v>1일</v>
          </cell>
        </row>
      </sheetData>
      <sheetData sheetId="2233">
        <row r="69">
          <cell r="G69" t="str">
            <v>1일</v>
          </cell>
        </row>
      </sheetData>
      <sheetData sheetId="2234">
        <row r="69">
          <cell r="G69" t="str">
            <v>1일</v>
          </cell>
        </row>
      </sheetData>
      <sheetData sheetId="2235">
        <row r="69">
          <cell r="G69" t="str">
            <v>1일</v>
          </cell>
        </row>
      </sheetData>
      <sheetData sheetId="2236">
        <row r="69">
          <cell r="G69" t="str">
            <v>1일</v>
          </cell>
        </row>
      </sheetData>
      <sheetData sheetId="2237">
        <row r="69">
          <cell r="G69" t="str">
            <v>1일</v>
          </cell>
        </row>
      </sheetData>
      <sheetData sheetId="2238">
        <row r="69">
          <cell r="G69" t="str">
            <v>1일</v>
          </cell>
        </row>
      </sheetData>
      <sheetData sheetId="2239">
        <row r="69">
          <cell r="G69" t="str">
            <v>1일</v>
          </cell>
        </row>
      </sheetData>
      <sheetData sheetId="2240">
        <row r="69">
          <cell r="G69" t="str">
            <v>1일</v>
          </cell>
        </row>
      </sheetData>
      <sheetData sheetId="2241">
        <row r="69">
          <cell r="G69" t="str">
            <v>1일</v>
          </cell>
        </row>
      </sheetData>
      <sheetData sheetId="2242">
        <row r="69">
          <cell r="G69" t="str">
            <v>1일</v>
          </cell>
        </row>
      </sheetData>
      <sheetData sheetId="2243">
        <row r="69">
          <cell r="G69" t="str">
            <v>1일</v>
          </cell>
        </row>
      </sheetData>
      <sheetData sheetId="2244">
        <row r="69">
          <cell r="G69" t="str">
            <v>1일</v>
          </cell>
        </row>
      </sheetData>
      <sheetData sheetId="2245">
        <row r="69">
          <cell r="G69" t="str">
            <v>1일</v>
          </cell>
        </row>
      </sheetData>
      <sheetData sheetId="2246">
        <row r="69">
          <cell r="G69" t="str">
            <v>1일</v>
          </cell>
        </row>
      </sheetData>
      <sheetData sheetId="2247">
        <row r="69">
          <cell r="G69" t="str">
            <v>1일</v>
          </cell>
        </row>
      </sheetData>
      <sheetData sheetId="2248">
        <row r="69">
          <cell r="G69" t="str">
            <v>1일</v>
          </cell>
        </row>
      </sheetData>
      <sheetData sheetId="2249">
        <row r="69">
          <cell r="G69" t="str">
            <v>1일</v>
          </cell>
        </row>
      </sheetData>
      <sheetData sheetId="2250">
        <row r="69">
          <cell r="G69" t="str">
            <v>1일</v>
          </cell>
        </row>
      </sheetData>
      <sheetData sheetId="2251">
        <row r="69">
          <cell r="G69" t="str">
            <v>1일</v>
          </cell>
        </row>
      </sheetData>
      <sheetData sheetId="2252">
        <row r="69">
          <cell r="G69" t="str">
            <v>1일</v>
          </cell>
        </row>
      </sheetData>
      <sheetData sheetId="2253">
        <row r="69">
          <cell r="G69" t="str">
            <v>1일</v>
          </cell>
        </row>
      </sheetData>
      <sheetData sheetId="2254">
        <row r="69">
          <cell r="G69" t="str">
            <v>1일</v>
          </cell>
        </row>
      </sheetData>
      <sheetData sheetId="2255">
        <row r="69">
          <cell r="G69" t="str">
            <v>1일</v>
          </cell>
        </row>
      </sheetData>
      <sheetData sheetId="2256">
        <row r="69">
          <cell r="G69" t="str">
            <v>1일</v>
          </cell>
        </row>
      </sheetData>
      <sheetData sheetId="2257">
        <row r="69">
          <cell r="G69" t="str">
            <v>1일</v>
          </cell>
        </row>
      </sheetData>
      <sheetData sheetId="2258">
        <row r="69">
          <cell r="G69" t="str">
            <v>1일</v>
          </cell>
        </row>
      </sheetData>
      <sheetData sheetId="2259">
        <row r="69">
          <cell r="G69" t="str">
            <v>1일</v>
          </cell>
        </row>
      </sheetData>
      <sheetData sheetId="2260">
        <row r="69">
          <cell r="G69" t="str">
            <v>1일</v>
          </cell>
        </row>
      </sheetData>
      <sheetData sheetId="2261">
        <row r="69">
          <cell r="G69" t="str">
            <v>1일</v>
          </cell>
        </row>
      </sheetData>
      <sheetData sheetId="2262">
        <row r="69">
          <cell r="G69" t="str">
            <v>1일</v>
          </cell>
        </row>
      </sheetData>
      <sheetData sheetId="2263">
        <row r="69">
          <cell r="G69" t="str">
            <v>1일</v>
          </cell>
        </row>
      </sheetData>
      <sheetData sheetId="2264">
        <row r="69">
          <cell r="G69" t="str">
            <v>1일</v>
          </cell>
        </row>
      </sheetData>
      <sheetData sheetId="2265">
        <row r="69">
          <cell r="G69" t="str">
            <v>1일</v>
          </cell>
        </row>
      </sheetData>
      <sheetData sheetId="2266">
        <row r="69">
          <cell r="G69" t="str">
            <v>1일</v>
          </cell>
        </row>
      </sheetData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>
        <row r="69">
          <cell r="G69" t="str">
            <v>1일</v>
          </cell>
        </row>
      </sheetData>
      <sheetData sheetId="2273" refreshError="1"/>
      <sheetData sheetId="2274">
        <row r="69">
          <cell r="G69" t="str">
            <v>1일</v>
          </cell>
        </row>
      </sheetData>
      <sheetData sheetId="2275">
        <row r="69">
          <cell r="G69" t="str">
            <v>1일</v>
          </cell>
        </row>
      </sheetData>
      <sheetData sheetId="2276">
        <row r="69">
          <cell r="G69" t="str">
            <v>1일</v>
          </cell>
        </row>
      </sheetData>
      <sheetData sheetId="2277">
        <row r="69">
          <cell r="G69" t="str">
            <v>1일</v>
          </cell>
        </row>
      </sheetData>
      <sheetData sheetId="2278">
        <row r="69">
          <cell r="G69" t="str">
            <v>1일</v>
          </cell>
        </row>
      </sheetData>
      <sheetData sheetId="2279">
        <row r="69">
          <cell r="G69" t="str">
            <v>1일</v>
          </cell>
        </row>
      </sheetData>
      <sheetData sheetId="2280">
        <row r="69">
          <cell r="G69" t="str">
            <v>1일</v>
          </cell>
        </row>
      </sheetData>
      <sheetData sheetId="2281">
        <row r="69">
          <cell r="G69" t="str">
            <v>1일</v>
          </cell>
        </row>
      </sheetData>
      <sheetData sheetId="2282">
        <row r="69">
          <cell r="G69" t="str">
            <v>1일</v>
          </cell>
        </row>
      </sheetData>
      <sheetData sheetId="2283">
        <row r="69">
          <cell r="G69" t="str">
            <v>1일</v>
          </cell>
        </row>
      </sheetData>
      <sheetData sheetId="2284" refreshError="1"/>
      <sheetData sheetId="2285">
        <row r="69">
          <cell r="G69" t="str">
            <v>1일</v>
          </cell>
        </row>
      </sheetData>
      <sheetData sheetId="2286" refreshError="1"/>
      <sheetData sheetId="2287">
        <row r="69">
          <cell r="G69" t="str">
            <v>1일</v>
          </cell>
        </row>
      </sheetData>
      <sheetData sheetId="2288" refreshError="1"/>
      <sheetData sheetId="2289">
        <row r="69">
          <cell r="G69" t="str">
            <v>1일</v>
          </cell>
        </row>
      </sheetData>
      <sheetData sheetId="2290"/>
      <sheetData sheetId="2291"/>
      <sheetData sheetId="2292" refreshError="1"/>
      <sheetData sheetId="2293"/>
      <sheetData sheetId="2294"/>
      <sheetData sheetId="2295"/>
      <sheetData sheetId="2296"/>
      <sheetData sheetId="2297"/>
      <sheetData sheetId="2298"/>
      <sheetData sheetId="2299" refreshError="1"/>
      <sheetData sheetId="2300" refreshError="1"/>
      <sheetData sheetId="2301" refreshError="1"/>
      <sheetData sheetId="2302"/>
      <sheetData sheetId="2303"/>
      <sheetData sheetId="2304">
        <row r="69">
          <cell r="G69" t="str">
            <v>1일</v>
          </cell>
        </row>
      </sheetData>
      <sheetData sheetId="2305">
        <row r="69">
          <cell r="G69" t="str">
            <v>1일</v>
          </cell>
        </row>
      </sheetData>
      <sheetData sheetId="2306">
        <row r="69">
          <cell r="G69" t="str">
            <v>1일</v>
          </cell>
        </row>
      </sheetData>
      <sheetData sheetId="2307">
        <row r="69">
          <cell r="G69" t="str">
            <v>1일</v>
          </cell>
        </row>
      </sheetData>
      <sheetData sheetId="2308">
        <row r="69">
          <cell r="G69" t="str">
            <v>1일</v>
          </cell>
        </row>
      </sheetData>
      <sheetData sheetId="2309">
        <row r="69">
          <cell r="G69" t="str">
            <v>1일</v>
          </cell>
        </row>
      </sheetData>
      <sheetData sheetId="2310">
        <row r="69">
          <cell r="G69" t="str">
            <v>1일</v>
          </cell>
        </row>
      </sheetData>
      <sheetData sheetId="2311">
        <row r="69">
          <cell r="G69" t="str">
            <v>1일</v>
          </cell>
        </row>
      </sheetData>
      <sheetData sheetId="2312">
        <row r="69">
          <cell r="G69" t="str">
            <v>1일</v>
          </cell>
        </row>
      </sheetData>
      <sheetData sheetId="2313"/>
      <sheetData sheetId="2314"/>
      <sheetData sheetId="2315"/>
      <sheetData sheetId="2316"/>
      <sheetData sheetId="2317"/>
      <sheetData sheetId="2318">
        <row r="69">
          <cell r="G69" t="str">
            <v>1일</v>
          </cell>
        </row>
      </sheetData>
      <sheetData sheetId="2319">
        <row r="69">
          <cell r="G69" t="str">
            <v>1일</v>
          </cell>
        </row>
      </sheetData>
      <sheetData sheetId="2320">
        <row r="69">
          <cell r="G69" t="str">
            <v>1일</v>
          </cell>
        </row>
      </sheetData>
      <sheetData sheetId="2321">
        <row r="69">
          <cell r="G69" t="str">
            <v>1일</v>
          </cell>
        </row>
      </sheetData>
      <sheetData sheetId="2322">
        <row r="69">
          <cell r="G69" t="str">
            <v>1일</v>
          </cell>
        </row>
      </sheetData>
      <sheetData sheetId="2323">
        <row r="69">
          <cell r="G69" t="str">
            <v>1일</v>
          </cell>
        </row>
      </sheetData>
      <sheetData sheetId="2324">
        <row r="69">
          <cell r="G69" t="str">
            <v>1일</v>
          </cell>
        </row>
      </sheetData>
      <sheetData sheetId="2325">
        <row r="69">
          <cell r="G69" t="str">
            <v>1일</v>
          </cell>
        </row>
      </sheetData>
      <sheetData sheetId="2326">
        <row r="69">
          <cell r="G69" t="str">
            <v>1일</v>
          </cell>
        </row>
      </sheetData>
      <sheetData sheetId="2327"/>
      <sheetData sheetId="2328"/>
      <sheetData sheetId="2329"/>
      <sheetData sheetId="2330"/>
      <sheetData sheetId="2331"/>
      <sheetData sheetId="2332">
        <row r="69">
          <cell r="G69" t="str">
            <v>1일</v>
          </cell>
        </row>
      </sheetData>
      <sheetData sheetId="2333"/>
      <sheetData sheetId="2334"/>
      <sheetData sheetId="2335" refreshError="1"/>
      <sheetData sheetId="2336" refreshError="1"/>
      <sheetData sheetId="233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①매출"/>
      <sheetName val="⑤항목별1"/>
      <sheetName val="협조"/>
      <sheetName val="양식"/>
      <sheetName val="별표1"/>
      <sheetName val="별표2"/>
      <sheetName val="뚜껑"/>
      <sheetName val="목차"/>
      <sheetName val="배점"/>
      <sheetName val="매달gr"/>
      <sheetName val="매증gr"/>
      <sheetName val="②이익"/>
      <sheetName val="익달gr"/>
      <sheetName val="익증gr"/>
      <sheetName val="③인력"/>
      <sheetName val="인매gr"/>
      <sheetName val="인인gr"/>
      <sheetName val="④재고등"/>
      <sheetName val="차gr"/>
      <sheetName val="재gr"/>
      <sheetName val="채gr"/>
      <sheetName val="보고서(종합)"/>
      <sheetName val="Data"/>
      <sheetName val="당월손익계산서★"/>
      <sheetName val="발생집계"/>
      <sheetName val="95년간접비"/>
      <sheetName val="품종별월계"/>
      <sheetName val="Sheet1"/>
      <sheetName val="양식(직판용)"/>
      <sheetName val="김천공장"/>
      <sheetName val="관리"/>
      <sheetName val="관리(생산물류)"/>
      <sheetName val="품질관리팀"/>
      <sheetName val="생산팀(육가공.냉동.캔)"/>
      <sheetName val="식육관리팀"/>
      <sheetName val="환경공무팀"/>
      <sheetName val="Sheet3"/>
      <sheetName val="97부과내역 "/>
      <sheetName val="#REF"/>
      <sheetName val="variable"/>
      <sheetName val="cf-usd"/>
      <sheetName val="ST_Table"/>
      <sheetName val="기안"/>
      <sheetName val="유효값"/>
      <sheetName val="대차대조표"/>
      <sheetName val="시네마입금"/>
      <sheetName val="원가율"/>
      <sheetName val="개인법인구분"/>
      <sheetName val="서식시트"/>
      <sheetName val="주간계획"/>
      <sheetName val="부서실적"/>
      <sheetName val="회사정보"/>
      <sheetName val="생산팀(육가공_냉동_캔)"/>
      <sheetName val="97부과내역_"/>
      <sheetName val="부문99-2"/>
      <sheetName val="96월별PL"/>
      <sheetName val="금액집계(리포트)"/>
      <sheetName val="토공"/>
      <sheetName val="생산계획"/>
      <sheetName val="생판재"/>
      <sheetName val="99매출현"/>
      <sheetName val="목표"/>
      <sheetName val="유 (2)"/>
      <sheetName val="현금"/>
      <sheetName val="은행"/>
      <sheetName val="***********************00"/>
      <sheetName val="Sheet1 (3)"/>
      <sheetName val="첨부2. 배송비 및 포장비"/>
      <sheetName val="Voice_Revenue"/>
      <sheetName val="급여인상효과-연간부담분"/>
      <sheetName val="백데이타"/>
      <sheetName val="단가"/>
      <sheetName val="Recovered_Sheet1 (2)"/>
      <sheetName val="지보1_98"/>
      <sheetName val="주문"/>
      <sheetName val="설비등록목록"/>
      <sheetName val="_______________________00"/>
      <sheetName val="1~5월"/>
      <sheetName val="1~9월"/>
      <sheetName val="물량투입계획"/>
      <sheetName val="표지"/>
      <sheetName val="기성집계"/>
      <sheetName val="db"/>
      <sheetName val="FF시장분석 (3)"/>
      <sheetName val="미승인(거처)"/>
      <sheetName val="영업.일1"/>
      <sheetName val="수불표"/>
      <sheetName val="아침햇쌀"/>
      <sheetName val="6_3"/>
      <sheetName val="Config"/>
      <sheetName val="업체코드"/>
      <sheetName val="05년점포별계획"/>
      <sheetName val="raw22"/>
      <sheetName val="데이타"/>
      <sheetName val="생산팀(육가공_냉동_캔)1"/>
      <sheetName val="97부과내역_1"/>
      <sheetName val="유_(2)"/>
      <sheetName val="sm"/>
      <sheetName val="판매2팀"/>
      <sheetName val="그룹승인TO 세부내역"/>
      <sheetName val="퇴직"/>
      <sheetName val="탄산"/>
      <sheetName val="BOJUNGGM"/>
      <sheetName val="basic_info"/>
      <sheetName val="을지"/>
      <sheetName val="원본 (4)"/>
      <sheetName val="첨부2__배송비_및_포장비"/>
      <sheetName val="Sheet1_(3)"/>
      <sheetName val="Recovered_Sheet1_(2)"/>
      <sheetName val="FF시장분석_(3)"/>
      <sheetName val="영업_일1"/>
      <sheetName val="시중노임단가"/>
      <sheetName val="패티"/>
      <sheetName val="소스"/>
      <sheetName val="순위 분석"/>
      <sheetName val="평가표(당월)"/>
      <sheetName val="국내총괄"/>
      <sheetName val="팀별 실적"/>
      <sheetName val="팀별 실적 (환산)"/>
      <sheetName val="영화별rawdata"/>
      <sheetName val="대구역사"/>
      <sheetName val="내역"/>
      <sheetName val="경상진행"/>
      <sheetName val=" 냉각수펌프"/>
      <sheetName val="공조기휀"/>
      <sheetName val="AHU집계"/>
      <sheetName val="월별일수"/>
      <sheetName val="인건비(ref)"/>
      <sheetName val="계산서입력"/>
      <sheetName val="제조원가피벗"/>
      <sheetName val="펀칭"/>
      <sheetName val="99퇴직"/>
      <sheetName val="03마감자료"/>
      <sheetName val="당년계획"/>
      <sheetName val="분당임차변경"/>
      <sheetName val="요인종합(당월)"/>
      <sheetName val="생산량"/>
      <sheetName val="DI1"/>
      <sheetName val="MH_생산"/>
      <sheetName val="보증금(전신전화가입권)"/>
      <sheetName val="Macro1"/>
      <sheetName val="매출피벗"/>
      <sheetName val="원료피벗"/>
      <sheetName val="최근매출원가"/>
      <sheetName val="포장피벗"/>
      <sheetName val="스낵물량"/>
      <sheetName val="명단"/>
      <sheetName val="피벗(기술관리)"/>
      <sheetName val="9710"/>
      <sheetName val="03년알미늄"/>
      <sheetName val="생산팀(육가공_냉동_캔)2"/>
      <sheetName val="97부과내역_2"/>
      <sheetName val="유_(2)1"/>
      <sheetName val="Sheet1_(3)1"/>
      <sheetName val="첨부2__배송비_및_포장비1"/>
      <sheetName val="Recovered_Sheet1_(2)1"/>
      <sheetName val="FF시장분석_(3)1"/>
      <sheetName val="영업_일11"/>
      <sheetName val="원본_(4)"/>
      <sheetName val="그룹승인TO_세부내역"/>
      <sheetName val="순위_분석"/>
      <sheetName val="팀별_실적"/>
      <sheetName val="팀별_실적_(환산)"/>
      <sheetName val="기준9801"/>
      <sheetName val="비교9701"/>
      <sheetName val="점공통경비배부"/>
      <sheetName val="원료"/>
      <sheetName val="포장재"/>
      <sheetName val="N賃率-職"/>
      <sheetName val="환율"/>
      <sheetName val="2010년 대졸신입사원 명단(01.05)"/>
      <sheetName val="선택과정 미수료자"/>
      <sheetName val="의무과정 미수료자"/>
      <sheetName val="6월비정상재공"/>
      <sheetName val="배송"/>
      <sheetName val="BU165801"/>
      <sheetName val="9567매출"/>
      <sheetName val="과"/>
      <sheetName val="매출(월누계)"/>
      <sheetName val="생산팀(육가공_냉동_캔)3"/>
      <sheetName val="97부과내역_3"/>
      <sheetName val="유_(2)2"/>
      <sheetName val="첨부2__배송비_및_포장비2"/>
      <sheetName val="Sheet1_(3)2"/>
      <sheetName val="Recovered_Sheet1_(2)2"/>
      <sheetName val="FF시장분석_(3)2"/>
      <sheetName val="영업_일12"/>
      <sheetName val="그룹승인TO_세부내역1"/>
      <sheetName val="원본_(4)1"/>
      <sheetName val="팀별_실적1"/>
      <sheetName val="팀별_실적_(환산)1"/>
      <sheetName val="순위_분석1"/>
      <sheetName val="_냉각수펌프"/>
      <sheetName val="2010년_대졸신입사원_명단(01_05)"/>
      <sheetName val="선택과정_미수료자"/>
      <sheetName val="의무과정_미수료자"/>
      <sheetName val="유림골조"/>
      <sheetName val="LIST"/>
      <sheetName val="평가대조표"/>
      <sheetName val="항목(삭제하지 말것)"/>
      <sheetName val="선급미지급비용"/>
      <sheetName val="UTMBPL"/>
      <sheetName val="11월매출"/>
      <sheetName val="npv"/>
      <sheetName val="속보"/>
      <sheetName val="받을어음할인및 융통어음"/>
      <sheetName val="관A준공"/>
      <sheetName val="승용"/>
      <sheetName val="Sheet11"/>
      <sheetName val="11111111"/>
      <sheetName val="채권실적"/>
      <sheetName val="손익"/>
      <sheetName val="항목(삭제하지_말것)"/>
      <sheetName val="캔개발배경"/>
      <sheetName val="시장"/>
      <sheetName val="일정표"/>
      <sheetName val="할증 "/>
      <sheetName val="외상매입금점별현황"/>
      <sheetName val="⑤항목별2"/>
      <sheetName val="원본(그룹제외)"/>
      <sheetName val="청"/>
      <sheetName val="관리직"/>
      <sheetName val="계획"/>
      <sheetName val="당년실적"/>
      <sheetName val="전년실적"/>
      <sheetName val="제외분"/>
      <sheetName val="분류"/>
      <sheetName val="자료"/>
      <sheetName val="임원,관리,별도"/>
      <sheetName val="순별수출"/>
      <sheetName val="해제"/>
      <sheetName val="코드"/>
      <sheetName val="크라운"/>
      <sheetName val="CANNON-1"/>
      <sheetName val="BS"/>
      <sheetName val="現総合表"/>
      <sheetName val="입찰"/>
      <sheetName val="현경"/>
      <sheetName val="새공통"/>
      <sheetName val="비교"/>
      <sheetName val="원가관리"/>
      <sheetName val="모듈"/>
      <sheetName val="메이커"/>
      <sheetName val="사업자등록증"/>
      <sheetName val="THEME CODE"/>
      <sheetName val="CR CODE"/>
      <sheetName val="부서CODE"/>
      <sheetName val="공통가설"/>
      <sheetName val="교통대책내역"/>
      <sheetName val="영업소실적"/>
      <sheetName val="매출"/>
      <sheetName val="이익"/>
      <sheetName val="인력"/>
      <sheetName val="재고등"/>
      <sheetName val="항목별1"/>
      <sheetName val="항목별2"/>
      <sheetName val="사별"/>
      <sheetName val="관리1"/>
      <sheetName val="6월"/>
      <sheetName val="당년사별실적"/>
      <sheetName val="피벗전체"/>
      <sheetName val="수출포함"/>
      <sheetName val="원료코드"/>
      <sheetName val="우편번호"/>
      <sheetName val="보고서"/>
      <sheetName val="98CLAIM종합"/>
      <sheetName val="99CLAIM종합"/>
      <sheetName val="현황"/>
      <sheetName val="98TOTAL"/>
      <sheetName val="칙촉"/>
      <sheetName val="Krw"/>
      <sheetName val="공통"/>
      <sheetName val="각점 현황"/>
      <sheetName val="상품입고집계"/>
      <sheetName val="98손익"/>
      <sheetName val="99손익"/>
      <sheetName val="3부손익당월"/>
      <sheetName val="99성력화(우선순위)"/>
      <sheetName val="당년MS현황"/>
      <sheetName val="전년사별실적"/>
      <sheetName val="빙사별"/>
      <sheetName val="건사별"/>
      <sheetName val="수출포함실적"/>
      <sheetName val="생산금액_중량"/>
      <sheetName val="98생산중량"/>
      <sheetName val="제품손익"/>
      <sheetName val="A"/>
      <sheetName val="사업자번호"/>
      <sheetName val="JA"/>
      <sheetName val="TEMP"/>
      <sheetName val="00'미수"/>
      <sheetName val="년별RTMP"/>
      <sheetName val="TYPE-A"/>
      <sheetName val="상품원가피벗"/>
      <sheetName val="97생산제품"/>
      <sheetName val="HACIMLER"/>
      <sheetName val="일위대가"/>
      <sheetName val="해외 기술훈련비 (합계)"/>
      <sheetName val="일별"/>
      <sheetName val="Control"/>
      <sheetName val="갑지"/>
      <sheetName val="변경내역"/>
      <sheetName val="팀별"/>
      <sheetName val="공통부대비"/>
      <sheetName val="시산표"/>
      <sheetName val="원가"/>
      <sheetName val="PLI-1994"/>
      <sheetName val="45,46"/>
      <sheetName val="입장객세부추정,계획안"/>
      <sheetName val="정산표"/>
      <sheetName val="각점_현황"/>
      <sheetName val="주주명부&lt;끝&gt;"/>
      <sheetName val="일반정보"/>
      <sheetName val="WEIGHT"/>
      <sheetName val="계DATA"/>
      <sheetName val="2000"/>
      <sheetName val="10매출"/>
      <sheetName val="외상매출금"/>
      <sheetName val="작업일보"/>
      <sheetName val="Sheet2"/>
      <sheetName val="대구은행"/>
      <sheetName val="CHANNEL_DM"/>
      <sheetName val="위탁현황"/>
      <sheetName val="법인구분"/>
      <sheetName val="기초코드"/>
      <sheetName val="January"/>
      <sheetName val="국민연금"/>
      <sheetName val="만기"/>
      <sheetName val="캔판매가"/>
      <sheetName val="개선안2"/>
      <sheetName val="개선안4"/>
      <sheetName val="조직3"/>
      <sheetName val="목적"/>
      <sheetName val="조직4"/>
      <sheetName val="배경"/>
      <sheetName val="해외_기술훈련비_(합계)"/>
      <sheetName val="해외_기술훈련비_(합계)1"/>
      <sheetName val="각점_현황1"/>
      <sheetName val="표준단가"/>
      <sheetName val="GS_US"/>
      <sheetName val="생산팀 연장근무"/>
      <sheetName val="1월"/>
      <sheetName val="건설중인"/>
      <sheetName val="기준"/>
      <sheetName val="정보"/>
      <sheetName val="raw"/>
      <sheetName val="포장비"/>
      <sheetName val="CLAIM"/>
      <sheetName val="Chamber_Full_Range_Gauge_202006"/>
      <sheetName val="생산팀_연장근무"/>
      <sheetName val="FR80"/>
      <sheetName val="p2-1"/>
      <sheetName val="NEGO"/>
      <sheetName val="CAUDIT"/>
      <sheetName val="Front"/>
      <sheetName val="선급법인세"/>
      <sheetName val="Sales(Actual&amp;Plan)"/>
    </sheetNames>
    <definedNames>
      <definedName name="보고서인쇄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월별PL"/>
      <sheetName val="사업자등록증"/>
      <sheetName val="AL사업부별손익"/>
      <sheetName val="주간계획"/>
      <sheetName val="①매출"/>
      <sheetName val="목록"/>
      <sheetName val="보고서용"/>
      <sheetName val="모듈"/>
      <sheetName val="CAUDIT"/>
      <sheetName val="Data"/>
      <sheetName val="경영비율 "/>
      <sheetName val="Sheet3"/>
      <sheetName val="수정시산표"/>
      <sheetName val="업무연락"/>
      <sheetName val="Terms"/>
      <sheetName val="원가관리"/>
    </sheetNames>
    <sheetDataSet>
      <sheetData sheetId="0" refreshError="1">
        <row r="190">
          <cell r="T190" t="str">
            <v>96年 1~8月 經營實績</v>
          </cell>
        </row>
        <row r="192">
          <cell r="T192" t="str">
            <v>[롯데알미늄]</v>
          </cell>
          <cell r="AE192" t="str">
            <v xml:space="preserve">               (單位 ; 百萬원,%)</v>
          </cell>
        </row>
        <row r="193">
          <cell r="U193" t="str">
            <v xml:space="preserve">     '94 年</v>
          </cell>
          <cell r="W193" t="str">
            <v xml:space="preserve">          '95 年</v>
          </cell>
          <cell r="AB193" t="str">
            <v xml:space="preserve">                                '96 年</v>
          </cell>
        </row>
        <row r="194">
          <cell r="T194" t="str">
            <v xml:space="preserve">    區  分</v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 xml:space="preserve">     目    標</v>
          </cell>
          <cell r="AB194" t="str">
            <v xml:space="preserve">        實        績       </v>
          </cell>
          <cell r="AE194" t="str">
            <v/>
          </cell>
          <cell r="AF194" t="str">
            <v>前年比</v>
          </cell>
          <cell r="AG194" t="str">
            <v xml:space="preserve">    進    度    率 </v>
          </cell>
          <cell r="AI194" t="str">
            <v/>
          </cell>
        </row>
        <row r="195">
          <cell r="U195" t="str">
            <v xml:space="preserve"> 金   額</v>
          </cell>
          <cell r="V195" t="str">
            <v>構成比</v>
          </cell>
          <cell r="W195" t="str">
            <v xml:space="preserve"> 金   額</v>
          </cell>
          <cell r="X195" t="str">
            <v>構成比</v>
          </cell>
          <cell r="Y195" t="str">
            <v>增加率</v>
          </cell>
          <cell r="Z195" t="str">
            <v xml:space="preserve"> 金   額</v>
          </cell>
          <cell r="AA195" t="str">
            <v>構成比</v>
          </cell>
          <cell r="AB195" t="str">
            <v xml:space="preserve"> 金   額</v>
          </cell>
          <cell r="AC195" t="str">
            <v>構成比</v>
          </cell>
          <cell r="AD195" t="str">
            <v>增加率</v>
          </cell>
          <cell r="AE195" t="str">
            <v>達成率율</v>
          </cell>
          <cell r="AF195" t="str">
            <v>構成差</v>
          </cell>
          <cell r="AG195" t="str">
            <v xml:space="preserve"> 年間 目標</v>
          </cell>
          <cell r="AH195" t="str">
            <v xml:space="preserve"> 累計 實績</v>
          </cell>
          <cell r="AI195" t="str">
            <v>進度率</v>
          </cell>
        </row>
        <row r="196">
          <cell r="T196" t="str">
            <v>1. 賣出額</v>
          </cell>
          <cell r="U196">
            <v>108272</v>
          </cell>
          <cell r="V196">
            <v>100</v>
          </cell>
          <cell r="W196">
            <v>140362</v>
          </cell>
          <cell r="X196">
            <v>100</v>
          </cell>
          <cell r="Y196">
            <v>0.29638318309442879</v>
          </cell>
          <cell r="Z196">
            <v>145563</v>
          </cell>
          <cell r="AA196">
            <v>100</v>
          </cell>
          <cell r="AB196">
            <v>140891</v>
          </cell>
          <cell r="AC196">
            <v>100</v>
          </cell>
          <cell r="AD196">
            <v>3.7688263205140071E-3</v>
          </cell>
          <cell r="AE196">
            <v>0.96790393163097765</v>
          </cell>
          <cell r="AF196">
            <v>0</v>
          </cell>
          <cell r="AG196">
            <v>215000</v>
          </cell>
          <cell r="AH196">
            <v>140891</v>
          </cell>
          <cell r="AI196">
            <v>0.65530697674418603</v>
          </cell>
        </row>
        <row r="197">
          <cell r="T197" t="str">
            <v>1) 製  品</v>
          </cell>
          <cell r="U197">
            <v>100482</v>
          </cell>
          <cell r="V197">
            <v>0.92805157381409786</v>
          </cell>
          <cell r="W197">
            <v>130808</v>
          </cell>
          <cell r="X197">
            <v>0.93193314429831431</v>
          </cell>
          <cell r="Y197">
            <v>0.30180529846141591</v>
          </cell>
          <cell r="Z197">
            <v>134809</v>
          </cell>
          <cell r="AA197">
            <v>0.92612133577900979</v>
          </cell>
          <cell r="AB197">
            <v>132942</v>
          </cell>
          <cell r="AC197">
            <v>0.94358049839947189</v>
          </cell>
          <cell r="AD197">
            <v>1.6313986912115386E-2</v>
          </cell>
          <cell r="AE197">
            <v>0.98615077628348258</v>
          </cell>
          <cell r="AF197">
            <v>1.1647354101157581E-2</v>
          </cell>
          <cell r="AG197">
            <v>199410</v>
          </cell>
          <cell r="AH197">
            <v>132942</v>
          </cell>
          <cell r="AI197">
            <v>0.6666766962539491</v>
          </cell>
        </row>
        <row r="198">
          <cell r="T198" t="str">
            <v>2) 商  品</v>
          </cell>
          <cell r="U198">
            <v>7790</v>
          </cell>
          <cell r="V198">
            <v>7.1948426185902178E-2</v>
          </cell>
          <cell r="W198">
            <v>9554</v>
          </cell>
          <cell r="X198">
            <v>6.8066855701685636E-2</v>
          </cell>
          <cell r="Y198">
            <v>0.22644415917843386</v>
          </cell>
          <cell r="Z198">
            <v>10754</v>
          </cell>
          <cell r="AA198">
            <v>7.3878664220990223E-2</v>
          </cell>
          <cell r="AB198">
            <v>7949</v>
          </cell>
          <cell r="AC198">
            <v>5.6419501600528069E-2</v>
          </cell>
          <cell r="AD198">
            <v>-0.16799246388947042</v>
          </cell>
          <cell r="AE198">
            <v>0.73916682164775893</v>
          </cell>
          <cell r="AF198">
            <v>-1.1647354101157567E-2</v>
          </cell>
          <cell r="AG198">
            <v>15590</v>
          </cell>
          <cell r="AH198">
            <v>7949</v>
          </cell>
          <cell r="AI198">
            <v>0.50987812700449009</v>
          </cell>
        </row>
        <row r="199">
          <cell r="T199" t="str">
            <v>2. 賣出原價</v>
          </cell>
          <cell r="U199">
            <v>97910</v>
          </cell>
          <cell r="V199">
            <v>0.90429658637505539</v>
          </cell>
          <cell r="W199">
            <v>121509</v>
          </cell>
          <cell r="X199">
            <v>0.86568301962069505</v>
          </cell>
          <cell r="Y199">
            <v>0.24102747421101012</v>
          </cell>
          <cell r="Z199">
            <v>128270</v>
          </cell>
          <cell r="AA199">
            <v>0.88119920584214395</v>
          </cell>
          <cell r="AB199">
            <v>121925</v>
          </cell>
          <cell r="AC199">
            <v>0.86538529785436968</v>
          </cell>
          <cell r="AD199">
            <v>3.423614711667522E-3</v>
          </cell>
          <cell r="AE199">
            <v>0.95053402978093082</v>
          </cell>
          <cell r="AF199">
            <v>-2.9772176632536507E-4</v>
          </cell>
          <cell r="AG199">
            <v>189419</v>
          </cell>
          <cell r="AH199">
            <v>121925</v>
          </cell>
          <cell r="AI199">
            <v>0.64367882841742385</v>
          </cell>
        </row>
        <row r="200">
          <cell r="T200" t="str">
            <v>1) 製  品</v>
          </cell>
          <cell r="U200">
            <v>90606</v>
          </cell>
          <cell r="V200">
            <v>0.90171373977428793</v>
          </cell>
          <cell r="W200">
            <v>113107</v>
          </cell>
          <cell r="X200">
            <v>0.86467953030395694</v>
          </cell>
          <cell r="Y200">
            <v>0.24833896209964013</v>
          </cell>
          <cell r="Z200">
            <v>118924</v>
          </cell>
          <cell r="AA200">
            <v>0.88216662092293541</v>
          </cell>
          <cell r="AB200">
            <v>114992</v>
          </cell>
          <cell r="AC200">
            <v>0.86497871252124992</v>
          </cell>
          <cell r="AD200">
            <v>1.6665635194992312E-2</v>
          </cell>
          <cell r="AE200">
            <v>0.96693686724294503</v>
          </cell>
          <cell r="AF200">
            <v>2.9918221729297034E-4</v>
          </cell>
          <cell r="AG200">
            <v>175848</v>
          </cell>
          <cell r="AH200">
            <v>114992</v>
          </cell>
          <cell r="AI200">
            <v>0.6539283927027888</v>
          </cell>
        </row>
        <row r="201">
          <cell r="T201" t="str">
            <v>①材料費</v>
          </cell>
          <cell r="U201">
            <v>63286</v>
          </cell>
          <cell r="V201">
            <v>0.629824247128839</v>
          </cell>
          <cell r="W201">
            <v>82170</v>
          </cell>
          <cell r="X201">
            <v>0.62817258883248728</v>
          </cell>
          <cell r="Y201">
            <v>0.29839142938406593</v>
          </cell>
          <cell r="Z201">
            <v>86841</v>
          </cell>
          <cell r="AA201">
            <v>0.64417805932838312</v>
          </cell>
          <cell r="AB201">
            <v>81991</v>
          </cell>
          <cell r="AC201">
            <v>0.61674263964736498</v>
          </cell>
          <cell r="AD201">
            <v>-2.1784106121455205E-3</v>
          </cell>
          <cell r="AE201">
            <v>0.94415080434357046</v>
          </cell>
          <cell r="AF201">
            <v>-1.1429949185122301E-2</v>
          </cell>
          <cell r="AG201">
            <v>128746</v>
          </cell>
          <cell r="AH201">
            <v>81991</v>
          </cell>
          <cell r="AI201">
            <v>0.63684308638714993</v>
          </cell>
        </row>
        <row r="202">
          <cell r="T202" t="str">
            <v>②勞務費</v>
          </cell>
          <cell r="U202">
            <v>7798</v>
          </cell>
          <cell r="V202">
            <v>7.7605939372225874E-2</v>
          </cell>
          <cell r="W202">
            <v>9483</v>
          </cell>
          <cell r="X202">
            <v>7.249556602042688E-2</v>
          </cell>
          <cell r="Y202">
            <v>0.21608104642215942</v>
          </cell>
          <cell r="Z202">
            <v>10314</v>
          </cell>
          <cell r="AA202">
            <v>7.650824499847933E-2</v>
          </cell>
          <cell r="AB202">
            <v>10514</v>
          </cell>
          <cell r="AC202">
            <v>7.9087120699252306E-2</v>
          </cell>
          <cell r="AD202">
            <v>0.10872086892333654</v>
          </cell>
          <cell r="AE202">
            <v>1.0193911188675586</v>
          </cell>
          <cell r="AF202">
            <v>6.5915546788254259E-3</v>
          </cell>
          <cell r="AG202">
            <v>15409</v>
          </cell>
          <cell r="AH202">
            <v>10514</v>
          </cell>
          <cell r="AI202">
            <v>0.68232850931273936</v>
          </cell>
        </row>
        <row r="203">
          <cell r="T203" t="str">
            <v>③經  費</v>
          </cell>
          <cell r="U203">
            <v>19522</v>
          </cell>
          <cell r="V203">
            <v>0.19428355327322305</v>
          </cell>
          <cell r="W203">
            <v>21454</v>
          </cell>
          <cell r="X203">
            <v>0.16401137545104275</v>
          </cell>
          <cell r="Y203">
            <v>9.8965269951849288E-2</v>
          </cell>
          <cell r="Z203">
            <v>21769</v>
          </cell>
          <cell r="AA203">
            <v>0.16148031659607295</v>
          </cell>
          <cell r="AB203">
            <v>22487</v>
          </cell>
          <cell r="AC203">
            <v>0.16914895217463255</v>
          </cell>
          <cell r="AD203">
            <v>4.8149529225319343E-2</v>
          </cell>
          <cell r="AE203">
            <v>1.0329826817952135</v>
          </cell>
          <cell r="AF203">
            <v>5.137576723589804E-3</v>
          </cell>
          <cell r="AG203">
            <v>31693</v>
          </cell>
          <cell r="AH203">
            <v>22487</v>
          </cell>
          <cell r="AI203">
            <v>0.70952576278673529</v>
          </cell>
        </row>
        <row r="204">
          <cell r="T204" t="str">
            <v>2) 商  品</v>
          </cell>
          <cell r="U204">
            <v>7304</v>
          </cell>
          <cell r="V204">
            <v>0.93761232349165602</v>
          </cell>
          <cell r="W204">
            <v>8402</v>
          </cell>
          <cell r="X204">
            <v>0.87942223152606236</v>
          </cell>
          <cell r="Y204">
            <v>0.15032858707557506</v>
          </cell>
          <cell r="Z204">
            <v>9346</v>
          </cell>
          <cell r="AA204">
            <v>0.86907197321926721</v>
          </cell>
          <cell r="AB204">
            <v>6933</v>
          </cell>
          <cell r="AC204">
            <v>0.87218518052585225</v>
          </cell>
          <cell r="AD204">
            <v>-0.17483932397048318</v>
          </cell>
          <cell r="AE204">
            <v>0.74181468007703832</v>
          </cell>
          <cell r="AF204">
            <v>-7.2370510002101041E-3</v>
          </cell>
          <cell r="AG204">
            <v>13571</v>
          </cell>
          <cell r="AH204">
            <v>6933</v>
          </cell>
          <cell r="AI204">
            <v>0.51086876427676664</v>
          </cell>
        </row>
        <row r="205">
          <cell r="T205" t="str">
            <v>3. 賣出總利益</v>
          </cell>
          <cell r="U205">
            <v>10362</v>
          </cell>
          <cell r="V205">
            <v>9.5703413624944583E-2</v>
          </cell>
          <cell r="W205">
            <v>18853</v>
          </cell>
          <cell r="X205">
            <v>0.13431698037930495</v>
          </cell>
          <cell r="Y205">
            <v>0.81943640223894998</v>
          </cell>
          <cell r="Z205">
            <v>17293</v>
          </cell>
          <cell r="AA205">
            <v>0.11880079415785605</v>
          </cell>
          <cell r="AB205">
            <v>18966</v>
          </cell>
          <cell r="AC205">
            <v>0.13461470214563032</v>
          </cell>
          <cell r="AD205">
            <v>5.9937410491699428E-3</v>
          </cell>
          <cell r="AE205">
            <v>1.096744347423813</v>
          </cell>
          <cell r="AF205">
            <v>2.9772176632536507E-4</v>
          </cell>
          <cell r="AG205">
            <v>25581</v>
          </cell>
          <cell r="AH205">
            <v>18966</v>
          </cell>
          <cell r="AI205">
            <v>0.74140963996716314</v>
          </cell>
        </row>
        <row r="206">
          <cell r="T206" t="str">
            <v>4. 販賣管理費</v>
          </cell>
          <cell r="U206">
            <v>7025</v>
          </cell>
          <cell r="V206">
            <v>6.4882887542485598E-2</v>
          </cell>
          <cell r="W206">
            <v>9336</v>
          </cell>
          <cell r="X206">
            <v>6.6513728786993631E-2</v>
          </cell>
          <cell r="Y206">
            <v>0.32896797153024915</v>
          </cell>
          <cell r="Z206">
            <v>10088</v>
          </cell>
          <cell r="AA206">
            <v>6.9303325707769148E-2</v>
          </cell>
          <cell r="AB206">
            <v>9915.66</v>
          </cell>
          <cell r="AC206">
            <v>7.0378235657352142E-2</v>
          </cell>
          <cell r="AD206">
            <v>6.2088688946015491E-2</v>
          </cell>
          <cell r="AE206">
            <v>0.98291633624107855</v>
          </cell>
          <cell r="AF206">
            <v>3.8645068703585111E-3</v>
          </cell>
          <cell r="AG206">
            <v>15147</v>
          </cell>
          <cell r="AH206">
            <v>9915.66</v>
          </cell>
          <cell r="AI206">
            <v>0.65462863933452164</v>
          </cell>
        </row>
        <row r="207">
          <cell r="T207" t="str">
            <v>1) 人件費</v>
          </cell>
          <cell r="U207">
            <v>2575</v>
          </cell>
          <cell r="V207">
            <v>2.3782695433722478E-2</v>
          </cell>
          <cell r="W207">
            <v>3163</v>
          </cell>
          <cell r="X207">
            <v>2.2534589133811147E-2</v>
          </cell>
          <cell r="Y207">
            <v>0.2283495145631067</v>
          </cell>
          <cell r="Z207">
            <v>3761</v>
          </cell>
          <cell r="AA207">
            <v>2.583760983216889E-2</v>
          </cell>
          <cell r="AB207">
            <v>3934.66</v>
          </cell>
          <cell r="AC207">
            <v>2.7926979012144137E-2</v>
          </cell>
          <cell r="AD207">
            <v>0.24396459057856457</v>
          </cell>
          <cell r="AE207">
            <v>1.0461738899228927</v>
          </cell>
          <cell r="AF207">
            <v>5.3923898783329906E-3</v>
          </cell>
          <cell r="AG207">
            <v>5675</v>
          </cell>
          <cell r="AH207">
            <v>3934.66</v>
          </cell>
          <cell r="AI207">
            <v>0.69333215859030839</v>
          </cell>
        </row>
        <row r="208">
          <cell r="T208" t="str">
            <v>2) 經  費</v>
          </cell>
          <cell r="U208">
            <v>4450</v>
          </cell>
          <cell r="V208">
            <v>4.1100192108763117E-2</v>
          </cell>
          <cell r="W208">
            <v>6173</v>
          </cell>
          <cell r="X208">
            <v>4.3979139653182488E-2</v>
          </cell>
          <cell r="Y208">
            <v>0.38719101123595512</v>
          </cell>
          <cell r="Z208">
            <v>6327</v>
          </cell>
          <cell r="AA208">
            <v>4.3465715875600254E-2</v>
          </cell>
          <cell r="AB208">
            <v>5981</v>
          </cell>
          <cell r="AC208">
            <v>4.2451256645207998E-2</v>
          </cell>
          <cell r="AD208">
            <v>-3.1103191317025769E-2</v>
          </cell>
          <cell r="AE208">
            <v>0.94531373478741898</v>
          </cell>
          <cell r="AF208">
            <v>-1.5278830079744898E-3</v>
          </cell>
          <cell r="AG208">
            <v>9472</v>
          </cell>
          <cell r="AH208">
            <v>5981</v>
          </cell>
          <cell r="AI208">
            <v>0.63144003378378377</v>
          </cell>
        </row>
        <row r="209">
          <cell r="T209" t="str">
            <v>5. 營業利益</v>
          </cell>
          <cell r="U209">
            <v>3337</v>
          </cell>
          <cell r="V209">
            <v>3.0820526082458992E-2</v>
          </cell>
          <cell r="W209">
            <v>9517</v>
          </cell>
          <cell r="X209">
            <v>6.7803251592311306E-2</v>
          </cell>
          <cell r="Y209">
            <v>1.8519628408750375</v>
          </cell>
          <cell r="Z209">
            <v>7205</v>
          </cell>
          <cell r="AA209">
            <v>4.9497468450086901E-2</v>
          </cell>
          <cell r="AB209">
            <v>9050.34</v>
          </cell>
          <cell r="AC209">
            <v>6.4236466488278174E-2</v>
          </cell>
          <cell r="AD209">
            <v>-4.9034359567090458E-2</v>
          </cell>
          <cell r="AE209">
            <v>1.2561193615544761</v>
          </cell>
          <cell r="AF209">
            <v>-3.5667851040331322E-3</v>
          </cell>
          <cell r="AG209">
            <v>10434</v>
          </cell>
          <cell r="AH209">
            <v>9050.34</v>
          </cell>
          <cell r="AI209">
            <v>0.8673893041978149</v>
          </cell>
        </row>
        <row r="210">
          <cell r="T210" t="str">
            <v>6. 營業外收益</v>
          </cell>
          <cell r="U210">
            <v>1740</v>
          </cell>
          <cell r="V210">
            <v>1.6070636914437712E-2</v>
          </cell>
          <cell r="W210">
            <v>2258</v>
          </cell>
          <cell r="X210">
            <v>1.6086975107222751E-2</v>
          </cell>
          <cell r="Y210">
            <v>0.29770114942528725</v>
          </cell>
          <cell r="Z210">
            <v>2088</v>
          </cell>
          <cell r="AA210">
            <v>1.4344304527936358E-2</v>
          </cell>
          <cell r="AB210">
            <v>2556</v>
          </cell>
          <cell r="AC210">
            <v>1.8141683996848627E-2</v>
          </cell>
          <cell r="AD210">
            <v>0.13197519929140822</v>
          </cell>
          <cell r="AE210">
            <v>1.2241379310344827</v>
          </cell>
          <cell r="AF210">
            <v>2.0547088896258753E-3</v>
          </cell>
          <cell r="AG210">
            <v>3456</v>
          </cell>
          <cell r="AH210">
            <v>2556</v>
          </cell>
          <cell r="AI210">
            <v>0.73958333333333337</v>
          </cell>
        </row>
        <row r="211">
          <cell r="T211" t="str">
            <v xml:space="preserve">  1) 受入利子</v>
          </cell>
          <cell r="U211">
            <v>887</v>
          </cell>
          <cell r="V211">
            <v>8.1923304270725573E-3</v>
          </cell>
          <cell r="W211">
            <v>978</v>
          </cell>
          <cell r="X211">
            <v>6.9676978099485615E-3</v>
          </cell>
          <cell r="Y211">
            <v>0.10259301014656153</v>
          </cell>
          <cell r="Z211">
            <v>921</v>
          </cell>
          <cell r="AA211">
            <v>6.3271573133282496E-3</v>
          </cell>
          <cell r="AB211">
            <v>1010</v>
          </cell>
          <cell r="AC211">
            <v>7.1686622992242228E-3</v>
          </cell>
          <cell r="AD211">
            <v>3.2719836400818103E-2</v>
          </cell>
          <cell r="AE211">
            <v>1.0966340933767644</v>
          </cell>
          <cell r="AF211">
            <v>2.0096448927566131E-4</v>
          </cell>
          <cell r="AG211">
            <v>1414</v>
          </cell>
          <cell r="AH211">
            <v>1010</v>
          </cell>
          <cell r="AI211">
            <v>0.7142857142857143</v>
          </cell>
        </row>
        <row r="212">
          <cell r="T212" t="str">
            <v xml:space="preserve"> 2) 其   他</v>
          </cell>
          <cell r="U212">
            <v>853</v>
          </cell>
          <cell r="V212">
            <v>7.878306487365155E-3</v>
          </cell>
          <cell r="W212">
            <v>1280</v>
          </cell>
          <cell r="X212">
            <v>9.1192772972741917E-3</v>
          </cell>
          <cell r="Y212">
            <v>0.50058616647127785</v>
          </cell>
          <cell r="Z212">
            <v>1167</v>
          </cell>
          <cell r="AA212">
            <v>8.0171472146081078E-3</v>
          </cell>
          <cell r="AB212">
            <v>1546</v>
          </cell>
          <cell r="AC212">
            <v>1.0973021697624404E-2</v>
          </cell>
          <cell r="AD212">
            <v>0.20781249999999996</v>
          </cell>
          <cell r="AE212">
            <v>1.3247643530419879</v>
          </cell>
          <cell r="AF212">
            <v>1.8537444003502122E-3</v>
          </cell>
          <cell r="AG212">
            <v>2042</v>
          </cell>
          <cell r="AH212">
            <v>1546</v>
          </cell>
          <cell r="AI212">
            <v>0.75710088148873655</v>
          </cell>
        </row>
        <row r="213">
          <cell r="T213" t="str">
            <v>7. 營業外費用</v>
          </cell>
          <cell r="U213">
            <v>6555</v>
          </cell>
          <cell r="V213">
            <v>6.0541968375942071E-2</v>
          </cell>
          <cell r="W213">
            <v>7518</v>
          </cell>
          <cell r="X213">
            <v>5.356150525070888E-2</v>
          </cell>
          <cell r="Y213">
            <v>0.14691075514874141</v>
          </cell>
          <cell r="Z213">
            <v>6594</v>
          </cell>
          <cell r="AA213">
            <v>4.5299973207477175E-2</v>
          </cell>
          <cell r="AB213">
            <v>6360</v>
          </cell>
          <cell r="AC213">
            <v>4.5141279428778276E-2</v>
          </cell>
          <cell r="AD213">
            <v>-0.15403032721468479</v>
          </cell>
          <cell r="AE213">
            <v>0.96451319381255685</v>
          </cell>
          <cell r="AF213">
            <v>-8.4202258219306034E-3</v>
          </cell>
          <cell r="AG213">
            <v>9890</v>
          </cell>
          <cell r="AH213">
            <v>6360</v>
          </cell>
          <cell r="AI213">
            <v>0.64307381193124369</v>
          </cell>
        </row>
        <row r="214">
          <cell r="T214" t="str">
            <v xml:space="preserve">  1) 支給利子</v>
          </cell>
          <cell r="U214">
            <v>6057</v>
          </cell>
          <cell r="V214">
            <v>5.5942441259051276E-2</v>
          </cell>
          <cell r="W214">
            <v>6965</v>
          </cell>
          <cell r="X214">
            <v>4.9621692480870894E-2</v>
          </cell>
          <cell r="Y214">
            <v>0.14990919597160302</v>
          </cell>
          <cell r="Z214">
            <v>6073</v>
          </cell>
          <cell r="AA214">
            <v>4.1720766953140566E-2</v>
          </cell>
          <cell r="AB214">
            <v>5495</v>
          </cell>
          <cell r="AC214">
            <v>3.9001781519046638E-2</v>
          </cell>
          <cell r="AD214">
            <v>-0.21105527638190957</v>
          </cell>
          <cell r="AE214">
            <v>0.90482463362423848</v>
          </cell>
          <cell r="AF214">
            <v>-1.0619910961824255E-2</v>
          </cell>
          <cell r="AG214">
            <v>9122</v>
          </cell>
          <cell r="AH214">
            <v>5495</v>
          </cell>
          <cell r="AI214">
            <v>0.60238982679237008</v>
          </cell>
        </row>
        <row r="215">
          <cell r="T215" t="str">
            <v>2) 其  他</v>
          </cell>
          <cell r="U215">
            <v>498</v>
          </cell>
          <cell r="V215">
            <v>4.5995271168907939E-3</v>
          </cell>
          <cell r="W215">
            <v>553</v>
          </cell>
          <cell r="X215">
            <v>3.9398127698379902E-3</v>
          </cell>
          <cell r="Y215">
            <v>0.11044176706827313</v>
          </cell>
          <cell r="Z215">
            <v>521</v>
          </cell>
          <cell r="AA215">
            <v>3.5792062543366101E-3</v>
          </cell>
          <cell r="AB215">
            <v>865</v>
          </cell>
          <cell r="AC215">
            <v>6.1394979097316362E-3</v>
          </cell>
          <cell r="AD215">
            <v>0.56419529837251359</v>
          </cell>
          <cell r="AE215">
            <v>1.6602687140115162</v>
          </cell>
          <cell r="AF215">
            <v>2.199685139893646E-3</v>
          </cell>
          <cell r="AG215">
            <v>768</v>
          </cell>
          <cell r="AH215">
            <v>865</v>
          </cell>
          <cell r="AI215">
            <v>1.1263020833333333</v>
          </cell>
        </row>
        <row r="216">
          <cell r="T216" t="str">
            <v>8. 經常利益</v>
          </cell>
          <cell r="U216">
            <v>-1478</v>
          </cell>
          <cell r="V216">
            <v>-1.3650805379045367E-2</v>
          </cell>
          <cell r="W216">
            <v>4258</v>
          </cell>
          <cell r="X216">
            <v>3.0335845884213675E-2</v>
          </cell>
          <cell r="Y216">
            <v>-3.8809201623815968</v>
          </cell>
          <cell r="Z216">
            <v>2701</v>
          </cell>
          <cell r="AA216">
            <v>1.8555539525841044E-2</v>
          </cell>
          <cell r="AB216">
            <v>5246.34</v>
          </cell>
          <cell r="AC216">
            <v>3.7236871056348528E-2</v>
          </cell>
          <cell r="AD216" t="str">
            <v xml:space="preserve">   -</v>
          </cell>
          <cell r="AE216" t="str">
            <v xml:space="preserve">   -</v>
          </cell>
          <cell r="AF216">
            <v>6.9010251721348531E-3</v>
          </cell>
          <cell r="AG216">
            <v>4000</v>
          </cell>
          <cell r="AH216">
            <v>5246.34</v>
          </cell>
          <cell r="AI216">
            <v>1.311585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서실적"/>
      <sheetName val="96월별PL"/>
      <sheetName val="수정시산표"/>
      <sheetName val="부서급여"/>
      <sheetName val="①매출"/>
      <sheetName val="주간계획"/>
      <sheetName val="사업자등록증"/>
      <sheetName val="Sheet1"/>
      <sheetName val="스낵물량"/>
      <sheetName val="제품손익"/>
      <sheetName val="선택"/>
      <sheetName val="#REF"/>
      <sheetName val="기준9801"/>
      <sheetName val="비교9701"/>
      <sheetName val="빙과일보"/>
      <sheetName val="사정"/>
      <sheetName val="제조원가피벗"/>
      <sheetName val="9,10월신제품 (2)"/>
      <sheetName val="97생산제품"/>
      <sheetName val="코드"/>
      <sheetName val="본문"/>
      <sheetName val="당년실적"/>
      <sheetName val="전년실적"/>
      <sheetName val="위스키3"/>
      <sheetName val="주류전체2"/>
      <sheetName val="0"/>
      <sheetName val="AR"/>
      <sheetName val="당월손익계산서★"/>
      <sheetName val="목표"/>
      <sheetName val="당년사별실적"/>
      <sheetName val="매출"/>
      <sheetName val="관리1"/>
      <sheetName val="나뚜루"/>
      <sheetName val="기초원본4월"/>
      <sheetName val="5월목표기초"/>
      <sheetName val="6월목표"/>
      <sheetName val="99차량"/>
      <sheetName val="작업용"/>
      <sheetName val="depo-1"/>
      <sheetName val="아르바이트"/>
      <sheetName val="금액중량"/>
      <sheetName val="단가"/>
      <sheetName val="현황"/>
      <sheetName val="재무"/>
      <sheetName val="구별"/>
      <sheetName val="유 (2)"/>
      <sheetName val="BackData"/>
      <sheetName val="투찰(하수)"/>
      <sheetName val="위탁현황"/>
      <sheetName val="생산량"/>
      <sheetName val="주문"/>
      <sheetName val="펀칭"/>
      <sheetName val="당월금액"/>
      <sheetName val="계획표지"/>
      <sheetName val="달성율"/>
      <sheetName val="원료구매"/>
      <sheetName val="일위대가"/>
      <sheetName val="사후원가"/>
      <sheetName val="총괄"/>
      <sheetName val="판매목표"/>
      <sheetName val="npv"/>
      <sheetName val="99성력화(우선순위)"/>
      <sheetName val="98년월별업체별매출(마감)"/>
      <sheetName val="사원현황"/>
      <sheetName val="당년계획"/>
      <sheetName val="개요"/>
      <sheetName val="기안"/>
      <sheetName val="마케팅"/>
      <sheetName val="목차"/>
      <sheetName val="추정손익"/>
      <sheetName val="할당"/>
      <sheetName val="원가"/>
      <sheetName val="제목"/>
      <sheetName val="원가,목표"/>
      <sheetName val="판매"/>
      <sheetName val="판촉"/>
      <sheetName val="협조"/>
      <sheetName val="원본(그룹제외)"/>
      <sheetName val="표지"/>
      <sheetName val="원본 (4)"/>
      <sheetName val="22알짜도(돈)"/>
      <sheetName val="22함박"/>
      <sheetName val="28알짜돈"/>
      <sheetName val="22아메리카(돈)"/>
      <sheetName val="그래프 (2)"/>
      <sheetName val="2004사업계획"/>
      <sheetName val="품목별"/>
      <sheetName val="품종별월계"/>
      <sheetName val="유형별 (2)"/>
      <sheetName val="내용"/>
      <sheetName val="1월"/>
      <sheetName val="당년MS현황"/>
      <sheetName val="전년사별실적"/>
      <sheetName val="빙사별"/>
      <sheetName val="수출포함실적"/>
      <sheetName val="아침햇쌀"/>
      <sheetName val="원가율"/>
      <sheetName val="캔판매목표"/>
      <sheetName val="대환취급"/>
      <sheetName val="팀별 실적"/>
      <sheetName val="팀별 실적 (환산)"/>
      <sheetName val="05년점포별계획"/>
      <sheetName val="9,10월신제품_(2)"/>
      <sheetName val="유_(2)"/>
      <sheetName val="원본_(4)"/>
      <sheetName val="그래프_(2)"/>
      <sheetName val="9,10월신제품_(2)1"/>
      <sheetName val="유_(2)1"/>
      <sheetName val="원본_(4)1"/>
      <sheetName val="그래프_(2)1"/>
      <sheetName val="9,10월신제품_(2)2"/>
      <sheetName val="유_(2)2"/>
      <sheetName val="원본_(4)2"/>
      <sheetName val="그래프_(2)2"/>
      <sheetName val="9,10월신제품_(2)3"/>
      <sheetName val="유_(2)3"/>
      <sheetName val="원본_(4)3"/>
      <sheetName val="그래프_(2)3"/>
      <sheetName val="9,10월신제품_(2)5"/>
      <sheetName val="유_(2)5"/>
      <sheetName val="9,10월신제품_(2)4"/>
      <sheetName val="유_(2)4"/>
      <sheetName val="원본_(4)4"/>
      <sheetName val="그래프_(2)4"/>
      <sheetName val="9,10월신제품_(2)8"/>
      <sheetName val="유_(2)8"/>
      <sheetName val="원본_(4)7"/>
      <sheetName val="그래프_(2)7"/>
      <sheetName val="9,10월신제품_(2)6"/>
      <sheetName val="유_(2)6"/>
      <sheetName val="원본_(4)5"/>
      <sheetName val="그래프_(2)5"/>
      <sheetName val="9,10월신제품_(2)7"/>
      <sheetName val="유_(2)7"/>
      <sheetName val="원본_(4)6"/>
      <sheetName val="그래프_(2)6"/>
      <sheetName val="9,10월신제품_(2)9"/>
      <sheetName val="유_(2)9"/>
      <sheetName val="원본_(4)8"/>
      <sheetName val="그래프_(2)8"/>
      <sheetName val="9,10월신제품_(2)10"/>
      <sheetName val="유_(2)10"/>
      <sheetName val="원본_(4)9"/>
      <sheetName val="그래프_(2)9"/>
      <sheetName val="9,10월신제품_(2)11"/>
      <sheetName val="유_(2)11"/>
      <sheetName val="원본_(4)10"/>
      <sheetName val="그래프_(2)10"/>
      <sheetName val="Sheet3"/>
      <sheetName val="변수"/>
      <sheetName val="Data"/>
      <sheetName val="발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社현황및마감추정"/>
      <sheetName val="부서실적"/>
      <sheetName val="공제"/>
      <sheetName val="96월별PL"/>
      <sheetName val="사업자등록증"/>
      <sheetName val="AL사업부별손익"/>
      <sheetName val="공사별5 "/>
      <sheetName val="주간계획"/>
      <sheetName val="支払手形"/>
      <sheetName val="雑収"/>
      <sheetName val="①매출"/>
      <sheetName val="계정과목"/>
      <sheetName val="조직"/>
      <sheetName val="95감가상각"/>
      <sheetName val="시효대장"/>
      <sheetName val="투자-국내2"/>
      <sheetName val="수정시산표"/>
      <sheetName val="Sheet3"/>
    </sheetNames>
    <definedNames>
      <definedName name="숨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신주간계"/>
      <sheetName val="품종별월계"/>
      <sheetName val="96월별PL"/>
      <sheetName val="주간계획_(3)"/>
      <sheetName val="Sheet1_(2)"/>
      <sheetName val="1번_(3)"/>
      <sheetName val="부서실적"/>
      <sheetName val="업체별통화분류"/>
      <sheetName val="손익"/>
      <sheetName val="시장"/>
      <sheetName val="캔개발배경"/>
      <sheetName val="일정표"/>
      <sheetName val="계정과목"/>
      <sheetName val="조직"/>
      <sheetName val="시효"/>
      <sheetName val="서식시트"/>
      <sheetName val="95감가상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판관비 3월"/>
      <sheetName val="판관비 4월"/>
      <sheetName val="판관비 5월"/>
      <sheetName val="판관비 6월 "/>
      <sheetName val="판관비 1-6월 "/>
      <sheetName val="판관비 7월 "/>
      <sheetName val="판관비 8월  "/>
      <sheetName val="판관비 9월   "/>
      <sheetName val="판관비 10월    "/>
      <sheetName val="10월판관"/>
      <sheetName val="#REF"/>
      <sheetName val="주간계획"/>
      <sheetName val="Summary"/>
      <sheetName val="Plot Data"/>
      <sheetName val="국내"/>
      <sheetName val="DBL LPG시험"/>
      <sheetName val="dV&amp;Cl"/>
      <sheetName val="CAP"/>
      <sheetName val="변수"/>
      <sheetName val="R"/>
      <sheetName val="전압하강"/>
      <sheetName val="F-T Volt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체별통화분류"/>
      <sheetName val="SYSTEM Ass'y"/>
      <sheetName val="주간계획"/>
      <sheetName val="재료비산출(08MT112)"/>
      <sheetName val="산포가 중요치 않은 변수들"/>
      <sheetName val="96월별PL"/>
    </sheetNames>
    <sheetDataSet>
      <sheetData sheetId="0">
        <row r="1">
          <cell r="B1" t="str">
            <v>업체명</v>
          </cell>
          <cell r="C1" t="str">
            <v>분류(원화:0,달러:1,엔화:2,내자성달러:3,내자성엔화:4,유로:5,내자성유로:6)</v>
          </cell>
          <cell r="D1" t="str">
            <v>Worst</v>
          </cell>
          <cell r="E1" t="str">
            <v>Normal Nego율</v>
          </cell>
          <cell r="F1" t="str">
            <v>Best Nego율</v>
          </cell>
          <cell r="G1" t="str">
            <v>업체분류</v>
          </cell>
          <cell r="H1" t="str">
            <v>지급조건</v>
          </cell>
          <cell r="I1" t="str">
            <v>비율</v>
          </cell>
          <cell r="J1" t="str">
            <v>Normal납기</v>
          </cell>
        </row>
        <row r="2">
          <cell r="B2" t="str">
            <v>(주)젬텍</v>
          </cell>
          <cell r="C2">
            <v>4</v>
          </cell>
          <cell r="D2">
            <v>-0.05</v>
          </cell>
          <cell r="E2">
            <v>0</v>
          </cell>
          <cell r="F2">
            <v>0</v>
          </cell>
          <cell r="G2" t="str">
            <v xml:space="preserve">    PRESSURE TRANSDUCER(-15~100PSIG)</v>
          </cell>
          <cell r="H2" t="str">
            <v>IPS결제조건</v>
          </cell>
          <cell r="I2">
            <v>1</v>
          </cell>
        </row>
        <row r="3">
          <cell r="B3" t="str">
            <v>한국테스콤 유한회사</v>
          </cell>
          <cell r="C3">
            <v>4</v>
          </cell>
          <cell r="D3">
            <v>-0.15</v>
          </cell>
          <cell r="E3">
            <v>5.0000000000000001E-3</v>
          </cell>
          <cell r="F3">
            <v>8.0000000000000002E-3</v>
          </cell>
          <cell r="G3" t="str">
            <v xml:space="preserve">    REGULATOR,REDUCING(MICROSTICK)</v>
          </cell>
          <cell r="H3" t="str">
            <v>IPS결제조건</v>
          </cell>
          <cell r="I3">
            <v>1</v>
          </cell>
        </row>
        <row r="4">
          <cell r="B4" t="str">
            <v>테크프로</v>
          </cell>
          <cell r="C4">
            <v>0</v>
          </cell>
          <cell r="D4">
            <v>0</v>
          </cell>
          <cell r="E4">
            <v>8.0000000000000002E-3</v>
          </cell>
          <cell r="F4">
            <v>8.0000000000000002E-3</v>
          </cell>
          <cell r="G4" t="str">
            <v>1/2" teflon flexible hose</v>
          </cell>
          <cell r="H4" t="str">
            <v>IPS결제조건</v>
          </cell>
          <cell r="I4">
            <v>1</v>
          </cell>
        </row>
        <row r="5">
          <cell r="B5" t="str">
            <v>Fujikin</v>
          </cell>
          <cell r="C5">
            <v>2</v>
          </cell>
          <cell r="D5">
            <v>0</v>
          </cell>
          <cell r="E5">
            <v>0</v>
          </cell>
          <cell r="F5">
            <v>0</v>
          </cell>
          <cell r="G5" t="str">
            <v>1/4" MALE METAL SEAT AIR OPERATOR VALVE</v>
          </cell>
          <cell r="H5" t="str">
            <v>T/T Net 30 days</v>
          </cell>
          <cell r="I5">
            <v>5</v>
          </cell>
        </row>
        <row r="6">
          <cell r="B6" t="str">
            <v>HAM-LET MOTOYAMA JAPAN,LTD.</v>
          </cell>
          <cell r="C6">
            <v>2</v>
          </cell>
          <cell r="D6">
            <v>0</v>
          </cell>
          <cell r="E6">
            <v>0</v>
          </cell>
          <cell r="F6">
            <v>0</v>
          </cell>
          <cell r="G6" t="str">
            <v>a/o diaphragm valve</v>
          </cell>
          <cell r="H6" t="str">
            <v>IPS결제조건</v>
          </cell>
          <cell r="I6">
            <v>1</v>
          </cell>
        </row>
        <row r="7">
          <cell r="B7" t="str">
            <v>(주)그랜드텍</v>
          </cell>
          <cell r="C7">
            <v>0</v>
          </cell>
          <cell r="D7">
            <v>0</v>
          </cell>
          <cell r="E7">
            <v>5.0000000000000001E-3</v>
          </cell>
          <cell r="F7">
            <v>8.0000000000000002E-3</v>
          </cell>
          <cell r="G7" t="str">
            <v>ar_feeding line</v>
          </cell>
          <cell r="H7" t="str">
            <v>하도급결제</v>
          </cell>
          <cell r="I7">
            <v>3</v>
          </cell>
          <cell r="J7">
            <v>21</v>
          </cell>
        </row>
        <row r="8">
          <cell r="B8" t="str">
            <v>주식회사 싸이맥스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str">
            <v>Backbone 제작</v>
          </cell>
          <cell r="H8" t="str">
            <v>분할결재</v>
          </cell>
        </row>
        <row r="9">
          <cell r="B9" t="str">
            <v>NTM(주)</v>
          </cell>
          <cell r="C9">
            <v>0</v>
          </cell>
          <cell r="D9">
            <v>-5.0000000000000001E-3</v>
          </cell>
          <cell r="E9">
            <v>2E-3</v>
          </cell>
          <cell r="F9">
            <v>5.0000000000000001E-3</v>
          </cell>
          <cell r="G9" t="str">
            <v>BACKBONE ASS'Y</v>
          </cell>
          <cell r="H9" t="str">
            <v>분할결재</v>
          </cell>
          <cell r="I9">
            <v>361</v>
          </cell>
        </row>
        <row r="10">
          <cell r="B10" t="str">
            <v>삼익THK(주)수원영업소</v>
          </cell>
          <cell r="C10">
            <v>4</v>
          </cell>
          <cell r="D10">
            <v>-0.05</v>
          </cell>
          <cell r="E10">
            <v>0</v>
          </cell>
          <cell r="F10">
            <v>8.0000000000000002E-3</v>
          </cell>
          <cell r="G10" t="str">
            <v>ball screw(mdk1404-3)</v>
          </cell>
          <cell r="H10" t="str">
            <v>IPS결제조건</v>
          </cell>
          <cell r="I10">
            <v>1</v>
          </cell>
        </row>
        <row r="11">
          <cell r="B11" t="str">
            <v>진성나노텍</v>
          </cell>
          <cell r="C11">
            <v>0</v>
          </cell>
          <cell r="D11">
            <v>-0.01</v>
          </cell>
          <cell r="E11">
            <v>8.0000000000000002E-3</v>
          </cell>
          <cell r="F11">
            <v>8.0000000000000002E-3</v>
          </cell>
          <cell r="G11" t="str">
            <v>Cable ass'y mpc box n1 to low elec n1</v>
          </cell>
          <cell r="H11" t="str">
            <v>IPS결제조건</v>
          </cell>
          <cell r="I11">
            <v>1</v>
          </cell>
        </row>
        <row r="12">
          <cell r="B12" t="str">
            <v>건우전장(주)</v>
          </cell>
          <cell r="C12">
            <v>0</v>
          </cell>
          <cell r="D12">
            <v>0</v>
          </cell>
          <cell r="E12">
            <v>8.0000000000000002E-3</v>
          </cell>
          <cell r="F12">
            <v>8.0000000000000002E-3</v>
          </cell>
          <cell r="G12" t="str">
            <v>Cable ass'y Transformer TC Cable</v>
          </cell>
          <cell r="H12" t="str">
            <v>IPS결제조건</v>
          </cell>
          <cell r="I12">
            <v>1</v>
          </cell>
        </row>
        <row r="13">
          <cell r="B13" t="str">
            <v>서울실업</v>
          </cell>
          <cell r="C13">
            <v>0</v>
          </cell>
          <cell r="D13">
            <v>-0.01</v>
          </cell>
          <cell r="E13">
            <v>5.0000000000000001E-3</v>
          </cell>
          <cell r="F13">
            <v>8.0000000000000002E-3</v>
          </cell>
          <cell r="G13" t="str">
            <v>CABLE PM2 PCC J4/LOW ELEC PANEL J1</v>
          </cell>
          <cell r="H13" t="str">
            <v>하도급결제</v>
          </cell>
          <cell r="I13">
            <v>3</v>
          </cell>
        </row>
        <row r="14">
          <cell r="B14" t="str">
            <v>코펙스</v>
          </cell>
          <cell r="C14">
            <v>0</v>
          </cell>
          <cell r="D14">
            <v>0</v>
          </cell>
          <cell r="E14">
            <v>8.0000000000000002E-3</v>
          </cell>
          <cell r="F14">
            <v>8.0000000000000002E-3</v>
          </cell>
          <cell r="G14" t="str">
            <v>CASTOR_700KG</v>
          </cell>
          <cell r="H14" t="str">
            <v>IPS결제조건</v>
          </cell>
          <cell r="I14">
            <v>1</v>
          </cell>
        </row>
        <row r="15">
          <cell r="B15" t="str">
            <v>강성 에이테크</v>
          </cell>
          <cell r="C15">
            <v>4</v>
          </cell>
          <cell r="D15">
            <v>-0.05</v>
          </cell>
          <cell r="E15">
            <v>0</v>
          </cell>
          <cell r="F15">
            <v>0</v>
          </cell>
          <cell r="G15" t="str">
            <v>chain</v>
          </cell>
          <cell r="H15" t="str">
            <v>IPS결제조건</v>
          </cell>
          <cell r="I15">
            <v>1</v>
          </cell>
        </row>
        <row r="16">
          <cell r="B16" t="str">
            <v>진무역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str">
            <v>chain clamp(elastomer seal)</v>
          </cell>
          <cell r="H16" t="str">
            <v>IPS결제조건</v>
          </cell>
          <cell r="I16">
            <v>1</v>
          </cell>
        </row>
        <row r="17">
          <cell r="B17" t="str">
            <v>한국이구스주식회사</v>
          </cell>
          <cell r="C17">
            <v>0</v>
          </cell>
          <cell r="D17">
            <v>0</v>
          </cell>
          <cell r="E17">
            <v>8.0000000000000002E-3</v>
          </cell>
          <cell r="F17">
            <v>8.0000000000000002E-3</v>
          </cell>
          <cell r="G17" t="str">
            <v>chain duct bracket</v>
          </cell>
          <cell r="H17" t="str">
            <v>IPS결제조건</v>
          </cell>
          <cell r="I17">
            <v>1</v>
          </cell>
        </row>
        <row r="18">
          <cell r="B18" t="str">
            <v>(주)아이엠티코리아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str">
            <v>chamber weldment</v>
          </cell>
          <cell r="H18" t="str">
            <v>하도급결제</v>
          </cell>
        </row>
        <row r="19">
          <cell r="B19" t="str">
            <v>(주)엔티엘</v>
          </cell>
          <cell r="C19">
            <v>0</v>
          </cell>
          <cell r="D19">
            <v>0</v>
          </cell>
          <cell r="E19">
            <v>5.0000000000000001E-3</v>
          </cell>
          <cell r="F19">
            <v>8.0000000000000002E-3</v>
          </cell>
          <cell r="G19" t="str">
            <v>chamber weldment_3port,pm2</v>
          </cell>
          <cell r="H19" t="str">
            <v>하도급결제</v>
          </cell>
          <cell r="I19">
            <v>3</v>
          </cell>
        </row>
        <row r="20">
          <cell r="B20" t="str">
            <v>서울플루이드시스템테크</v>
          </cell>
          <cell r="C20">
            <v>3</v>
          </cell>
          <cell r="D20">
            <v>-0.1</v>
          </cell>
          <cell r="E20">
            <v>0</v>
          </cell>
          <cell r="F20">
            <v>0</v>
          </cell>
          <cell r="G20" t="str">
            <v>check valve</v>
          </cell>
          <cell r="H20" t="str">
            <v>IPS결제조건</v>
          </cell>
          <cell r="I20">
            <v>1</v>
          </cell>
        </row>
        <row r="21">
          <cell r="B21" t="str">
            <v>파카코리아주식회사</v>
          </cell>
          <cell r="C21">
            <v>0</v>
          </cell>
          <cell r="D21">
            <v>-0.05</v>
          </cell>
          <cell r="E21">
            <v>0</v>
          </cell>
          <cell r="F21">
            <v>0</v>
          </cell>
          <cell r="G21" t="str">
            <v>check valve</v>
          </cell>
          <cell r="H21" t="str">
            <v>IPS결제조건</v>
          </cell>
          <cell r="I21">
            <v>1</v>
          </cell>
        </row>
        <row r="22">
          <cell r="B22" t="str">
            <v>코리아테크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str">
            <v>check valve</v>
          </cell>
          <cell r="H22" t="str">
            <v>IPS결제조건</v>
          </cell>
          <cell r="I22">
            <v>1</v>
          </cell>
        </row>
        <row r="23">
          <cell r="B23" t="str">
            <v>(주)엘지계전</v>
          </cell>
          <cell r="C23">
            <v>0</v>
          </cell>
          <cell r="D23">
            <v>0</v>
          </cell>
          <cell r="E23">
            <v>5.0000000000000001E-3</v>
          </cell>
          <cell r="F23">
            <v>8.0000000000000002E-3</v>
          </cell>
          <cell r="G23" t="str">
            <v>Circuit Protector 2P, 10A</v>
          </cell>
          <cell r="H23" t="str">
            <v>IPS결제조건</v>
          </cell>
          <cell r="I23">
            <v>1</v>
          </cell>
        </row>
        <row r="24">
          <cell r="B24" t="str">
            <v>코스텍시스템(주)</v>
          </cell>
          <cell r="C24">
            <v>0</v>
          </cell>
          <cell r="D24">
            <v>0</v>
          </cell>
          <cell r="E24">
            <v>5.0000000000000001E-3</v>
          </cell>
          <cell r="F24">
            <v>8.0000000000000002E-3</v>
          </cell>
          <cell r="G24" t="str">
            <v>cluster tool(inline type,level2.5)</v>
          </cell>
          <cell r="H24" t="str">
            <v>분할결재</v>
          </cell>
          <cell r="I24">
            <v>307</v>
          </cell>
        </row>
        <row r="25">
          <cell r="B25" t="str">
            <v>햄머</v>
          </cell>
          <cell r="C25">
            <v>0</v>
          </cell>
          <cell r="D25">
            <v>-0.05</v>
          </cell>
          <cell r="E25">
            <v>0</v>
          </cell>
          <cell r="F25">
            <v>0</v>
          </cell>
          <cell r="G25" t="str">
            <v>conn terminal 4/2p, 80A, female</v>
          </cell>
          <cell r="H25" t="str">
            <v>IPS결제조건</v>
          </cell>
          <cell r="I25">
            <v>1</v>
          </cell>
        </row>
        <row r="26">
          <cell r="B26" t="str">
            <v>하버코리아(주)</v>
          </cell>
          <cell r="C26">
            <v>0</v>
          </cell>
          <cell r="D26">
            <v>-0.1</v>
          </cell>
          <cell r="E26">
            <v>0</v>
          </cell>
          <cell r="F26">
            <v>0</v>
          </cell>
          <cell r="G26" t="str">
            <v>CONN, COMBO D-SUB(F)</v>
          </cell>
          <cell r="H26" t="str">
            <v>IPS결제조건</v>
          </cell>
          <cell r="I26">
            <v>1</v>
          </cell>
        </row>
        <row r="27">
          <cell r="B27" t="str">
            <v>POWER ELECTRIC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 t="str">
            <v>conn. plug, 125~250v/15a,3pole</v>
          </cell>
          <cell r="H27" t="str">
            <v>결재일현금</v>
          </cell>
          <cell r="I27">
            <v>2</v>
          </cell>
        </row>
        <row r="28">
          <cell r="B28" t="str">
            <v>린코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str">
            <v>C-Seal Gasket</v>
          </cell>
          <cell r="H28" t="str">
            <v>IPS결제조건</v>
          </cell>
          <cell r="I28">
            <v>1</v>
          </cell>
        </row>
        <row r="29">
          <cell r="B29" t="str">
            <v>(주)트라이텍코퍼레이션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str">
            <v>Device Master RTS, 8 Port</v>
          </cell>
          <cell r="H29" t="str">
            <v>IPS결제조건</v>
          </cell>
          <cell r="I29">
            <v>1</v>
          </cell>
        </row>
        <row r="30">
          <cell r="B30" t="str">
            <v>코닉시스템(주)</v>
          </cell>
          <cell r="C30">
            <v>0</v>
          </cell>
          <cell r="D30">
            <v>0</v>
          </cell>
          <cell r="E30">
            <v>5.0000000000000001E-3</v>
          </cell>
          <cell r="F30">
            <v>8.0000000000000002E-3</v>
          </cell>
          <cell r="G30" t="str">
            <v>easy cluster license key</v>
          </cell>
          <cell r="H30" t="str">
            <v>IPS결제조건</v>
          </cell>
          <cell r="I30">
            <v>1</v>
          </cell>
        </row>
        <row r="31">
          <cell r="B31" t="str">
            <v>(주)협동하이록</v>
          </cell>
          <cell r="C31">
            <v>0</v>
          </cell>
          <cell r="D31">
            <v>0</v>
          </cell>
          <cell r="E31">
            <v>8.0000000000000002E-3</v>
          </cell>
          <cell r="F31">
            <v>8.0000000000000002E-3</v>
          </cell>
          <cell r="G31" t="str">
            <v>elbow fitting</v>
          </cell>
          <cell r="H31" t="str">
            <v>IPS결제조건</v>
          </cell>
          <cell r="I31">
            <v>1</v>
          </cell>
        </row>
        <row r="32">
          <cell r="B32" t="str">
            <v>(주)대곤코퍼레이션</v>
          </cell>
          <cell r="C32">
            <v>0</v>
          </cell>
          <cell r="D32">
            <v>-0.01</v>
          </cell>
          <cell r="E32">
            <v>5.0000000000000001E-3</v>
          </cell>
          <cell r="F32">
            <v>8.0000000000000002E-3</v>
          </cell>
          <cell r="G32" t="str">
            <v>ELECTRIC CYLINDER</v>
          </cell>
          <cell r="H32" t="str">
            <v>IPS결제조건</v>
          </cell>
          <cell r="I32">
            <v>1</v>
          </cell>
        </row>
        <row r="33">
          <cell r="B33" t="str">
            <v>(주)진성씨아이티</v>
          </cell>
          <cell r="C33">
            <v>0</v>
          </cell>
          <cell r="D33">
            <v>0</v>
          </cell>
          <cell r="E33">
            <v>8.0000000000000002E-3</v>
          </cell>
          <cell r="F33">
            <v>8.0000000000000002E-3</v>
          </cell>
          <cell r="G33" t="str">
            <v>electrode isolator</v>
          </cell>
          <cell r="H33" t="str">
            <v>하도급결제</v>
          </cell>
          <cell r="I33">
            <v>3</v>
          </cell>
          <cell r="J33">
            <v>28</v>
          </cell>
        </row>
        <row r="34">
          <cell r="B34" t="str">
            <v>주식회사 한텍시스템</v>
          </cell>
          <cell r="C34">
            <v>0</v>
          </cell>
          <cell r="D34">
            <v>-0.01</v>
          </cell>
          <cell r="E34">
            <v>5.0000000000000001E-3</v>
          </cell>
          <cell r="F34">
            <v>8.0000000000000002E-3</v>
          </cell>
          <cell r="G34" t="str">
            <v>Frame Weldment</v>
          </cell>
          <cell r="H34" t="str">
            <v>하도급결제</v>
          </cell>
          <cell r="I34">
            <v>3</v>
          </cell>
        </row>
        <row r="35">
          <cell r="B35" t="str">
            <v>명신전기상사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 t="str">
            <v xml:space="preserve">Fuse Holder                   </v>
          </cell>
          <cell r="H35" t="str">
            <v>IPS결제조건</v>
          </cell>
          <cell r="I35">
            <v>1</v>
          </cell>
        </row>
        <row r="36">
          <cell r="B36" t="str">
            <v>낙트랩코리아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str">
            <v>Fuse(Socket)</v>
          </cell>
          <cell r="H36" t="str">
            <v>IPS결제조건</v>
          </cell>
          <cell r="I36">
            <v>1</v>
          </cell>
        </row>
        <row r="37">
          <cell r="B37" t="str">
            <v>(주)지장</v>
          </cell>
          <cell r="C37">
            <v>0</v>
          </cell>
          <cell r="D37">
            <v>0</v>
          </cell>
          <cell r="E37">
            <v>8.0000000000000002E-3</v>
          </cell>
          <cell r="F37">
            <v>8.0000000000000002E-3</v>
          </cell>
          <cell r="G37" t="str">
            <v>Gas Line Duct Ass'y</v>
          </cell>
          <cell r="H37" t="str">
            <v>하도급결제</v>
          </cell>
          <cell r="I37">
            <v>3</v>
          </cell>
        </row>
        <row r="38">
          <cell r="B38" t="str">
            <v>TALON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 t="str">
            <v>gas panel,normal temp</v>
          </cell>
          <cell r="H38" t="str">
            <v>T/T Net 30 days</v>
          </cell>
          <cell r="I38">
            <v>5</v>
          </cell>
        </row>
        <row r="39">
          <cell r="B39" t="str">
            <v>(주)케이오비에이</v>
          </cell>
          <cell r="C39">
            <v>0</v>
          </cell>
          <cell r="D39">
            <v>0</v>
          </cell>
          <cell r="E39">
            <v>8.0000000000000002E-3</v>
          </cell>
          <cell r="F39">
            <v>8.0000000000000002E-3</v>
          </cell>
          <cell r="G39" t="str">
            <v>gas spring (110lbs)</v>
          </cell>
          <cell r="H39" t="str">
            <v>IPS결제조건</v>
          </cell>
          <cell r="I39">
            <v>1</v>
          </cell>
        </row>
        <row r="40">
          <cell r="B40" t="str">
            <v>(주)넥클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str">
            <v>GASKET, 1/4</v>
          </cell>
          <cell r="H40" t="str">
            <v>IPS결제조건</v>
          </cell>
          <cell r="I40">
            <v>1</v>
          </cell>
        </row>
        <row r="41">
          <cell r="B41" t="str">
            <v>(주)에이에프에스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 t="str">
            <v>gasket, c-seal, 2-port</v>
          </cell>
          <cell r="H41" t="str">
            <v>IPS결제조건</v>
          </cell>
          <cell r="I41">
            <v>1</v>
          </cell>
        </row>
        <row r="42">
          <cell r="B42" t="str">
            <v>인피콘(주)</v>
          </cell>
          <cell r="C42">
            <v>0</v>
          </cell>
          <cell r="D42">
            <v>-0.01</v>
          </cell>
          <cell r="E42">
            <v>5.0000000000000001E-3</v>
          </cell>
          <cell r="F42">
            <v>8.0000000000000002E-3</v>
          </cell>
          <cell r="G42" t="str">
            <v>gauge, cdg 1000torr</v>
          </cell>
          <cell r="H42" t="str">
            <v>IPS결제조건</v>
          </cell>
          <cell r="I42">
            <v>1</v>
          </cell>
        </row>
        <row r="43">
          <cell r="B43" t="str">
            <v>삼경</v>
          </cell>
          <cell r="C43">
            <v>0</v>
          </cell>
          <cell r="D43">
            <v>-0.01</v>
          </cell>
          <cell r="E43">
            <v>0</v>
          </cell>
          <cell r="F43">
            <v>0</v>
          </cell>
          <cell r="G43" t="str">
            <v>Glass</v>
          </cell>
          <cell r="H43" t="str">
            <v>IPS결제조건</v>
          </cell>
        </row>
        <row r="44">
          <cell r="B44" t="str">
            <v>BROOKS_</v>
          </cell>
          <cell r="C44">
            <v>1</v>
          </cell>
          <cell r="D44">
            <v>0</v>
          </cell>
          <cell r="E44">
            <v>0</v>
          </cell>
          <cell r="F44">
            <v>0</v>
          </cell>
          <cell r="G44" t="str">
            <v>gx7000, fx3000 roll up</v>
          </cell>
          <cell r="H44" t="str">
            <v>T/T Net 30 days</v>
          </cell>
          <cell r="I44">
            <v>5</v>
          </cell>
        </row>
        <row r="45">
          <cell r="B45" t="str">
            <v>(주)화인</v>
          </cell>
          <cell r="C45">
            <v>0</v>
          </cell>
          <cell r="D45">
            <v>0</v>
          </cell>
          <cell r="E45">
            <v>5.0000000000000001E-3</v>
          </cell>
          <cell r="F45">
            <v>8.0000000000000002E-3</v>
          </cell>
          <cell r="G45" t="str">
            <v>Heater</v>
          </cell>
          <cell r="H45" t="str">
            <v>IPS결제조건</v>
          </cell>
          <cell r="I45">
            <v>1</v>
          </cell>
        </row>
        <row r="46">
          <cell r="B46" t="str">
            <v>(주)인트라코</v>
          </cell>
          <cell r="C46">
            <v>0</v>
          </cell>
          <cell r="D46">
            <v>-0.1</v>
          </cell>
          <cell r="E46">
            <v>0</v>
          </cell>
          <cell r="F46">
            <v>0</v>
          </cell>
          <cell r="G46" t="str">
            <v>HEATER,HEATING TAPE,10FT,220V</v>
          </cell>
          <cell r="H46" t="str">
            <v>IPS결제조건</v>
          </cell>
          <cell r="I46">
            <v>1</v>
          </cell>
        </row>
        <row r="47">
          <cell r="B47" t="str">
            <v>주식회사 미래보</v>
          </cell>
          <cell r="C47">
            <v>0</v>
          </cell>
          <cell r="D47">
            <v>0</v>
          </cell>
          <cell r="E47">
            <v>5.0000000000000001E-3</v>
          </cell>
          <cell r="F47">
            <v>8.0000000000000002E-3</v>
          </cell>
          <cell r="G47" t="str">
            <v>heating water cooled trap</v>
          </cell>
          <cell r="H47" t="str">
            <v>결재일현금</v>
          </cell>
          <cell r="I47">
            <v>2</v>
          </cell>
        </row>
        <row r="48">
          <cell r="B48" t="str">
            <v>서진일렉트론(주)</v>
          </cell>
          <cell r="C48">
            <v>0</v>
          </cell>
          <cell r="D48">
            <v>-0.05</v>
          </cell>
          <cell r="E48">
            <v>0</v>
          </cell>
          <cell r="F48">
            <v>8.0000000000000002E-3</v>
          </cell>
          <cell r="G48" t="str">
            <v>HIGH FLOW FILTER (NEW VERSION)</v>
          </cell>
          <cell r="H48" t="str">
            <v>IPS결제조건</v>
          </cell>
          <cell r="I48">
            <v>1</v>
          </cell>
        </row>
        <row r="49">
          <cell r="B49" t="str">
            <v>제니스텍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 t="str">
            <v>hot ar kit</v>
          </cell>
          <cell r="H49" t="str">
            <v>IPS결제조건</v>
          </cell>
          <cell r="I49">
            <v>1</v>
          </cell>
        </row>
        <row r="50">
          <cell r="B50" t="str">
            <v>디엠테크</v>
          </cell>
          <cell r="C50">
            <v>0</v>
          </cell>
          <cell r="D50">
            <v>0</v>
          </cell>
          <cell r="E50">
            <v>5.0000000000000001E-3</v>
          </cell>
          <cell r="F50">
            <v>8.0000000000000002E-3</v>
          </cell>
          <cell r="G50" t="str">
            <v>insert block,top</v>
          </cell>
          <cell r="H50" t="str">
            <v>하도급결제</v>
          </cell>
          <cell r="I50">
            <v>3</v>
          </cell>
        </row>
        <row r="51">
          <cell r="B51" t="str">
            <v>(주)글로발랩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 t="str">
            <v>INSULATOR SINGLE TYPE 360CM</v>
          </cell>
          <cell r="H51" t="str">
            <v>결재일현금</v>
          </cell>
          <cell r="I51">
            <v>2</v>
          </cell>
        </row>
        <row r="52">
          <cell r="B52" t="str">
            <v>(주)케이에스엠컴포넌트</v>
          </cell>
          <cell r="C52">
            <v>0</v>
          </cell>
          <cell r="D52">
            <v>0</v>
          </cell>
          <cell r="E52">
            <v>5.0000000000000001E-3</v>
          </cell>
          <cell r="F52">
            <v>8.0000000000000002E-3</v>
          </cell>
          <cell r="G52" t="str">
            <v>kalrez o-ring</v>
          </cell>
          <cell r="H52" t="str">
            <v>IPS결제조건</v>
          </cell>
          <cell r="I52">
            <v>1</v>
          </cell>
        </row>
        <row r="53">
          <cell r="B53" t="str">
            <v>플로우테크(주)</v>
          </cell>
          <cell r="C53">
            <v>0</v>
          </cell>
          <cell r="D53">
            <v>-0.05</v>
          </cell>
          <cell r="E53">
            <v>0</v>
          </cell>
          <cell r="F53">
            <v>0</v>
          </cell>
          <cell r="G53" t="str">
            <v>manostar gauge</v>
          </cell>
          <cell r="H53" t="str">
            <v>IPS결제조건</v>
          </cell>
          <cell r="I53">
            <v>1</v>
          </cell>
        </row>
        <row r="54">
          <cell r="B54" t="str">
            <v>송도산업</v>
          </cell>
          <cell r="C54">
            <v>2</v>
          </cell>
          <cell r="D54">
            <v>0</v>
          </cell>
          <cell r="E54">
            <v>0</v>
          </cell>
          <cell r="F54">
            <v>0</v>
          </cell>
          <cell r="G54" t="str">
            <v>mfc, ar 3slm c-seal 1.125 nor*</v>
          </cell>
          <cell r="H54" t="str">
            <v>IPS결제조건</v>
          </cell>
          <cell r="I54">
            <v>1</v>
          </cell>
        </row>
        <row r="55">
          <cell r="B55" t="str">
            <v>호리바에스텍코리아(주)</v>
          </cell>
          <cell r="C55">
            <v>4</v>
          </cell>
          <cell r="D55">
            <v>-0.4</v>
          </cell>
          <cell r="E55">
            <v>-5.0000000000000001E-3</v>
          </cell>
          <cell r="F55">
            <v>0</v>
          </cell>
          <cell r="G55" t="str">
            <v>mfc,ar,10slm,normal tamp,vcr(long)</v>
          </cell>
          <cell r="H55" t="str">
            <v>IPS결제조건</v>
          </cell>
          <cell r="I55">
            <v>1</v>
          </cell>
        </row>
        <row r="56">
          <cell r="B56" t="str">
            <v>에이이코리아(AE KOREA) (주)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str">
            <v>mfc,ticl4 100sccm</v>
          </cell>
          <cell r="H56" t="str">
            <v>IPS결제조건</v>
          </cell>
          <cell r="I56">
            <v>1</v>
          </cell>
        </row>
        <row r="57">
          <cell r="B57" t="str">
            <v>I&amp;T</v>
          </cell>
          <cell r="C57">
            <v>0</v>
          </cell>
          <cell r="D57">
            <v>-0.01</v>
          </cell>
          <cell r="E57">
            <v>5.0000000000000001E-3</v>
          </cell>
          <cell r="F57">
            <v>8.0000000000000002E-3</v>
          </cell>
          <cell r="G57" t="str">
            <v>MPC Box Ass'y</v>
          </cell>
          <cell r="H57" t="str">
            <v>IPS결제조건</v>
          </cell>
          <cell r="I57">
            <v>1</v>
          </cell>
        </row>
        <row r="58">
          <cell r="B58" t="str">
            <v>에프에이시스템</v>
          </cell>
          <cell r="C58">
            <v>0</v>
          </cell>
          <cell r="D58">
            <v>0</v>
          </cell>
          <cell r="E58">
            <v>5.0000000000000001E-3</v>
          </cell>
          <cell r="F58">
            <v>8.0000000000000002E-3</v>
          </cell>
          <cell r="G58" t="str">
            <v>mpd rack Ass'y</v>
          </cell>
          <cell r="H58" t="str">
            <v>IPS결제조건</v>
          </cell>
          <cell r="I58">
            <v>1</v>
          </cell>
        </row>
        <row r="59">
          <cell r="B59" t="str">
            <v>엠에스피씨코리아 유한회사</v>
          </cell>
          <cell r="C59">
            <v>0</v>
          </cell>
          <cell r="D59">
            <v>-0.05</v>
          </cell>
          <cell r="E59">
            <v>0</v>
          </cell>
          <cell r="F59">
            <v>8.0000000000000002E-3</v>
          </cell>
          <cell r="G59" t="str">
            <v>msp 2800 vaporizer</v>
          </cell>
          <cell r="H59" t="str">
            <v>IPS결제조건</v>
          </cell>
          <cell r="I59">
            <v>1</v>
          </cell>
        </row>
        <row r="60">
          <cell r="B60" t="str">
            <v>미공사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str">
            <v>Name Plate</v>
          </cell>
          <cell r="H60" t="str">
            <v>IPS결제조건</v>
          </cell>
          <cell r="I60">
            <v>1</v>
          </cell>
        </row>
        <row r="61">
          <cell r="B61" t="str">
            <v>Advanced Energy</v>
          </cell>
          <cell r="C61">
            <v>1</v>
          </cell>
          <cell r="D61">
            <v>0</v>
          </cell>
          <cell r="E61">
            <v>0</v>
          </cell>
          <cell r="F61">
            <v>0</v>
          </cell>
          <cell r="G61" t="str">
            <v>navigator1013-l35</v>
          </cell>
          <cell r="H61" t="str">
            <v>T/T Net 30 days</v>
          </cell>
        </row>
        <row r="62">
          <cell r="B62" t="str">
            <v>썬덴코리아주식회사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str">
            <v>NCT, 208V/208V, 5KVA, 50/60Hz</v>
          </cell>
          <cell r="H62" t="str">
            <v>IPS결제조건</v>
          </cell>
          <cell r="I62">
            <v>1</v>
          </cell>
        </row>
        <row r="63">
          <cell r="B63" t="str">
            <v>(주)원하이테크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 t="str">
            <v>O3 KILLER</v>
          </cell>
          <cell r="H63" t="str">
            <v>IPS결제조건</v>
          </cell>
          <cell r="I63">
            <v>1</v>
          </cell>
        </row>
        <row r="64">
          <cell r="B64" t="str">
            <v>그린트위드코리아(주)</v>
          </cell>
          <cell r="C64">
            <v>3</v>
          </cell>
          <cell r="D64">
            <v>0</v>
          </cell>
          <cell r="E64">
            <v>0</v>
          </cell>
          <cell r="F64">
            <v>0</v>
          </cell>
          <cell r="G64" t="str">
            <v>o-ring</v>
          </cell>
          <cell r="H64" t="str">
            <v>IPS결제조건</v>
          </cell>
          <cell r="I64">
            <v>1</v>
          </cell>
        </row>
        <row r="65">
          <cell r="B65" t="str">
            <v>삼성상사(주)</v>
          </cell>
          <cell r="C65">
            <v>0</v>
          </cell>
          <cell r="D65">
            <v>-0.05</v>
          </cell>
          <cell r="E65">
            <v>0</v>
          </cell>
          <cell r="F65">
            <v>0</v>
          </cell>
          <cell r="G65" t="str">
            <v>o-ring (6.98tx1119.3id)</v>
          </cell>
          <cell r="H65" t="str">
            <v>IPS결제조건</v>
          </cell>
          <cell r="I65">
            <v>1</v>
          </cell>
        </row>
        <row r="66">
          <cell r="B66" t="str">
            <v>에버넷전자</v>
          </cell>
          <cell r="C66">
            <v>0</v>
          </cell>
          <cell r="D66">
            <v>0</v>
          </cell>
          <cell r="E66">
            <v>8.0000000000000002E-3</v>
          </cell>
          <cell r="F66">
            <v>8.0000000000000002E-3</v>
          </cell>
          <cell r="G66" t="str">
            <v>P/S, 24V, 15V, 5V DC 410W</v>
          </cell>
          <cell r="H66" t="str">
            <v>IPS결제조건</v>
          </cell>
          <cell r="I66">
            <v>1</v>
          </cell>
        </row>
        <row r="67">
          <cell r="B67" t="str">
            <v>필드텍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 t="str">
            <v xml:space="preserve">plc device net scanner(pci)   </v>
          </cell>
          <cell r="H67" t="str">
            <v>IPS결제조건</v>
          </cell>
          <cell r="I67">
            <v>1</v>
          </cell>
        </row>
        <row r="68">
          <cell r="B68" t="str">
            <v>성준전기(주)</v>
          </cell>
          <cell r="C68">
            <v>0</v>
          </cell>
          <cell r="D68">
            <v>0</v>
          </cell>
          <cell r="E68">
            <v>5.0000000000000001E-3</v>
          </cell>
          <cell r="F68">
            <v>8.0000000000000002E-3</v>
          </cell>
          <cell r="G68" t="str">
            <v>PLC, Device Net Unit</v>
          </cell>
          <cell r="H68" t="str">
            <v>IPS결제조건</v>
          </cell>
          <cell r="I68">
            <v>1</v>
          </cell>
        </row>
        <row r="69">
          <cell r="B69" t="str">
            <v>(주)원익쿼츠세라믹사업부</v>
          </cell>
          <cell r="C69">
            <v>0</v>
          </cell>
          <cell r="D69">
            <v>0</v>
          </cell>
          <cell r="E69">
            <v>5.0000000000000001E-3</v>
          </cell>
          <cell r="F69">
            <v>8.0000000000000002E-3</v>
          </cell>
          <cell r="G69" t="str">
            <v>position pin</v>
          </cell>
          <cell r="H69" t="str">
            <v>IPS결제조건</v>
          </cell>
          <cell r="I69">
            <v>1</v>
          </cell>
        </row>
        <row r="70">
          <cell r="B70" t="str">
            <v>(주)세화하이테크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 t="str">
            <v>pressure sensor</v>
          </cell>
          <cell r="H70" t="str">
            <v>IPS결제조건</v>
          </cell>
          <cell r="I70">
            <v>1</v>
          </cell>
        </row>
        <row r="71">
          <cell r="B71" t="str">
            <v>한국일본전산코팔전자(주)</v>
          </cell>
          <cell r="C71">
            <v>0</v>
          </cell>
          <cell r="D71">
            <v>-0.05</v>
          </cell>
          <cell r="E71">
            <v>0</v>
          </cell>
          <cell r="F71">
            <v>0</v>
          </cell>
          <cell r="G71" t="str">
            <v>PRESSURE SENSOR, HIGH TEMP</v>
          </cell>
          <cell r="H71" t="str">
            <v>IPS결제조건</v>
          </cell>
          <cell r="I71">
            <v>1</v>
          </cell>
        </row>
        <row r="72">
          <cell r="B72" t="str">
            <v>YOUNG SYSTEM COMPANY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 t="str">
            <v>PRESSURE SWITCH</v>
          </cell>
          <cell r="H72" t="str">
            <v>T/T Net 30 days</v>
          </cell>
          <cell r="I72">
            <v>5</v>
          </cell>
        </row>
        <row r="73">
          <cell r="B73" t="str">
            <v>(주)이준시스템</v>
          </cell>
          <cell r="C73">
            <v>0</v>
          </cell>
          <cell r="D73">
            <v>0</v>
          </cell>
          <cell r="E73">
            <v>8.0000000000000002E-3</v>
          </cell>
          <cell r="F73">
            <v>8.0000000000000002E-3</v>
          </cell>
          <cell r="G73" t="str">
            <v>process module computer</v>
          </cell>
          <cell r="H73" t="str">
            <v>IPS결제조건</v>
          </cell>
          <cell r="I73">
            <v>1</v>
          </cell>
        </row>
        <row r="74">
          <cell r="B74" t="str">
            <v>(주)제일이엔지</v>
          </cell>
          <cell r="C74">
            <v>0</v>
          </cell>
          <cell r="D74">
            <v>0</v>
          </cell>
          <cell r="E74">
            <v>8.0000000000000002E-3</v>
          </cell>
          <cell r="F74">
            <v>8.0000000000000002E-3</v>
          </cell>
          <cell r="G74" t="str">
            <v>pumping line,source_1</v>
          </cell>
          <cell r="H74" t="str">
            <v>IPS결제조건</v>
          </cell>
          <cell r="I74">
            <v>1</v>
          </cell>
        </row>
        <row r="75">
          <cell r="B75" t="str">
            <v xml:space="preserve">(주)티엠에스코리아       </v>
          </cell>
          <cell r="C75">
            <v>0</v>
          </cell>
          <cell r="D75">
            <v>0</v>
          </cell>
          <cell r="E75">
            <v>5.0000000000000001E-3</v>
          </cell>
          <cell r="F75">
            <v>8.0000000000000002E-3</v>
          </cell>
          <cell r="G75" t="str">
            <v>purgemeter</v>
          </cell>
          <cell r="H75" t="str">
            <v>IPS결제조건</v>
          </cell>
          <cell r="I75">
            <v>1</v>
          </cell>
        </row>
        <row r="76">
          <cell r="B76" t="str">
            <v>(주)정연시스템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 t="str">
            <v>pyro meter sensor</v>
          </cell>
          <cell r="H76" t="str">
            <v>IPS결제조건</v>
          </cell>
          <cell r="I76">
            <v>1</v>
          </cell>
        </row>
        <row r="77">
          <cell r="B77" t="str">
            <v>에스티에스커머스</v>
          </cell>
          <cell r="C77">
            <v>0</v>
          </cell>
          <cell r="D77">
            <v>0</v>
          </cell>
          <cell r="E77">
            <v>5.0000000000000001E-3</v>
          </cell>
          <cell r="F77">
            <v>8.0000000000000002E-3</v>
          </cell>
          <cell r="G77" t="str">
            <v>rectangular valve</v>
          </cell>
          <cell r="H77" t="str">
            <v>IPS결제조건</v>
          </cell>
          <cell r="I77">
            <v>1</v>
          </cell>
        </row>
        <row r="78">
          <cell r="B78" t="str">
            <v>다스코리아</v>
          </cell>
          <cell r="C78">
            <v>0</v>
          </cell>
          <cell r="D78">
            <v>-0.05</v>
          </cell>
          <cell r="E78">
            <v>0</v>
          </cell>
          <cell r="F78">
            <v>0</v>
          </cell>
          <cell r="G78" t="str">
            <v xml:space="preserve">relay, safety(PILZ)                 </v>
          </cell>
          <cell r="H78" t="str">
            <v>IPS결제조건</v>
          </cell>
          <cell r="I78">
            <v>1</v>
          </cell>
        </row>
        <row r="79">
          <cell r="B79" t="str">
            <v>(주)뉴파워프라즈마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 t="str">
            <v>Remote Plasma</v>
          </cell>
          <cell r="H79" t="str">
            <v>IPS결제조건</v>
          </cell>
        </row>
        <row r="80">
          <cell r="B80" t="str">
            <v>유씨티코리아(주)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 t="str">
            <v>Retangular Valve</v>
          </cell>
          <cell r="H80" t="str">
            <v>IPS결제조건</v>
          </cell>
          <cell r="I80">
            <v>1</v>
          </cell>
        </row>
        <row r="81">
          <cell r="B81" t="str">
            <v>오토콘시스템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 t="str">
            <v>SCR UNIT, 1PH 230V/30A</v>
          </cell>
          <cell r="H81" t="str">
            <v>IPS결제조건</v>
          </cell>
          <cell r="I81">
            <v>1</v>
          </cell>
        </row>
        <row r="82">
          <cell r="B82" t="str">
            <v>세화테크주식회사</v>
          </cell>
          <cell r="C82">
            <v>0</v>
          </cell>
          <cell r="D82">
            <v>-0.01</v>
          </cell>
          <cell r="E82">
            <v>0</v>
          </cell>
          <cell r="F82">
            <v>8.0000000000000002E-3</v>
          </cell>
          <cell r="G82" t="str">
            <v>Sol.v/v ass'y, pm recipe valve</v>
          </cell>
          <cell r="H82" t="str">
            <v>IPS결제조건</v>
          </cell>
          <cell r="I82">
            <v>1</v>
          </cell>
        </row>
        <row r="83">
          <cell r="B83" t="str">
            <v>기훈테크</v>
          </cell>
          <cell r="C83">
            <v>0</v>
          </cell>
          <cell r="D83">
            <v>-0.05</v>
          </cell>
          <cell r="E83">
            <v>8.0000000000000002E-3</v>
          </cell>
          <cell r="F83">
            <v>8.0000000000000002E-3</v>
          </cell>
          <cell r="G83" t="str">
            <v xml:space="preserve">SSR 15A                       </v>
          </cell>
          <cell r="H83" t="str">
            <v>IPS결제조건</v>
          </cell>
          <cell r="I83">
            <v>1</v>
          </cell>
        </row>
        <row r="84">
          <cell r="B84" t="str">
            <v>NGK</v>
          </cell>
          <cell r="C84">
            <v>2</v>
          </cell>
          <cell r="D84">
            <v>0</v>
          </cell>
          <cell r="E84">
            <v>0</v>
          </cell>
          <cell r="F84">
            <v>0</v>
          </cell>
          <cell r="G84" t="str">
            <v>stage heater,large r</v>
          </cell>
          <cell r="H84" t="str">
            <v>T/T in advance</v>
          </cell>
          <cell r="I84">
            <v>4</v>
          </cell>
        </row>
        <row r="85">
          <cell r="B85" t="str">
            <v>주식회사 한솔엘에스</v>
          </cell>
          <cell r="C85">
            <v>0</v>
          </cell>
          <cell r="D85">
            <v>0</v>
          </cell>
          <cell r="E85">
            <v>8.0000000000000002E-3</v>
          </cell>
          <cell r="F85">
            <v>8.0000000000000002E-3</v>
          </cell>
          <cell r="G85" t="str">
            <v>SUPPORT,LEVELLER(고력황동)</v>
          </cell>
          <cell r="H85" t="str">
            <v>IPS결제조건</v>
          </cell>
          <cell r="I85">
            <v>1</v>
          </cell>
        </row>
        <row r="86">
          <cell r="B86" t="str">
            <v>(주)티씨케이</v>
          </cell>
          <cell r="C86">
            <v>0</v>
          </cell>
          <cell r="D86">
            <v>-0.05</v>
          </cell>
          <cell r="E86">
            <v>5.0000000000000001E-3</v>
          </cell>
          <cell r="F86">
            <v>8.0000000000000002E-3</v>
          </cell>
          <cell r="G86" t="str">
            <v>SUSCEPTOR</v>
          </cell>
          <cell r="H86" t="str">
            <v>결재일현금</v>
          </cell>
          <cell r="I86">
            <v>2</v>
          </cell>
        </row>
        <row r="87">
          <cell r="B87" t="str">
            <v>MCMASTER</v>
          </cell>
          <cell r="C87">
            <v>1</v>
          </cell>
          <cell r="D87">
            <v>0</v>
          </cell>
          <cell r="E87">
            <v>0</v>
          </cell>
          <cell r="F87">
            <v>0</v>
          </cell>
          <cell r="G87" t="str">
            <v>TAPE, SILICON RUBBER, THICK 0.030</v>
          </cell>
          <cell r="H87" t="str">
            <v>T/T Net 30 days</v>
          </cell>
          <cell r="I87">
            <v>5</v>
          </cell>
        </row>
        <row r="88">
          <cell r="B88" t="str">
            <v>(주)센테크아이앤씨</v>
          </cell>
          <cell r="C88">
            <v>0</v>
          </cell>
          <cell r="D88">
            <v>0</v>
          </cell>
          <cell r="E88">
            <v>5.0000000000000001E-3</v>
          </cell>
          <cell r="F88">
            <v>8.0000000000000002E-3</v>
          </cell>
          <cell r="G88" t="str">
            <v>tc prove, dual rotation</v>
          </cell>
          <cell r="H88" t="str">
            <v>IPS결제조건</v>
          </cell>
          <cell r="I88">
            <v>1</v>
          </cell>
        </row>
        <row r="89">
          <cell r="B89" t="str">
            <v>한국와트로 주식회사</v>
          </cell>
          <cell r="C89">
            <v>3</v>
          </cell>
          <cell r="D89">
            <v>-0.01</v>
          </cell>
          <cell r="E89">
            <v>0</v>
          </cell>
          <cell r="F89">
            <v>0</v>
          </cell>
          <cell r="G89" t="str">
            <v xml:space="preserve">Thermal Limits Monitor        </v>
          </cell>
          <cell r="H89" t="str">
            <v>IPS결제조건</v>
          </cell>
          <cell r="I89">
            <v>1</v>
          </cell>
          <cell r="J89">
            <v>28</v>
          </cell>
        </row>
        <row r="90">
          <cell r="B90" t="str">
            <v>엠케이에스코리아유한회사</v>
          </cell>
          <cell r="C90">
            <v>3</v>
          </cell>
          <cell r="D90">
            <v>-0.22</v>
          </cell>
          <cell r="E90">
            <v>-5.0000000000000001E-3</v>
          </cell>
          <cell r="F90">
            <v>0</v>
          </cell>
          <cell r="G90" t="str">
            <v>throttle valve(metal seal)</v>
          </cell>
          <cell r="H90" t="str">
            <v>IPS결제조건</v>
          </cell>
          <cell r="I90">
            <v>1</v>
          </cell>
        </row>
        <row r="91">
          <cell r="B91" t="str">
            <v>한국미스미</v>
          </cell>
          <cell r="C91">
            <v>4</v>
          </cell>
          <cell r="D91">
            <v>0</v>
          </cell>
          <cell r="E91">
            <v>0</v>
          </cell>
          <cell r="F91">
            <v>0</v>
          </cell>
          <cell r="G91" t="str">
            <v>timing pulley</v>
          </cell>
          <cell r="H91" t="str">
            <v>결재일현금</v>
          </cell>
          <cell r="I91">
            <v>2</v>
          </cell>
        </row>
        <row r="92">
          <cell r="B92" t="str">
            <v>주식회사 성보정밀</v>
          </cell>
          <cell r="C92">
            <v>0</v>
          </cell>
          <cell r="D92">
            <v>0</v>
          </cell>
          <cell r="E92">
            <v>8.0000000000000002E-3</v>
          </cell>
          <cell r="F92">
            <v>8.0000000000000002E-3</v>
          </cell>
          <cell r="G92" t="str">
            <v>top lid weldment</v>
          </cell>
          <cell r="H92" t="str">
            <v>하도급결제</v>
          </cell>
          <cell r="I92">
            <v>3</v>
          </cell>
        </row>
        <row r="93">
          <cell r="B93" t="str">
            <v>(주)유니템</v>
          </cell>
          <cell r="C93">
            <v>0</v>
          </cell>
          <cell r="D93">
            <v>0</v>
          </cell>
          <cell r="E93">
            <v>5.0000000000000001E-3</v>
          </cell>
          <cell r="F93">
            <v>8.0000000000000002E-3</v>
          </cell>
          <cell r="G93" t="str">
            <v xml:space="preserve">Touch Panel                   </v>
          </cell>
          <cell r="H93" t="str">
            <v>IPS결제조건</v>
          </cell>
          <cell r="I93">
            <v>1</v>
          </cell>
        </row>
        <row r="94">
          <cell r="B94" t="str">
            <v>진주일렉콤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 t="str">
            <v xml:space="preserve">Transformer,3KV,208-&gt;110V     </v>
          </cell>
          <cell r="H94" t="str">
            <v>IPS결제조건</v>
          </cell>
          <cell r="I94">
            <v>1</v>
          </cell>
        </row>
        <row r="95">
          <cell r="B95" t="str">
            <v>(주)삼대전기</v>
          </cell>
          <cell r="C95">
            <v>0</v>
          </cell>
          <cell r="D95">
            <v>0</v>
          </cell>
          <cell r="E95">
            <v>5.0000000000000001E-3</v>
          </cell>
          <cell r="F95">
            <v>8.0000000000000002E-3</v>
          </cell>
          <cell r="G95" t="str">
            <v>Transformer,8kv,208-&gt;160v</v>
          </cell>
          <cell r="H95" t="str">
            <v>IPS결제조건</v>
          </cell>
          <cell r="I95">
            <v>1</v>
          </cell>
        </row>
        <row r="96">
          <cell r="B96" t="str">
            <v>BROOKS AUTOMATION Inc.</v>
          </cell>
          <cell r="C96">
            <v>1</v>
          </cell>
          <cell r="D96">
            <v>0</v>
          </cell>
          <cell r="E96">
            <v>0</v>
          </cell>
          <cell r="F96">
            <v>0</v>
          </cell>
          <cell r="G96" t="str">
            <v>transponder reade</v>
          </cell>
          <cell r="H96" t="str">
            <v>T/T Net 30 days</v>
          </cell>
          <cell r="I96">
            <v>5</v>
          </cell>
        </row>
        <row r="97">
          <cell r="B97" t="str">
            <v>파이니스트 주식회사</v>
          </cell>
          <cell r="C97">
            <v>0</v>
          </cell>
          <cell r="D97">
            <v>0</v>
          </cell>
          <cell r="E97">
            <v>5.0000000000000001E-3</v>
          </cell>
          <cell r="F97">
            <v>8.0000000000000002E-3</v>
          </cell>
          <cell r="G97" t="str">
            <v>trap manual valve</v>
          </cell>
          <cell r="H97" t="str">
            <v>IPS결제조건</v>
          </cell>
          <cell r="I97">
            <v>1</v>
          </cell>
        </row>
        <row r="98">
          <cell r="B98" t="str">
            <v>VAT</v>
          </cell>
          <cell r="C98">
            <v>1</v>
          </cell>
          <cell r="D98">
            <v>0</v>
          </cell>
          <cell r="E98">
            <v>0</v>
          </cell>
          <cell r="F98">
            <v>0</v>
          </cell>
          <cell r="G98" t="str">
            <v>VALVE RECTANGULAR</v>
          </cell>
          <cell r="H98" t="str">
            <v>T/T Net 30 days</v>
          </cell>
          <cell r="I98">
            <v>5</v>
          </cell>
        </row>
        <row r="99">
          <cell r="B99" t="str">
            <v>Nor-Cal Products,Inc.</v>
          </cell>
          <cell r="C99">
            <v>1</v>
          </cell>
          <cell r="D99">
            <v>0</v>
          </cell>
          <cell r="E99">
            <v>0</v>
          </cell>
          <cell r="F99">
            <v>0</v>
          </cell>
          <cell r="G99" t="str">
            <v>valve, gate</v>
          </cell>
          <cell r="H99" t="str">
            <v>T/T Net 30 days</v>
          </cell>
          <cell r="I99">
            <v>5</v>
          </cell>
        </row>
        <row r="100">
          <cell r="B100" t="str">
            <v>(주)윌비에스엔티</v>
          </cell>
          <cell r="C100">
            <v>0</v>
          </cell>
          <cell r="D100">
            <v>0</v>
          </cell>
          <cell r="E100">
            <v>5.0000000000000001E-3</v>
          </cell>
          <cell r="F100">
            <v>8.0000000000000002E-3</v>
          </cell>
          <cell r="G100" t="str">
            <v>view_port_teflon</v>
          </cell>
          <cell r="H100" t="str">
            <v>IPS결제조건</v>
          </cell>
          <cell r="I100">
            <v>1</v>
          </cell>
        </row>
        <row r="101">
          <cell r="B101" t="str">
            <v>에치케이알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 t="str">
            <v>Viton O-ring</v>
          </cell>
          <cell r="H101" t="str">
            <v>IPS결제조건</v>
          </cell>
        </row>
        <row r="102">
          <cell r="B102" t="str">
            <v>엔티케이코퍼레이션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 t="str">
            <v>vortex tube(1/4"fitting)</v>
          </cell>
          <cell r="H102" t="str">
            <v>IPS결제조건</v>
          </cell>
          <cell r="I102">
            <v>1</v>
          </cell>
        </row>
        <row r="103">
          <cell r="B103" t="str">
            <v>OKS메탈레이져</v>
          </cell>
          <cell r="C103">
            <v>0</v>
          </cell>
          <cell r="D103">
            <v>0</v>
          </cell>
          <cell r="E103">
            <v>5.0000000000000001E-3</v>
          </cell>
          <cell r="F103">
            <v>8.0000000000000002E-3</v>
          </cell>
          <cell r="G103" t="str">
            <v>water leak bracket cover_1</v>
          </cell>
          <cell r="H103" t="str">
            <v>IPS결제조건</v>
          </cell>
          <cell r="I103">
            <v>1</v>
          </cell>
        </row>
        <row r="104">
          <cell r="B104" t="str">
            <v>A.G.D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 t="str">
            <v>water manifold 3supply+30ar-v*</v>
          </cell>
          <cell r="H104" t="str">
            <v>IPS결제조건</v>
          </cell>
          <cell r="I104">
            <v>1</v>
          </cell>
        </row>
        <row r="105">
          <cell r="B105" t="str">
            <v>신아금속화학공업사</v>
          </cell>
          <cell r="C105">
            <v>0</v>
          </cell>
          <cell r="D105">
            <v>0</v>
          </cell>
          <cell r="E105">
            <v>8.0000000000000002E-3</v>
          </cell>
          <cell r="F105">
            <v>8.0000000000000002E-3</v>
          </cell>
          <cell r="G105" t="str">
            <v>W-Coating, Metal Chamber</v>
          </cell>
          <cell r="H105" t="str">
            <v>IPS결제조건</v>
          </cell>
          <cell r="I105">
            <v>1</v>
          </cell>
        </row>
        <row r="106">
          <cell r="B106" t="str">
            <v>주식회사티피아이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 t="e">
            <v>#N/A</v>
          </cell>
          <cell r="H106" t="str">
            <v>IPS결제조건</v>
          </cell>
          <cell r="I106">
            <v>1</v>
          </cell>
        </row>
        <row r="107">
          <cell r="B107" t="str">
            <v>다인일렉콤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 t="e">
            <v>#N/A</v>
          </cell>
          <cell r="H107" t="str">
            <v>IPS결제조건</v>
          </cell>
          <cell r="I107">
            <v>1</v>
          </cell>
        </row>
        <row r="108">
          <cell r="B108" t="str">
            <v>서일이앤엠주식회사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 t="e">
            <v>#N/A</v>
          </cell>
          <cell r="H108" t="str">
            <v>IPS결제조건</v>
          </cell>
          <cell r="I108">
            <v>1</v>
          </cell>
        </row>
        <row r="109">
          <cell r="B109" t="str">
            <v>에이씨티</v>
          </cell>
          <cell r="C109">
            <v>0</v>
          </cell>
          <cell r="D109">
            <v>0</v>
          </cell>
          <cell r="E109">
            <v>5.0000000000000001E-3</v>
          </cell>
          <cell r="F109">
            <v>8.0000000000000002E-3</v>
          </cell>
          <cell r="G109" t="e">
            <v>#N/A</v>
          </cell>
          <cell r="H109" t="str">
            <v>IPS결제조건</v>
          </cell>
          <cell r="I109">
            <v>1</v>
          </cell>
        </row>
        <row r="110">
          <cell r="B110" t="str">
            <v>그래픽스</v>
          </cell>
          <cell r="C110">
            <v>0</v>
          </cell>
          <cell r="E110" t="e">
            <v>#N/A</v>
          </cell>
          <cell r="F110" t="e">
            <v>#N/A</v>
          </cell>
          <cell r="G110" t="e">
            <v>#N/A</v>
          </cell>
          <cell r="H110" t="str">
            <v>IPS결제조건</v>
          </cell>
          <cell r="I110">
            <v>1</v>
          </cell>
        </row>
        <row r="111">
          <cell r="B111" t="str">
            <v xml:space="preserve">한국사우스코(유)         </v>
          </cell>
          <cell r="C111" t="e">
            <v>#N/A</v>
          </cell>
          <cell r="E111" t="e">
            <v>#N/A</v>
          </cell>
          <cell r="F111" t="e">
            <v>#N/A</v>
          </cell>
          <cell r="G111" t="e">
            <v>#N/A</v>
          </cell>
          <cell r="H111" t="str">
            <v>IPS결제조건</v>
          </cell>
          <cell r="I111">
            <v>1</v>
          </cell>
        </row>
        <row r="112">
          <cell r="B112" t="str">
            <v>(주)제이티</v>
          </cell>
          <cell r="C112">
            <v>0</v>
          </cell>
          <cell r="E112" t="e">
            <v>#N/A</v>
          </cell>
          <cell r="F112" t="e">
            <v>#N/A</v>
          </cell>
          <cell r="G112" t="e">
            <v>#N/A</v>
          </cell>
          <cell r="H112" t="str">
            <v>IPS결제조건</v>
          </cell>
          <cell r="I112">
            <v>1</v>
          </cell>
        </row>
        <row r="113">
          <cell r="B113" t="str">
            <v>와이씨양행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 t="e">
            <v>#N/A</v>
          </cell>
          <cell r="H113" t="str">
            <v>IPS결제조건</v>
          </cell>
          <cell r="I113">
            <v>1</v>
          </cell>
        </row>
        <row r="114">
          <cell r="B114" t="str">
            <v>삼성사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 t="e">
            <v>#N/A</v>
          </cell>
          <cell r="H114" t="str">
            <v>IPS결제조건</v>
          </cell>
          <cell r="I114">
            <v>1</v>
          </cell>
        </row>
        <row r="115">
          <cell r="B115" t="str">
            <v>(주)문은금속</v>
          </cell>
          <cell r="C115">
            <v>1</v>
          </cell>
          <cell r="D115">
            <v>0</v>
          </cell>
          <cell r="E115">
            <v>0</v>
          </cell>
          <cell r="F115">
            <v>0</v>
          </cell>
          <cell r="G115" t="e">
            <v>#N/A</v>
          </cell>
          <cell r="H115" t="str">
            <v>IPS결제조건</v>
          </cell>
          <cell r="I115">
            <v>1</v>
          </cell>
        </row>
        <row r="116">
          <cell r="B116" t="str">
            <v>주식회사 에이알씨코리아</v>
          </cell>
          <cell r="C116">
            <v>3</v>
          </cell>
          <cell r="D116">
            <v>0</v>
          </cell>
          <cell r="E116">
            <v>0</v>
          </cell>
          <cell r="F116">
            <v>0</v>
          </cell>
          <cell r="G116" t="e">
            <v>#N/A</v>
          </cell>
          <cell r="H116" t="str">
            <v>IPS결제조건</v>
          </cell>
          <cell r="I116">
            <v>1</v>
          </cell>
        </row>
        <row r="117">
          <cell r="B117" t="str">
            <v>AERA CO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 t="e">
            <v>#N/A</v>
          </cell>
          <cell r="H117" t="str">
            <v>T/T Net 30 days</v>
          </cell>
          <cell r="I117">
            <v>5</v>
          </cell>
        </row>
        <row r="118">
          <cell r="B118" t="str">
            <v>ASTECH Corp</v>
          </cell>
          <cell r="C118">
            <v>1</v>
          </cell>
          <cell r="D118">
            <v>0</v>
          </cell>
          <cell r="E118">
            <v>0</v>
          </cell>
          <cell r="F118">
            <v>0</v>
          </cell>
          <cell r="G118" t="e">
            <v>#N/A</v>
          </cell>
          <cell r="H118" t="str">
            <v>T/T Net 30 days</v>
          </cell>
          <cell r="I118">
            <v>5</v>
          </cell>
        </row>
        <row r="119">
          <cell r="B119" t="str">
            <v>MSP Corporation</v>
          </cell>
          <cell r="C119">
            <v>1</v>
          </cell>
          <cell r="D119">
            <v>0</v>
          </cell>
          <cell r="E119">
            <v>0</v>
          </cell>
          <cell r="F119">
            <v>0</v>
          </cell>
          <cell r="G119" t="e">
            <v>#N/A</v>
          </cell>
          <cell r="H119" t="str">
            <v>T/T Net 30 days</v>
          </cell>
          <cell r="I119">
            <v>5</v>
          </cell>
        </row>
        <row r="120">
          <cell r="B120" t="str">
            <v>METACOM INT' INC.,</v>
          </cell>
          <cell r="C120">
            <v>1</v>
          </cell>
          <cell r="D120">
            <v>0</v>
          </cell>
          <cell r="E120">
            <v>0</v>
          </cell>
          <cell r="F120">
            <v>0</v>
          </cell>
          <cell r="G120" t="e">
            <v>#N/A</v>
          </cell>
          <cell r="H120" t="str">
            <v>T/T Net 7 days</v>
          </cell>
          <cell r="I120">
            <v>6</v>
          </cell>
        </row>
        <row r="121">
          <cell r="B121" t="str">
            <v>현대공구상사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 t="e">
            <v>#N/A</v>
          </cell>
          <cell r="H121" t="e">
            <v>#N/A</v>
          </cell>
        </row>
        <row r="122">
          <cell r="B122" t="str">
            <v>(주)제이테크코리아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 t="e">
            <v>#N/A</v>
          </cell>
          <cell r="H122" t="e">
            <v>#N/A</v>
          </cell>
        </row>
        <row r="123">
          <cell r="B123" t="str">
            <v>신우산업</v>
          </cell>
          <cell r="C123">
            <v>4</v>
          </cell>
          <cell r="D123">
            <v>0</v>
          </cell>
          <cell r="E123">
            <v>0</v>
          </cell>
          <cell r="F123">
            <v>0</v>
          </cell>
          <cell r="G123" t="e">
            <v>#N/A</v>
          </cell>
          <cell r="H123" t="e">
            <v>#N/A</v>
          </cell>
        </row>
        <row r="124">
          <cell r="B124" t="str">
            <v>(주)다산C&amp;I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 t="e">
            <v>#N/A</v>
          </cell>
          <cell r="H124" t="e">
            <v>#N/A</v>
          </cell>
        </row>
        <row r="125">
          <cell r="B125" t="str">
            <v>한송상사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 t="e">
            <v>#N/A</v>
          </cell>
          <cell r="H125" t="e">
            <v>#N/A</v>
          </cell>
        </row>
        <row r="126">
          <cell r="B126" t="str">
            <v>영창실리테크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 t="str">
            <v>Heater Jacket</v>
          </cell>
          <cell r="H126" t="str">
            <v>IPS결제조건</v>
          </cell>
        </row>
        <row r="127">
          <cell r="B127" t="str">
            <v>한국브룩스오토메이션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 t="e">
            <v>#N/A</v>
          </cell>
          <cell r="H127" t="e">
            <v>#N/A</v>
          </cell>
        </row>
        <row r="128">
          <cell r="B128" t="str">
            <v>주식회사 코미코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 t="e">
            <v>#N/A</v>
          </cell>
          <cell r="H128" t="e">
            <v>#N/A</v>
          </cell>
        </row>
        <row r="129">
          <cell r="B129" t="str">
            <v>대한산업가스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 t="e">
            <v>#N/A</v>
          </cell>
          <cell r="H129" t="e">
            <v>#N/A</v>
          </cell>
        </row>
        <row r="130">
          <cell r="B130" t="str">
            <v>주식회사에이엠아이씨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 t="e">
            <v>#N/A</v>
          </cell>
          <cell r="H130" t="e">
            <v>#N/A</v>
          </cell>
        </row>
        <row r="131">
          <cell r="B131" t="str">
            <v>쉥커코리아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 t="e">
            <v>#N/A</v>
          </cell>
          <cell r="H131" t="e">
            <v>#N/A</v>
          </cell>
        </row>
        <row r="132">
          <cell r="B132" t="str">
            <v>아미종합물류관세사법인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 t="e">
            <v>#N/A</v>
          </cell>
          <cell r="H132" t="e">
            <v>#N/A</v>
          </cell>
        </row>
        <row r="133">
          <cell r="B133" t="str">
            <v>(주)여의시스템</v>
          </cell>
          <cell r="C133">
            <v>0</v>
          </cell>
          <cell r="D133">
            <v>0</v>
          </cell>
          <cell r="E133">
            <v>5.0000000000000001E-3</v>
          </cell>
          <cell r="F133">
            <v>8.0000000000000002E-3</v>
          </cell>
          <cell r="G133" t="e">
            <v>#N/A</v>
          </cell>
          <cell r="H133" t="e">
            <v>#N/A</v>
          </cell>
        </row>
        <row r="134">
          <cell r="B134" t="str">
            <v>현대부품상사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 t="e">
            <v>#N/A</v>
          </cell>
          <cell r="H134" t="e">
            <v>#N/A</v>
          </cell>
        </row>
        <row r="135">
          <cell r="B135" t="str">
            <v>성산레어메탈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 t="e">
            <v>#N/A</v>
          </cell>
          <cell r="H135" t="e">
            <v>#N/A</v>
          </cell>
        </row>
        <row r="136">
          <cell r="B136" t="str">
            <v>대광상사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 t="e">
            <v>#N/A</v>
          </cell>
          <cell r="H136" t="e">
            <v>#N/A</v>
          </cell>
        </row>
        <row r="137">
          <cell r="B137" t="str">
            <v>(주)남강하이테크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 t="e">
            <v>#N/A</v>
          </cell>
          <cell r="H137" t="e">
            <v>#N/A</v>
          </cell>
        </row>
        <row r="138">
          <cell r="B138" t="str">
            <v>경일시스템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 t="str">
            <v>판금류</v>
          </cell>
          <cell r="H138" t="str">
            <v>IPS결제조건</v>
          </cell>
        </row>
        <row r="139">
          <cell r="B139" t="str">
            <v>Union Material.co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 t="e">
            <v>#N/A</v>
          </cell>
          <cell r="H139" t="e">
            <v>#N/A</v>
          </cell>
        </row>
        <row r="140">
          <cell r="B140" t="str">
            <v>(주)유니온메트리얼텍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 t="e">
            <v>#N/A</v>
          </cell>
          <cell r="H140" t="e">
            <v>#N/A</v>
          </cell>
        </row>
        <row r="141">
          <cell r="B141" t="str">
            <v>(주)티티에스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 t="e">
            <v>#N/A</v>
          </cell>
          <cell r="H141" t="e">
            <v>#N/A</v>
          </cell>
        </row>
        <row r="142">
          <cell r="B142" t="str">
            <v>주식회사 뉴엠텍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 t="e">
            <v>#N/A</v>
          </cell>
          <cell r="H142" t="e">
            <v>#N/A</v>
          </cell>
        </row>
        <row r="143">
          <cell r="B143" t="str">
            <v>린텍코리아(Lintec korea)</v>
          </cell>
          <cell r="C143">
            <v>0</v>
          </cell>
          <cell r="D143">
            <v>-0.01</v>
          </cell>
          <cell r="E143">
            <v>8.0000000000000002E-3</v>
          </cell>
          <cell r="F143">
            <v>8.0000000000000002E-3</v>
          </cell>
          <cell r="G143" t="e">
            <v>#N/A</v>
          </cell>
          <cell r="H143" t="e">
            <v>#N/A</v>
          </cell>
        </row>
        <row r="144">
          <cell r="B144" t="str">
            <v>(주)아토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 t="e">
            <v>#N/A</v>
          </cell>
          <cell r="H144" t="e">
            <v>#N/A</v>
          </cell>
        </row>
        <row r="145">
          <cell r="B145" t="str">
            <v>웰텍인더스(주)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 t="e">
            <v>#N/A</v>
          </cell>
          <cell r="H145" t="e">
            <v>#N/A</v>
          </cell>
        </row>
        <row r="146">
          <cell r="B146" t="str">
            <v>(주)선린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 t="e">
            <v>#N/A</v>
          </cell>
          <cell r="H146" t="e">
            <v>#N/A</v>
          </cell>
        </row>
        <row r="147">
          <cell r="B147" t="str">
            <v>주식회사 에이텍</v>
          </cell>
          <cell r="C147">
            <v>0</v>
          </cell>
          <cell r="D147">
            <v>0</v>
          </cell>
          <cell r="E147">
            <v>5.0000000000000001E-3</v>
          </cell>
          <cell r="F147">
            <v>8.0000000000000002E-3</v>
          </cell>
          <cell r="G147" t="e">
            <v>#N/A</v>
          </cell>
          <cell r="H147" t="e">
            <v>#N/A</v>
          </cell>
        </row>
        <row r="148">
          <cell r="B148" t="str">
            <v>제일툴마트주식회사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 t="e">
            <v>#N/A</v>
          </cell>
          <cell r="H148" t="e">
            <v>#N/A</v>
          </cell>
        </row>
        <row r="149">
          <cell r="B149" t="str">
            <v>(주)스페이스솔루션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 t="e">
            <v>#N/A</v>
          </cell>
          <cell r="H149" t="e">
            <v>#N/A</v>
          </cell>
        </row>
        <row r="150">
          <cell r="B150" t="str">
            <v>비손테크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 t="e">
            <v>#N/A</v>
          </cell>
          <cell r="H150" t="e">
            <v>#N/A</v>
          </cell>
        </row>
        <row r="151">
          <cell r="B151" t="str">
            <v>(주)씨엠에스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 t="e">
            <v>#N/A</v>
          </cell>
          <cell r="H151" t="e">
            <v>#N/A</v>
          </cell>
        </row>
        <row r="152">
          <cell r="B152" t="str">
            <v>(주)뉴프로테크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 t="e">
            <v>#N/A</v>
          </cell>
          <cell r="H152" t="e">
            <v>#N/A</v>
          </cell>
        </row>
        <row r="153">
          <cell r="B153" t="str">
            <v>부원컴퍼니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 t="e">
            <v>#N/A</v>
          </cell>
          <cell r="H153" t="e">
            <v>#N/A</v>
          </cell>
        </row>
        <row r="154">
          <cell r="B154" t="str">
            <v>VESTA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 t="e">
            <v>#N/A</v>
          </cell>
          <cell r="H154" t="e">
            <v>#N/A</v>
          </cell>
        </row>
        <row r="155">
          <cell r="B155" t="str">
            <v>호진위더스</v>
          </cell>
          <cell r="C155" t="e">
            <v>#N/A</v>
          </cell>
          <cell r="E155" t="e">
            <v>#N/A</v>
          </cell>
          <cell r="F155" t="e">
            <v>#N/A</v>
          </cell>
          <cell r="G155" t="e">
            <v>#N/A</v>
          </cell>
          <cell r="H155" t="e">
            <v>#N/A</v>
          </cell>
        </row>
        <row r="156">
          <cell r="B156" t="str">
            <v>에이에스아이</v>
          </cell>
          <cell r="C156" t="e">
            <v>#N/A</v>
          </cell>
          <cell r="E156" t="e">
            <v>#N/A</v>
          </cell>
          <cell r="F156" t="e">
            <v>#N/A</v>
          </cell>
          <cell r="G156" t="e">
            <v>#N/A</v>
          </cell>
          <cell r="H156" t="e">
            <v>#N/A</v>
          </cell>
        </row>
        <row r="157">
          <cell r="B157" t="str">
            <v>두손상사</v>
          </cell>
          <cell r="C157" t="e">
            <v>#N/A</v>
          </cell>
          <cell r="E157" t="e">
            <v>#N/A</v>
          </cell>
          <cell r="F157" t="e">
            <v>#N/A</v>
          </cell>
          <cell r="G157" t="e">
            <v>#N/A</v>
          </cell>
          <cell r="H157" t="e">
            <v>#N/A</v>
          </cell>
        </row>
        <row r="158">
          <cell r="B158" t="str">
            <v>(주)에스엠피</v>
          </cell>
          <cell r="C158" t="e">
            <v>#N/A</v>
          </cell>
          <cell r="E158" t="e">
            <v>#N/A</v>
          </cell>
          <cell r="F158" t="e">
            <v>#N/A</v>
          </cell>
          <cell r="G158" t="e">
            <v>#N/A</v>
          </cell>
          <cell r="H158" t="e">
            <v>#N/A</v>
          </cell>
        </row>
        <row r="159">
          <cell r="B159" t="str">
            <v>테크노세미켐</v>
          </cell>
          <cell r="C159" t="e">
            <v>#N/A</v>
          </cell>
          <cell r="E159" t="e">
            <v>#N/A</v>
          </cell>
          <cell r="F159" t="e">
            <v>#N/A</v>
          </cell>
          <cell r="G159" t="e">
            <v>#N/A</v>
          </cell>
          <cell r="H159" t="e">
            <v>#N/A</v>
          </cell>
        </row>
        <row r="160">
          <cell r="B160" t="str">
            <v>도원정밀</v>
          </cell>
          <cell r="C160" t="e">
            <v>#N/A</v>
          </cell>
          <cell r="E160" t="e">
            <v>#N/A</v>
          </cell>
          <cell r="F160" t="e">
            <v>#N/A</v>
          </cell>
          <cell r="G160" t="e">
            <v>#N/A</v>
          </cell>
          <cell r="H160" t="e">
            <v>#N/A</v>
          </cell>
        </row>
        <row r="161">
          <cell r="B161" t="str">
            <v>와이디엔지니어링</v>
          </cell>
          <cell r="C161" t="e">
            <v>#N/A</v>
          </cell>
          <cell r="E161" t="e">
            <v>#N/A</v>
          </cell>
          <cell r="F161" t="e">
            <v>#N/A</v>
          </cell>
          <cell r="G161" t="e">
            <v>#N/A</v>
          </cell>
          <cell r="H161" t="e">
            <v>#N/A</v>
          </cell>
        </row>
        <row r="162">
          <cell r="B162" t="str">
            <v>화인테크</v>
          </cell>
          <cell r="C162" t="e">
            <v>#N/A</v>
          </cell>
          <cell r="E162" t="e">
            <v>#N/A</v>
          </cell>
          <cell r="F162" t="e">
            <v>#N/A</v>
          </cell>
          <cell r="G162" t="e">
            <v>#N/A</v>
          </cell>
          <cell r="H162" t="e">
            <v>#N/A</v>
          </cell>
        </row>
        <row r="163">
          <cell r="B163" t="str">
            <v>성원에드워드</v>
          </cell>
          <cell r="C163" t="e">
            <v>#N/A</v>
          </cell>
          <cell r="E163" t="e">
            <v>#N/A</v>
          </cell>
          <cell r="F163" t="e">
            <v>#N/A</v>
          </cell>
          <cell r="G163" t="e">
            <v>#N/A</v>
          </cell>
          <cell r="H163" t="e">
            <v>#N/A</v>
          </cell>
        </row>
        <row r="164">
          <cell r="B164" t="str">
            <v>에스엠텍</v>
          </cell>
          <cell r="C164" t="e">
            <v>#N/A</v>
          </cell>
          <cell r="E164" t="e">
            <v>#N/A</v>
          </cell>
          <cell r="F164" t="e">
            <v>#N/A</v>
          </cell>
          <cell r="G164" t="e">
            <v>#N/A</v>
          </cell>
          <cell r="H164" t="e">
            <v>#N/A</v>
          </cell>
        </row>
        <row r="165">
          <cell r="B165" t="str">
            <v>한배</v>
          </cell>
          <cell r="C165" t="e">
            <v>#N/A</v>
          </cell>
          <cell r="E165" t="e">
            <v>#N/A</v>
          </cell>
          <cell r="F165" t="e">
            <v>#N/A</v>
          </cell>
          <cell r="G165" t="e">
            <v>#N/A</v>
          </cell>
          <cell r="H165" t="e">
            <v>#N/A</v>
          </cell>
        </row>
        <row r="166">
          <cell r="B166" t="str">
            <v>형제자동화시스템</v>
          </cell>
          <cell r="C166" t="e">
            <v>#N/A</v>
          </cell>
          <cell r="E166" t="e">
            <v>#N/A</v>
          </cell>
          <cell r="F166" t="e">
            <v>#N/A</v>
          </cell>
          <cell r="G166" t="e">
            <v>#N/A</v>
          </cell>
          <cell r="H166" t="e">
            <v>#N/A</v>
          </cell>
        </row>
        <row r="167">
          <cell r="B167" t="str">
            <v>V.T.E  KOREA</v>
          </cell>
          <cell r="C167" t="e">
            <v>#N/A</v>
          </cell>
          <cell r="E167" t="e">
            <v>#N/A</v>
          </cell>
          <cell r="F167" t="e">
            <v>#N/A</v>
          </cell>
          <cell r="G167" t="e">
            <v>#N/A</v>
          </cell>
          <cell r="H167" t="e">
            <v>#N/A</v>
          </cell>
        </row>
        <row r="168">
          <cell r="B168" t="str">
            <v>메카로닉스</v>
          </cell>
          <cell r="C168" t="e">
            <v>#N/A</v>
          </cell>
          <cell r="E168" t="e">
            <v>#N/A</v>
          </cell>
          <cell r="F168" t="e">
            <v>#N/A</v>
          </cell>
          <cell r="G168" t="e">
            <v>#N/A</v>
          </cell>
          <cell r="H168" t="e">
            <v>#N/A</v>
          </cell>
        </row>
        <row r="169">
          <cell r="B169" t="str">
            <v>영천엔지니어링</v>
          </cell>
          <cell r="C169" t="e">
            <v>#N/A</v>
          </cell>
          <cell r="E169" t="e">
            <v>#N/A</v>
          </cell>
          <cell r="F169" t="e">
            <v>#N/A</v>
          </cell>
          <cell r="G169" t="e">
            <v>#N/A</v>
          </cell>
          <cell r="H169" t="e">
            <v>#N/A</v>
          </cell>
        </row>
        <row r="170">
          <cell r="B170" t="str">
            <v>코리아밸브</v>
          </cell>
          <cell r="C170" t="e">
            <v>#N/A</v>
          </cell>
          <cell r="E170" t="e">
            <v>#N/A</v>
          </cell>
          <cell r="F170" t="e">
            <v>#N/A</v>
          </cell>
          <cell r="G170" t="e">
            <v>#N/A</v>
          </cell>
          <cell r="H170" t="e">
            <v>#N/A</v>
          </cell>
        </row>
        <row r="171">
          <cell r="B171" t="str">
            <v>반석시스템</v>
          </cell>
          <cell r="C171" t="e">
            <v>#N/A</v>
          </cell>
          <cell r="E171" t="e">
            <v>#N/A</v>
          </cell>
          <cell r="F171" t="e">
            <v>#N/A</v>
          </cell>
          <cell r="G171" t="e">
            <v>#N/A</v>
          </cell>
          <cell r="H171" t="e">
            <v>#N/A</v>
          </cell>
        </row>
        <row r="172">
          <cell r="B172" t="str">
            <v>성우시스템</v>
          </cell>
          <cell r="C172" t="e">
            <v>#N/A</v>
          </cell>
          <cell r="E172" t="e">
            <v>#N/A</v>
          </cell>
          <cell r="F172" t="e">
            <v>#N/A</v>
          </cell>
          <cell r="G172" t="e">
            <v>#N/A</v>
          </cell>
          <cell r="H172" t="e">
            <v>#N/A</v>
          </cell>
        </row>
        <row r="173">
          <cell r="B173" t="str">
            <v>우진 ACT 주식회사</v>
          </cell>
          <cell r="C173" t="e">
            <v>#N/A</v>
          </cell>
          <cell r="E173" t="e">
            <v>#N/A</v>
          </cell>
          <cell r="F173" t="e">
            <v>#N/A</v>
          </cell>
          <cell r="G173" t="e">
            <v>#N/A</v>
          </cell>
          <cell r="H173" t="e">
            <v>#N/A</v>
          </cell>
        </row>
        <row r="174">
          <cell r="B174" t="str">
            <v>대신전자통신</v>
          </cell>
          <cell r="C174" t="e">
            <v>#N/A</v>
          </cell>
          <cell r="E174" t="e">
            <v>#N/A</v>
          </cell>
          <cell r="F174" t="e">
            <v>#N/A</v>
          </cell>
          <cell r="G174" t="e">
            <v>#N/A</v>
          </cell>
          <cell r="H174" t="e">
            <v>#N/A</v>
          </cell>
        </row>
        <row r="175">
          <cell r="B175" t="str">
            <v>기산정보시스템</v>
          </cell>
          <cell r="C175" t="e">
            <v>#N/A</v>
          </cell>
          <cell r="E175" t="e">
            <v>#N/A</v>
          </cell>
          <cell r="F175" t="e">
            <v>#N/A</v>
          </cell>
          <cell r="G175" t="e">
            <v>#N/A</v>
          </cell>
          <cell r="H175" t="e">
            <v>#N/A</v>
          </cell>
        </row>
        <row r="176">
          <cell r="B176" t="str">
            <v>신안종합상사</v>
          </cell>
          <cell r="C176" t="e">
            <v>#N/A</v>
          </cell>
          <cell r="E176" t="e">
            <v>#N/A</v>
          </cell>
          <cell r="F176" t="e">
            <v>#N/A</v>
          </cell>
          <cell r="G176" t="e">
            <v>#N/A</v>
          </cell>
          <cell r="H176" t="e">
            <v>#N/A</v>
          </cell>
        </row>
        <row r="177">
          <cell r="B177" t="str">
            <v>중부세기</v>
          </cell>
          <cell r="C177" t="e">
            <v>#N/A</v>
          </cell>
          <cell r="E177" t="e">
            <v>#N/A</v>
          </cell>
          <cell r="F177" t="e">
            <v>#N/A</v>
          </cell>
          <cell r="G177" t="e">
            <v>#N/A</v>
          </cell>
          <cell r="H177" t="e">
            <v>#N/A</v>
          </cell>
        </row>
        <row r="178">
          <cell r="B178" t="str">
            <v xml:space="preserve">공단교류전기             </v>
          </cell>
          <cell r="C178" t="e">
            <v>#N/A</v>
          </cell>
          <cell r="E178" t="e">
            <v>#N/A</v>
          </cell>
          <cell r="F178" t="e">
            <v>#N/A</v>
          </cell>
          <cell r="G178" t="e">
            <v>#N/A</v>
          </cell>
          <cell r="H178" t="e">
            <v>#N/A</v>
          </cell>
        </row>
        <row r="179">
          <cell r="B179" t="str">
            <v xml:space="preserve">시대환경                 </v>
          </cell>
          <cell r="C179" t="e">
            <v>#N/A</v>
          </cell>
          <cell r="E179" t="e">
            <v>#N/A</v>
          </cell>
          <cell r="F179" t="e">
            <v>#N/A</v>
          </cell>
          <cell r="G179" t="e">
            <v>#N/A</v>
          </cell>
          <cell r="H179" t="e">
            <v>#N/A</v>
          </cell>
        </row>
        <row r="180">
          <cell r="B180" t="str">
            <v>윕스</v>
          </cell>
          <cell r="C180" t="e">
            <v>#N/A</v>
          </cell>
          <cell r="E180" t="e">
            <v>#N/A</v>
          </cell>
          <cell r="F180" t="e">
            <v>#N/A</v>
          </cell>
          <cell r="G180" t="e">
            <v>#N/A</v>
          </cell>
          <cell r="H180" t="e">
            <v>#N/A</v>
          </cell>
        </row>
        <row r="181">
          <cell r="B181" t="str">
            <v>한국과학기술원</v>
          </cell>
          <cell r="C181" t="e">
            <v>#N/A</v>
          </cell>
          <cell r="E181" t="e">
            <v>#N/A</v>
          </cell>
          <cell r="F181" t="e">
            <v>#N/A</v>
          </cell>
          <cell r="G181" t="e">
            <v>#N/A</v>
          </cell>
          <cell r="H181" t="e">
            <v>#N/A</v>
          </cell>
        </row>
        <row r="182">
          <cell r="B182" t="str">
            <v>대현계측기</v>
          </cell>
          <cell r="C182" t="e">
            <v>#N/A</v>
          </cell>
          <cell r="E182" t="e">
            <v>#N/A</v>
          </cell>
          <cell r="F182" t="e">
            <v>#N/A</v>
          </cell>
          <cell r="G182" t="e">
            <v>#N/A</v>
          </cell>
          <cell r="H182" t="e">
            <v>#N/A</v>
          </cell>
        </row>
        <row r="183">
          <cell r="B183" t="str">
            <v>한국산업안전기술</v>
          </cell>
          <cell r="C183" t="e">
            <v>#N/A</v>
          </cell>
          <cell r="E183" t="e">
            <v>#N/A</v>
          </cell>
          <cell r="F183" t="e">
            <v>#N/A</v>
          </cell>
          <cell r="G183" t="e">
            <v>#N/A</v>
          </cell>
          <cell r="H183" t="e">
            <v>#N/A</v>
          </cell>
        </row>
        <row r="184">
          <cell r="B184" t="str">
            <v>킴텔</v>
          </cell>
          <cell r="C184" t="e">
            <v>#N/A</v>
          </cell>
          <cell r="E184" t="e">
            <v>#N/A</v>
          </cell>
          <cell r="F184" t="e">
            <v>#N/A</v>
          </cell>
          <cell r="G184" t="e">
            <v>#N/A</v>
          </cell>
          <cell r="H184" t="e">
            <v>#N/A</v>
          </cell>
        </row>
        <row r="185">
          <cell r="B185" t="str">
            <v>청송안전시스템</v>
          </cell>
          <cell r="C185" t="e">
            <v>#N/A</v>
          </cell>
          <cell r="E185" t="e">
            <v>#N/A</v>
          </cell>
          <cell r="F185" t="e">
            <v>#N/A</v>
          </cell>
          <cell r="G185" t="e">
            <v>#N/A</v>
          </cell>
          <cell r="H185" t="e">
            <v>#N/A</v>
          </cell>
        </row>
        <row r="186">
          <cell r="B186" t="str">
            <v>세청개발</v>
          </cell>
          <cell r="C186" t="e">
            <v>#N/A</v>
          </cell>
          <cell r="E186" t="e">
            <v>#N/A</v>
          </cell>
          <cell r="F186" t="e">
            <v>#N/A</v>
          </cell>
          <cell r="G186" t="e">
            <v>#N/A</v>
          </cell>
          <cell r="H186" t="e">
            <v>#N/A</v>
          </cell>
        </row>
        <row r="187">
          <cell r="B187" t="str">
            <v>한양대학교</v>
          </cell>
          <cell r="C187" t="e">
            <v>#N/A</v>
          </cell>
          <cell r="E187" t="e">
            <v>#N/A</v>
          </cell>
          <cell r="F187" t="e">
            <v>#N/A</v>
          </cell>
          <cell r="G187" t="e">
            <v>#N/A</v>
          </cell>
          <cell r="H187" t="e">
            <v>#N/A</v>
          </cell>
        </row>
        <row r="188">
          <cell r="B188" t="str">
            <v>경기공조</v>
          </cell>
          <cell r="C188" t="e">
            <v>#N/A</v>
          </cell>
          <cell r="E188" t="e">
            <v>#N/A</v>
          </cell>
          <cell r="F188" t="e">
            <v>#N/A</v>
          </cell>
          <cell r="G188" t="e">
            <v>#N/A</v>
          </cell>
          <cell r="H188" t="e">
            <v>#N/A</v>
          </cell>
        </row>
        <row r="189">
          <cell r="B189" t="str">
            <v>비즈아이코리아</v>
          </cell>
          <cell r="C189" t="e">
            <v>#N/A</v>
          </cell>
          <cell r="E189" t="e">
            <v>#N/A</v>
          </cell>
          <cell r="F189" t="e">
            <v>#N/A</v>
          </cell>
          <cell r="G189" t="e">
            <v>#N/A</v>
          </cell>
          <cell r="H189" t="e">
            <v>#N/A</v>
          </cell>
        </row>
        <row r="190">
          <cell r="B190" t="str">
            <v>나래궁</v>
          </cell>
          <cell r="C190" t="e">
            <v>#N/A</v>
          </cell>
          <cell r="E190" t="e">
            <v>#N/A</v>
          </cell>
          <cell r="F190" t="e">
            <v>#N/A</v>
          </cell>
          <cell r="G190" t="e">
            <v>#N/A</v>
          </cell>
          <cell r="H190" t="e">
            <v>#N/A</v>
          </cell>
        </row>
        <row r="191">
          <cell r="B191" t="str">
            <v>그린플라워</v>
          </cell>
          <cell r="C191" t="e">
            <v>#N/A</v>
          </cell>
          <cell r="E191" t="e">
            <v>#N/A</v>
          </cell>
          <cell r="F191" t="e">
            <v>#N/A</v>
          </cell>
          <cell r="G191" t="e">
            <v>#N/A</v>
          </cell>
          <cell r="H191" t="e">
            <v>#N/A</v>
          </cell>
        </row>
        <row r="192">
          <cell r="B192" t="str">
            <v>현대자동차</v>
          </cell>
          <cell r="C192" t="e">
            <v>#N/A</v>
          </cell>
          <cell r="E192" t="e">
            <v>#N/A</v>
          </cell>
          <cell r="F192" t="e">
            <v>#N/A</v>
          </cell>
          <cell r="G192" t="e">
            <v>#N/A</v>
          </cell>
          <cell r="H192" t="e">
            <v>#N/A</v>
          </cell>
        </row>
        <row r="193">
          <cell r="B193" t="str">
            <v>(주)한송</v>
          </cell>
          <cell r="C193" t="e">
            <v>#N/A</v>
          </cell>
          <cell r="E193" t="e">
            <v>#N/A</v>
          </cell>
          <cell r="F193" t="e">
            <v>#N/A</v>
          </cell>
          <cell r="G193" t="e">
            <v>#N/A</v>
          </cell>
          <cell r="H193" t="e">
            <v>#N/A</v>
          </cell>
        </row>
        <row r="194">
          <cell r="B194" t="str">
            <v>평택세관장</v>
          </cell>
          <cell r="C194" t="e">
            <v>#N/A</v>
          </cell>
          <cell r="E194" t="e">
            <v>#N/A</v>
          </cell>
          <cell r="F194" t="e">
            <v>#N/A</v>
          </cell>
          <cell r="G194" t="e">
            <v>#N/A</v>
          </cell>
          <cell r="H194" t="e">
            <v>#N/A</v>
          </cell>
        </row>
        <row r="195">
          <cell r="B195" t="str">
            <v>협동기업</v>
          </cell>
          <cell r="C195" t="e">
            <v>#N/A</v>
          </cell>
          <cell r="E195" t="e">
            <v>#N/A</v>
          </cell>
          <cell r="F195" t="e">
            <v>#N/A</v>
          </cell>
          <cell r="G195" t="e">
            <v>#N/A</v>
          </cell>
          <cell r="H195" t="e">
            <v>#N/A</v>
          </cell>
        </row>
        <row r="196">
          <cell r="B196" t="str">
            <v>창주전자</v>
          </cell>
          <cell r="C196" t="e">
            <v>#N/A</v>
          </cell>
          <cell r="E196" t="e">
            <v>#N/A</v>
          </cell>
          <cell r="F196" t="e">
            <v>#N/A</v>
          </cell>
          <cell r="G196" t="e">
            <v>#N/A</v>
          </cell>
          <cell r="H196" t="e">
            <v>#N/A</v>
          </cell>
        </row>
        <row r="197">
          <cell r="B197" t="str">
            <v xml:space="preserve">대영티앤씨               </v>
          </cell>
          <cell r="C197" t="e">
            <v>#N/A</v>
          </cell>
          <cell r="E197" t="e">
            <v>#N/A</v>
          </cell>
          <cell r="F197" t="e">
            <v>#N/A</v>
          </cell>
          <cell r="G197" t="e">
            <v>#N/A</v>
          </cell>
          <cell r="H197" t="e">
            <v>#N/A</v>
          </cell>
        </row>
        <row r="198">
          <cell r="B198" t="str">
            <v>대일포장상사</v>
          </cell>
          <cell r="C198" t="e">
            <v>#N/A</v>
          </cell>
          <cell r="E198" t="e">
            <v>#N/A</v>
          </cell>
          <cell r="F198" t="e">
            <v>#N/A</v>
          </cell>
          <cell r="G198" t="e">
            <v>#N/A</v>
          </cell>
          <cell r="H198" t="e">
            <v>#N/A</v>
          </cell>
        </row>
        <row r="199">
          <cell r="B199" t="str">
            <v>에프에이뱅크</v>
          </cell>
          <cell r="C199" t="e">
            <v>#N/A</v>
          </cell>
          <cell r="E199" t="e">
            <v>#N/A</v>
          </cell>
          <cell r="F199" t="e">
            <v>#N/A</v>
          </cell>
          <cell r="G199" t="e">
            <v>#N/A</v>
          </cell>
          <cell r="H199" t="e">
            <v>#N/A</v>
          </cell>
        </row>
        <row r="200">
          <cell r="B200" t="str">
            <v>캠스무역</v>
          </cell>
          <cell r="C200" t="e">
            <v>#N/A</v>
          </cell>
          <cell r="E200" t="e">
            <v>#N/A</v>
          </cell>
          <cell r="F200" t="e">
            <v>#N/A</v>
          </cell>
          <cell r="G200" t="e">
            <v>#N/A</v>
          </cell>
          <cell r="H200" t="e">
            <v>#N/A</v>
          </cell>
        </row>
        <row r="201">
          <cell r="B201" t="str">
            <v>(주)온도기술센테크</v>
          </cell>
          <cell r="C201" t="e">
            <v>#N/A</v>
          </cell>
          <cell r="E201" t="e">
            <v>#N/A</v>
          </cell>
          <cell r="F201" t="e">
            <v>#N/A</v>
          </cell>
          <cell r="G201" t="e">
            <v>#N/A</v>
          </cell>
          <cell r="H201" t="e">
            <v>#N/A</v>
          </cell>
        </row>
        <row r="202">
          <cell r="B202" t="str">
            <v xml:space="preserve">성균관대학교             </v>
          </cell>
          <cell r="C202" t="e">
            <v>#N/A</v>
          </cell>
          <cell r="E202" t="e">
            <v>#N/A</v>
          </cell>
          <cell r="F202" t="e">
            <v>#N/A</v>
          </cell>
          <cell r="G202" t="e">
            <v>#N/A</v>
          </cell>
          <cell r="H202" t="e">
            <v>#N/A</v>
          </cell>
        </row>
        <row r="203">
          <cell r="B203" t="str">
            <v>아성인쇄소</v>
          </cell>
          <cell r="C203" t="e">
            <v>#N/A</v>
          </cell>
          <cell r="E203" t="e">
            <v>#N/A</v>
          </cell>
          <cell r="F203" t="e">
            <v>#N/A</v>
          </cell>
          <cell r="G203" t="e">
            <v>#N/A</v>
          </cell>
          <cell r="H203" t="e">
            <v>#N/A</v>
          </cell>
        </row>
        <row r="204">
          <cell r="B204" t="str">
            <v>이영필특허법률사무소</v>
          </cell>
          <cell r="C204" t="e">
            <v>#N/A</v>
          </cell>
          <cell r="E204" t="e">
            <v>#N/A</v>
          </cell>
          <cell r="F204" t="e">
            <v>#N/A</v>
          </cell>
          <cell r="G204" t="e">
            <v>#N/A</v>
          </cell>
          <cell r="H204" t="e">
            <v>#N/A</v>
          </cell>
        </row>
        <row r="205">
          <cell r="B205" t="str">
            <v>(주)엠제이엠</v>
          </cell>
          <cell r="C205" t="e">
            <v>#N/A</v>
          </cell>
          <cell r="E205" t="e">
            <v>#N/A</v>
          </cell>
          <cell r="F205" t="e">
            <v>#N/A</v>
          </cell>
          <cell r="G205" t="e">
            <v>#N/A</v>
          </cell>
          <cell r="H205" t="e">
            <v>#N/A</v>
          </cell>
        </row>
        <row r="206">
          <cell r="B206" t="str">
            <v>삼창무역상사</v>
          </cell>
          <cell r="C206" t="e">
            <v>#N/A</v>
          </cell>
          <cell r="E206" t="e">
            <v>#N/A</v>
          </cell>
          <cell r="F206" t="e">
            <v>#N/A</v>
          </cell>
          <cell r="G206" t="e">
            <v>#N/A</v>
          </cell>
          <cell r="H206" t="e">
            <v>#N/A</v>
          </cell>
        </row>
        <row r="207">
          <cell r="B207" t="str">
            <v>인천공항세관장</v>
          </cell>
          <cell r="C207" t="e">
            <v>#N/A</v>
          </cell>
          <cell r="E207" t="e">
            <v>#N/A</v>
          </cell>
          <cell r="F207" t="e">
            <v>#N/A</v>
          </cell>
          <cell r="G207" t="e">
            <v>#N/A</v>
          </cell>
          <cell r="H207" t="e">
            <v>#N/A</v>
          </cell>
        </row>
        <row r="208">
          <cell r="B208" t="str">
            <v>유림훼라이트</v>
          </cell>
          <cell r="C208" t="e">
            <v>#N/A</v>
          </cell>
          <cell r="E208" t="e">
            <v>#N/A</v>
          </cell>
          <cell r="F208" t="e">
            <v>#N/A</v>
          </cell>
          <cell r="G208" t="e">
            <v>#N/A</v>
          </cell>
          <cell r="H208" t="e">
            <v>#N/A</v>
          </cell>
        </row>
        <row r="209">
          <cell r="B209" t="str">
            <v xml:space="preserve">LG텔레콤                 </v>
          </cell>
          <cell r="C209" t="e">
            <v>#N/A</v>
          </cell>
          <cell r="E209" t="e">
            <v>#N/A</v>
          </cell>
          <cell r="F209" t="e">
            <v>#N/A</v>
          </cell>
          <cell r="G209" t="e">
            <v>#N/A</v>
          </cell>
          <cell r="H209" t="e">
            <v>#N/A</v>
          </cell>
        </row>
        <row r="210">
          <cell r="B210" t="str">
            <v>(주)피스코인터내셔널</v>
          </cell>
          <cell r="C210" t="e">
            <v>#N/A</v>
          </cell>
          <cell r="E210" t="e">
            <v>#N/A</v>
          </cell>
          <cell r="F210" t="e">
            <v>#N/A</v>
          </cell>
          <cell r="G210" t="e">
            <v>#N/A</v>
          </cell>
          <cell r="H210" t="e">
            <v>#N/A</v>
          </cell>
        </row>
        <row r="211">
          <cell r="B211" t="str">
            <v>평택세무서</v>
          </cell>
          <cell r="C211" t="e">
            <v>#N/A</v>
          </cell>
          <cell r="E211" t="e">
            <v>#N/A</v>
          </cell>
          <cell r="F211" t="e">
            <v>#N/A</v>
          </cell>
          <cell r="G211" t="e">
            <v>#N/A</v>
          </cell>
          <cell r="H211" t="e">
            <v>#N/A</v>
          </cell>
        </row>
        <row r="212">
          <cell r="B212" t="str">
            <v>케이티프리텔</v>
          </cell>
          <cell r="C212" t="e">
            <v>#N/A</v>
          </cell>
          <cell r="E212" t="e">
            <v>#N/A</v>
          </cell>
          <cell r="F212" t="e">
            <v>#N/A</v>
          </cell>
          <cell r="G212" t="e">
            <v>#N/A</v>
          </cell>
          <cell r="H212" t="e">
            <v>#N/A</v>
          </cell>
        </row>
        <row r="213">
          <cell r="B213" t="str">
            <v>SK텔레콤</v>
          </cell>
          <cell r="C213" t="e">
            <v>#N/A</v>
          </cell>
          <cell r="E213" t="e">
            <v>#N/A</v>
          </cell>
          <cell r="F213" t="e">
            <v>#N/A</v>
          </cell>
          <cell r="G213" t="e">
            <v>#N/A</v>
          </cell>
          <cell r="H213" t="e">
            <v>#N/A</v>
          </cell>
        </row>
        <row r="214">
          <cell r="B214" t="str">
            <v>대한국제종합물류</v>
          </cell>
          <cell r="C214" t="e">
            <v>#N/A</v>
          </cell>
          <cell r="E214" t="e">
            <v>#N/A</v>
          </cell>
          <cell r="F214" t="e">
            <v>#N/A</v>
          </cell>
          <cell r="G214" t="e">
            <v>#N/A</v>
          </cell>
          <cell r="H214" t="e">
            <v>#N/A</v>
          </cell>
        </row>
        <row r="215">
          <cell r="B215" t="str">
            <v>한양상사</v>
          </cell>
          <cell r="C215" t="e">
            <v>#N/A</v>
          </cell>
          <cell r="E215" t="e">
            <v>#N/A</v>
          </cell>
          <cell r="F215" t="e">
            <v>#N/A</v>
          </cell>
          <cell r="G215" t="e">
            <v>#N/A</v>
          </cell>
          <cell r="H215" t="e">
            <v>#N/A</v>
          </cell>
        </row>
        <row r="216">
          <cell r="B216" t="str">
            <v>삼중광산업</v>
          </cell>
          <cell r="C216" t="e">
            <v>#N/A</v>
          </cell>
          <cell r="E216" t="e">
            <v>#N/A</v>
          </cell>
          <cell r="F216" t="e">
            <v>#N/A</v>
          </cell>
          <cell r="G216" t="e">
            <v>#N/A</v>
          </cell>
          <cell r="H216" t="e">
            <v>#N/A</v>
          </cell>
        </row>
        <row r="217">
          <cell r="B217" t="str">
            <v>(주)유피케미칼</v>
          </cell>
          <cell r="C217" t="e">
            <v>#N/A</v>
          </cell>
          <cell r="E217" t="e">
            <v>#N/A</v>
          </cell>
          <cell r="F217" t="e">
            <v>#N/A</v>
          </cell>
          <cell r="G217" t="e">
            <v>#N/A</v>
          </cell>
          <cell r="H217" t="e">
            <v>#N/A</v>
          </cell>
        </row>
        <row r="218">
          <cell r="B218" t="str">
            <v>천호엔지니어링</v>
          </cell>
          <cell r="C218" t="e">
            <v>#N/A</v>
          </cell>
          <cell r="E218" t="e">
            <v>#N/A</v>
          </cell>
          <cell r="F218" t="e">
            <v>#N/A</v>
          </cell>
          <cell r="G218" t="e">
            <v>#N/A</v>
          </cell>
          <cell r="H218" t="e">
            <v>#N/A</v>
          </cell>
        </row>
        <row r="219">
          <cell r="B219" t="str">
            <v>셀러리티코리아(주)</v>
          </cell>
          <cell r="C219" t="e">
            <v>#N/A</v>
          </cell>
          <cell r="E219" t="e">
            <v>#N/A</v>
          </cell>
          <cell r="F219" t="e">
            <v>#N/A</v>
          </cell>
          <cell r="G219" t="e">
            <v>#N/A</v>
          </cell>
          <cell r="H219" t="e">
            <v>#N/A</v>
          </cell>
        </row>
        <row r="220">
          <cell r="B220" t="str">
            <v>에이엔지(주)</v>
          </cell>
          <cell r="C220" t="e">
            <v>#N/A</v>
          </cell>
          <cell r="E220" t="e">
            <v>#N/A</v>
          </cell>
          <cell r="F220" t="e">
            <v>#N/A</v>
          </cell>
          <cell r="G220" t="e">
            <v>#N/A</v>
          </cell>
          <cell r="H220" t="e">
            <v>#N/A</v>
          </cell>
        </row>
        <row r="221">
          <cell r="B221" t="str">
            <v>COK</v>
          </cell>
          <cell r="C221" t="e">
            <v>#N/A</v>
          </cell>
          <cell r="E221" t="e">
            <v>#N/A</v>
          </cell>
          <cell r="F221" t="e">
            <v>#N/A</v>
          </cell>
          <cell r="G221" t="e">
            <v>#N/A</v>
          </cell>
          <cell r="H221" t="e">
            <v>#N/A</v>
          </cell>
        </row>
        <row r="222">
          <cell r="B222" t="str">
            <v>컴파일테크놀로지</v>
          </cell>
          <cell r="C222" t="e">
            <v>#N/A</v>
          </cell>
          <cell r="E222" t="e">
            <v>#N/A</v>
          </cell>
          <cell r="F222" t="e">
            <v>#N/A</v>
          </cell>
          <cell r="G222" t="e">
            <v>#N/A</v>
          </cell>
          <cell r="H222" t="e">
            <v>#N/A</v>
          </cell>
        </row>
        <row r="223">
          <cell r="B223" t="str">
            <v>모테크베큠</v>
          </cell>
          <cell r="C223" t="e">
            <v>#N/A</v>
          </cell>
          <cell r="E223" t="e">
            <v>#N/A</v>
          </cell>
          <cell r="F223" t="e">
            <v>#N/A</v>
          </cell>
          <cell r="G223" t="e">
            <v>#N/A</v>
          </cell>
          <cell r="H223" t="e">
            <v>#N/A</v>
          </cell>
        </row>
        <row r="224">
          <cell r="B224" t="str">
            <v>하나기기</v>
          </cell>
          <cell r="C224" t="e">
            <v>#N/A</v>
          </cell>
          <cell r="E224" t="e">
            <v>#N/A</v>
          </cell>
          <cell r="F224" t="e">
            <v>#N/A</v>
          </cell>
          <cell r="G224" t="e">
            <v>#N/A</v>
          </cell>
          <cell r="H224" t="e">
            <v>#N/A</v>
          </cell>
        </row>
        <row r="225">
          <cell r="B225" t="str">
            <v>대현상공</v>
          </cell>
          <cell r="C225" t="e">
            <v>#N/A</v>
          </cell>
          <cell r="E225" t="e">
            <v>#N/A</v>
          </cell>
          <cell r="F225" t="e">
            <v>#N/A</v>
          </cell>
          <cell r="G225" t="e">
            <v>#N/A</v>
          </cell>
          <cell r="H225" t="e">
            <v>#N/A</v>
          </cell>
        </row>
        <row r="226">
          <cell r="B226" t="str">
            <v>써니테크무역</v>
          </cell>
          <cell r="C226" t="e">
            <v>#N/A</v>
          </cell>
          <cell r="E226" t="e">
            <v>#N/A</v>
          </cell>
          <cell r="F226" t="e">
            <v>#N/A</v>
          </cell>
          <cell r="G226" t="e">
            <v>#N/A</v>
          </cell>
          <cell r="H226" t="e">
            <v>#N/A</v>
          </cell>
        </row>
        <row r="227">
          <cell r="B227" t="str">
            <v>창주전자</v>
          </cell>
          <cell r="C227" t="e">
            <v>#N/A</v>
          </cell>
          <cell r="E227" t="e">
            <v>#N/A</v>
          </cell>
          <cell r="F227" t="e">
            <v>#N/A</v>
          </cell>
          <cell r="G227" t="e">
            <v>#N/A</v>
          </cell>
          <cell r="H227" t="e">
            <v>#N/A</v>
          </cell>
        </row>
        <row r="228">
          <cell r="B228" t="str">
            <v>금호통상</v>
          </cell>
          <cell r="C228" t="e">
            <v>#N/A</v>
          </cell>
          <cell r="E228" t="e">
            <v>#N/A</v>
          </cell>
          <cell r="F228" t="e">
            <v>#N/A</v>
          </cell>
          <cell r="G228" t="e">
            <v>#N/A</v>
          </cell>
          <cell r="H228" t="e">
            <v>#N/A</v>
          </cell>
        </row>
        <row r="229">
          <cell r="B229" t="str">
            <v>천일</v>
          </cell>
          <cell r="C229" t="e">
            <v>#N/A</v>
          </cell>
          <cell r="E229" t="e">
            <v>#N/A</v>
          </cell>
          <cell r="F229" t="e">
            <v>#N/A</v>
          </cell>
          <cell r="G229" t="e">
            <v>#N/A</v>
          </cell>
          <cell r="H229" t="e">
            <v>#N/A</v>
          </cell>
        </row>
        <row r="230">
          <cell r="B230" t="str">
            <v>한신에스엠티</v>
          </cell>
          <cell r="C230" t="e">
            <v>#N/A</v>
          </cell>
          <cell r="E230" t="e">
            <v>#N/A</v>
          </cell>
          <cell r="F230" t="e">
            <v>#N/A</v>
          </cell>
          <cell r="G230" t="e">
            <v>#N/A</v>
          </cell>
          <cell r="H230" t="e">
            <v>#N/A</v>
          </cell>
        </row>
        <row r="231">
          <cell r="B231" t="str">
            <v>한국공항(주)인천지점</v>
          </cell>
          <cell r="C231" t="e">
            <v>#N/A</v>
          </cell>
          <cell r="E231" t="e">
            <v>#N/A</v>
          </cell>
          <cell r="F231" t="e">
            <v>#N/A</v>
          </cell>
          <cell r="G231" t="e">
            <v>#N/A</v>
          </cell>
          <cell r="H231" t="e">
            <v>#N/A</v>
          </cell>
        </row>
        <row r="232">
          <cell r="B232" t="str">
            <v>주식회사 상기테크</v>
          </cell>
          <cell r="C232" t="e">
            <v>#N/A</v>
          </cell>
          <cell r="E232" t="e">
            <v>#N/A</v>
          </cell>
          <cell r="F232" t="e">
            <v>#N/A</v>
          </cell>
          <cell r="G232" t="e">
            <v>#N/A</v>
          </cell>
          <cell r="H232" t="e">
            <v>#N/A</v>
          </cell>
        </row>
        <row r="233">
          <cell r="B233" t="str">
            <v>엠에이티</v>
          </cell>
          <cell r="C233" t="e">
            <v>#N/A</v>
          </cell>
          <cell r="E233" t="e">
            <v>#N/A</v>
          </cell>
          <cell r="F233" t="e">
            <v>#N/A</v>
          </cell>
          <cell r="G233" t="e">
            <v>#N/A</v>
          </cell>
          <cell r="H233" t="e">
            <v>#N/A</v>
          </cell>
        </row>
        <row r="234">
          <cell r="B234" t="str">
            <v>일우로지스틱스</v>
          </cell>
          <cell r="C234" t="e">
            <v>#N/A</v>
          </cell>
          <cell r="E234" t="e">
            <v>#N/A</v>
          </cell>
          <cell r="F234" t="e">
            <v>#N/A</v>
          </cell>
          <cell r="G234" t="e">
            <v>#N/A</v>
          </cell>
          <cell r="H234" t="e">
            <v>#N/A</v>
          </cell>
        </row>
        <row r="235">
          <cell r="B235" t="str">
            <v>엠에프테크</v>
          </cell>
          <cell r="C235" t="e">
            <v>#N/A</v>
          </cell>
          <cell r="E235" t="e">
            <v>#N/A</v>
          </cell>
          <cell r="F235" t="e">
            <v>#N/A</v>
          </cell>
          <cell r="G235" t="e">
            <v>#N/A</v>
          </cell>
          <cell r="H235" t="e">
            <v>#N/A</v>
          </cell>
        </row>
        <row r="236">
          <cell r="B236" t="str">
            <v>(주)우일하이테크</v>
          </cell>
          <cell r="C236" t="e">
            <v>#N/A</v>
          </cell>
          <cell r="E236" t="e">
            <v>#N/A</v>
          </cell>
          <cell r="F236" t="e">
            <v>#N/A</v>
          </cell>
          <cell r="G236" t="e">
            <v>#N/A</v>
          </cell>
          <cell r="H236" t="e">
            <v>#N/A</v>
          </cell>
        </row>
        <row r="237">
          <cell r="B237" t="str">
            <v xml:space="preserve">삼진조명상사             </v>
          </cell>
          <cell r="C237" t="e">
            <v>#N/A</v>
          </cell>
          <cell r="E237" t="e">
            <v>#N/A</v>
          </cell>
          <cell r="F237" t="e">
            <v>#N/A</v>
          </cell>
          <cell r="G237" t="e">
            <v>#N/A</v>
          </cell>
          <cell r="H237" t="e">
            <v>#N/A</v>
          </cell>
        </row>
        <row r="238">
          <cell r="B238" t="str">
            <v>명성산업</v>
          </cell>
          <cell r="C238" t="e">
            <v>#N/A</v>
          </cell>
          <cell r="E238" t="e">
            <v>#N/A</v>
          </cell>
          <cell r="F238" t="e">
            <v>#N/A</v>
          </cell>
          <cell r="G238" t="e">
            <v>#N/A</v>
          </cell>
          <cell r="H238" t="e">
            <v>#N/A</v>
          </cell>
        </row>
        <row r="239">
          <cell r="B239" t="str">
            <v xml:space="preserve">인터캡                   </v>
          </cell>
          <cell r="C239" t="e">
            <v>#N/A</v>
          </cell>
          <cell r="E239" t="e">
            <v>#N/A</v>
          </cell>
          <cell r="F239" t="e">
            <v>#N/A</v>
          </cell>
          <cell r="G239" t="e">
            <v>#N/A</v>
          </cell>
          <cell r="H239" t="e">
            <v>#N/A</v>
          </cell>
        </row>
        <row r="240">
          <cell r="B240" t="str">
            <v>E-RAE TECH</v>
          </cell>
          <cell r="C240" t="e">
            <v>#N/A</v>
          </cell>
          <cell r="E240" t="e">
            <v>#N/A</v>
          </cell>
          <cell r="F240" t="e">
            <v>#N/A</v>
          </cell>
          <cell r="G240" t="e">
            <v>#N/A</v>
          </cell>
          <cell r="H240" t="e">
            <v>#N/A</v>
          </cell>
        </row>
        <row r="241">
          <cell r="B241" t="str">
            <v>동광</v>
          </cell>
          <cell r="C241" t="e">
            <v>#N/A</v>
          </cell>
          <cell r="E241" t="e">
            <v>#N/A</v>
          </cell>
          <cell r="F241" t="e">
            <v>#N/A</v>
          </cell>
          <cell r="G241" t="e">
            <v>#N/A</v>
          </cell>
          <cell r="H241" t="e">
            <v>#N/A</v>
          </cell>
        </row>
        <row r="242">
          <cell r="B242" t="str">
            <v>한양이엔지</v>
          </cell>
          <cell r="C242" t="e">
            <v>#N/A</v>
          </cell>
          <cell r="E242" t="e">
            <v>#N/A</v>
          </cell>
          <cell r="F242" t="e">
            <v>#N/A</v>
          </cell>
          <cell r="G242" t="e">
            <v>#N/A</v>
          </cell>
          <cell r="H242" t="e">
            <v>#N/A</v>
          </cell>
        </row>
        <row r="243">
          <cell r="B243" t="str">
            <v>에이치아이티(주)</v>
          </cell>
          <cell r="C243" t="e">
            <v>#N/A</v>
          </cell>
          <cell r="E243" t="e">
            <v>#N/A</v>
          </cell>
          <cell r="F243" t="e">
            <v>#N/A</v>
          </cell>
          <cell r="G243" t="e">
            <v>#N/A</v>
          </cell>
          <cell r="H243" t="e">
            <v>#N/A</v>
          </cell>
        </row>
        <row r="244">
          <cell r="B244" t="str">
            <v>삼익THK(주)서울지점</v>
          </cell>
          <cell r="C244" t="e">
            <v>#N/A</v>
          </cell>
          <cell r="E244" t="e">
            <v>#N/A</v>
          </cell>
          <cell r="F244" t="e">
            <v>#N/A</v>
          </cell>
          <cell r="G244" t="e">
            <v>#N/A</v>
          </cell>
          <cell r="H244" t="e">
            <v>#N/A</v>
          </cell>
        </row>
        <row r="245">
          <cell r="B245" t="str">
            <v>(주)에이에스엔지니어링</v>
          </cell>
          <cell r="C245" t="e">
            <v>#N/A</v>
          </cell>
          <cell r="E245" t="e">
            <v>#N/A</v>
          </cell>
          <cell r="F245" t="e">
            <v>#N/A</v>
          </cell>
          <cell r="G245" t="e">
            <v>#N/A</v>
          </cell>
          <cell r="H245" t="e">
            <v>#N/A</v>
          </cell>
        </row>
        <row r="246">
          <cell r="B246" t="str">
            <v>케이떠블유</v>
          </cell>
          <cell r="C246" t="e">
            <v>#N/A</v>
          </cell>
          <cell r="E246" t="e">
            <v>#N/A</v>
          </cell>
          <cell r="F246" t="e">
            <v>#N/A</v>
          </cell>
          <cell r="G246" t="e">
            <v>#N/A</v>
          </cell>
          <cell r="H246" t="e">
            <v>#N/A</v>
          </cell>
        </row>
        <row r="247">
          <cell r="B247" t="str">
            <v>낙트랩</v>
          </cell>
          <cell r="C247" t="e">
            <v>#N/A</v>
          </cell>
          <cell r="E247" t="e">
            <v>#N/A</v>
          </cell>
          <cell r="F247" t="e">
            <v>#N/A</v>
          </cell>
          <cell r="G247" t="e">
            <v>#N/A</v>
          </cell>
          <cell r="H247" t="e">
            <v>#N/A</v>
          </cell>
        </row>
        <row r="248">
          <cell r="B248" t="str">
            <v>토마스무역</v>
          </cell>
          <cell r="C248" t="e">
            <v>#N/A</v>
          </cell>
          <cell r="E248" t="e">
            <v>#N/A</v>
          </cell>
          <cell r="F248" t="e">
            <v>#N/A</v>
          </cell>
          <cell r="G248" t="e">
            <v>#N/A</v>
          </cell>
          <cell r="H248" t="e">
            <v>#N/A</v>
          </cell>
        </row>
        <row r="249">
          <cell r="B249" t="str">
            <v>대일전열</v>
          </cell>
          <cell r="C249" t="e">
            <v>#N/A</v>
          </cell>
          <cell r="E249" t="e">
            <v>#N/A</v>
          </cell>
          <cell r="F249" t="e">
            <v>#N/A</v>
          </cell>
          <cell r="G249" t="e">
            <v>#N/A</v>
          </cell>
          <cell r="H249" t="e">
            <v>#N/A</v>
          </cell>
        </row>
        <row r="250">
          <cell r="B250" t="str">
            <v>석영브라이스톤종로2매</v>
          </cell>
          <cell r="C250" t="e">
            <v>#N/A</v>
          </cell>
          <cell r="E250" t="e">
            <v>#N/A</v>
          </cell>
          <cell r="F250" t="e">
            <v>#N/A</v>
          </cell>
          <cell r="G250" t="e">
            <v>#N/A</v>
          </cell>
          <cell r="H250" t="e">
            <v>#N/A</v>
          </cell>
        </row>
        <row r="251">
          <cell r="B251" t="str">
            <v>슈마커코리아(주)</v>
          </cell>
          <cell r="C251" t="e">
            <v>#N/A</v>
          </cell>
          <cell r="E251" t="e">
            <v>#N/A</v>
          </cell>
          <cell r="F251" t="e">
            <v>#N/A</v>
          </cell>
          <cell r="G251" t="e">
            <v>#N/A</v>
          </cell>
          <cell r="H251" t="e">
            <v>#N/A</v>
          </cell>
        </row>
        <row r="252">
          <cell r="B252" t="str">
            <v xml:space="preserve">태원과학(주)             </v>
          </cell>
          <cell r="C252" t="e">
            <v>#N/A</v>
          </cell>
          <cell r="E252" t="e">
            <v>#N/A</v>
          </cell>
          <cell r="F252" t="e">
            <v>#N/A</v>
          </cell>
          <cell r="G252" t="e">
            <v>#N/A</v>
          </cell>
          <cell r="H252" t="e">
            <v>#N/A</v>
          </cell>
        </row>
        <row r="253">
          <cell r="B253" t="str">
            <v>스카이상사(주)</v>
          </cell>
          <cell r="C253" t="e">
            <v>#N/A</v>
          </cell>
          <cell r="E253" t="e">
            <v>#N/A</v>
          </cell>
          <cell r="F253" t="e">
            <v>#N/A</v>
          </cell>
          <cell r="G253" t="e">
            <v>#N/A</v>
          </cell>
          <cell r="H253" t="e">
            <v>#N/A</v>
          </cell>
        </row>
        <row r="254">
          <cell r="B254" t="str">
            <v>케이씨텍</v>
          </cell>
          <cell r="C254" t="e">
            <v>#N/A</v>
          </cell>
          <cell r="E254" t="e">
            <v>#N/A</v>
          </cell>
          <cell r="F254" t="e">
            <v>#N/A</v>
          </cell>
          <cell r="G254" t="e">
            <v>#N/A</v>
          </cell>
          <cell r="H254" t="e">
            <v>#N/A</v>
          </cell>
        </row>
        <row r="255">
          <cell r="B255" t="str">
            <v>다이또프라이메트코리아</v>
          </cell>
          <cell r="C255" t="e">
            <v>#N/A</v>
          </cell>
          <cell r="E255" t="e">
            <v>#N/A</v>
          </cell>
          <cell r="F255" t="e">
            <v>#N/A</v>
          </cell>
          <cell r="G255" t="e">
            <v>#N/A</v>
          </cell>
          <cell r="H255" t="e">
            <v>#N/A</v>
          </cell>
        </row>
        <row r="256">
          <cell r="B256" t="str">
            <v>인터텍</v>
          </cell>
          <cell r="C256" t="e">
            <v>#N/A</v>
          </cell>
          <cell r="E256" t="e">
            <v>#N/A</v>
          </cell>
          <cell r="F256" t="e">
            <v>#N/A</v>
          </cell>
          <cell r="G256" t="e">
            <v>#N/A</v>
          </cell>
          <cell r="H256" t="e">
            <v>#N/A</v>
          </cell>
        </row>
        <row r="257">
          <cell r="B257" t="str">
            <v>나노윈(주)</v>
          </cell>
          <cell r="C257" t="e">
            <v>#N/A</v>
          </cell>
          <cell r="E257" t="e">
            <v>#N/A</v>
          </cell>
          <cell r="F257" t="e">
            <v>#N/A</v>
          </cell>
          <cell r="G257" t="e">
            <v>#N/A</v>
          </cell>
          <cell r="H257" t="e">
            <v>#N/A</v>
          </cell>
        </row>
        <row r="258">
          <cell r="B258" t="str">
            <v>코바</v>
          </cell>
          <cell r="C258" t="e">
            <v>#N/A</v>
          </cell>
          <cell r="E258" t="e">
            <v>#N/A</v>
          </cell>
          <cell r="F258" t="e">
            <v>#N/A</v>
          </cell>
          <cell r="G258" t="e">
            <v>#N/A</v>
          </cell>
          <cell r="H258" t="e">
            <v>#N/A</v>
          </cell>
        </row>
        <row r="259">
          <cell r="B259" t="str">
            <v>거웅인더스트리(주)</v>
          </cell>
          <cell r="C259" t="e">
            <v>#N/A</v>
          </cell>
          <cell r="E259" t="e">
            <v>#N/A</v>
          </cell>
          <cell r="F259" t="e">
            <v>#N/A</v>
          </cell>
          <cell r="G259" t="e">
            <v>#N/A</v>
          </cell>
          <cell r="H259" t="e">
            <v>#N/A</v>
          </cell>
        </row>
        <row r="260">
          <cell r="B260" t="str">
            <v>석영브라이스톤(주)</v>
          </cell>
          <cell r="C260" t="e">
            <v>#N/A</v>
          </cell>
          <cell r="E260" t="e">
            <v>#N/A</v>
          </cell>
          <cell r="F260" t="e">
            <v>#N/A</v>
          </cell>
          <cell r="G260" t="e">
            <v>#N/A</v>
          </cell>
          <cell r="H260" t="e">
            <v>#N/A</v>
          </cell>
        </row>
        <row r="261">
          <cell r="B261" t="str">
            <v>대명콘트롤</v>
          </cell>
          <cell r="C261" t="e">
            <v>#N/A</v>
          </cell>
          <cell r="E261" t="e">
            <v>#N/A</v>
          </cell>
          <cell r="F261" t="e">
            <v>#N/A</v>
          </cell>
          <cell r="G261" t="e">
            <v>#N/A</v>
          </cell>
          <cell r="H261" t="e">
            <v>#N/A</v>
          </cell>
        </row>
        <row r="262">
          <cell r="B262" t="str">
            <v>세미콘네트웍스</v>
          </cell>
          <cell r="C262" t="e">
            <v>#N/A</v>
          </cell>
          <cell r="E262" t="e">
            <v>#N/A</v>
          </cell>
          <cell r="F262" t="e">
            <v>#N/A</v>
          </cell>
          <cell r="G262" t="e">
            <v>#N/A</v>
          </cell>
          <cell r="H262" t="e">
            <v>#N/A</v>
          </cell>
        </row>
        <row r="263">
          <cell r="B263" t="str">
            <v>Y.TECH</v>
          </cell>
          <cell r="C263" t="e">
            <v>#N/A</v>
          </cell>
          <cell r="E263" t="e">
            <v>#N/A</v>
          </cell>
          <cell r="F263" t="e">
            <v>#N/A</v>
          </cell>
          <cell r="G263" t="e">
            <v>#N/A</v>
          </cell>
          <cell r="H263" t="e">
            <v>#N/A</v>
          </cell>
        </row>
        <row r="264">
          <cell r="B264" t="str">
            <v>나래정밀</v>
          </cell>
          <cell r="C264" t="e">
            <v>#N/A</v>
          </cell>
          <cell r="E264" t="e">
            <v>#N/A</v>
          </cell>
          <cell r="F264" t="e">
            <v>#N/A</v>
          </cell>
          <cell r="G264" t="e">
            <v>#N/A</v>
          </cell>
          <cell r="H264" t="e">
            <v>#N/A</v>
          </cell>
        </row>
        <row r="265">
          <cell r="B265" t="str">
            <v>성진세미텍(주)</v>
          </cell>
          <cell r="C265" t="e">
            <v>#N/A</v>
          </cell>
          <cell r="E265" t="e">
            <v>#N/A</v>
          </cell>
          <cell r="F265" t="e">
            <v>#N/A</v>
          </cell>
          <cell r="G265" t="e">
            <v>#N/A</v>
          </cell>
          <cell r="H265" t="e">
            <v>#N/A</v>
          </cell>
        </row>
        <row r="266">
          <cell r="B266" t="str">
            <v>한국뉴매틱(주)</v>
          </cell>
          <cell r="C266" t="e">
            <v>#N/A</v>
          </cell>
          <cell r="E266" t="e">
            <v>#N/A</v>
          </cell>
          <cell r="F266" t="e">
            <v>#N/A</v>
          </cell>
          <cell r="G266" t="e">
            <v>#N/A</v>
          </cell>
          <cell r="H266" t="e">
            <v>#N/A</v>
          </cell>
        </row>
        <row r="267">
          <cell r="B267" t="str">
            <v>태화기업</v>
          </cell>
          <cell r="C267" t="e">
            <v>#N/A</v>
          </cell>
          <cell r="E267" t="e">
            <v>#N/A</v>
          </cell>
          <cell r="F267" t="e">
            <v>#N/A</v>
          </cell>
          <cell r="G267" t="e">
            <v>#N/A</v>
          </cell>
          <cell r="H267" t="e">
            <v>#N/A</v>
          </cell>
        </row>
        <row r="268">
          <cell r="B268" t="str">
            <v>주식회사케이피시</v>
          </cell>
          <cell r="C268" t="e">
            <v>#N/A</v>
          </cell>
          <cell r="E268" t="e">
            <v>#N/A</v>
          </cell>
          <cell r="F268" t="e">
            <v>#N/A</v>
          </cell>
          <cell r="G268" t="e">
            <v>#N/A</v>
          </cell>
          <cell r="H268" t="e">
            <v>#N/A</v>
          </cell>
        </row>
        <row r="269">
          <cell r="B269" t="str">
            <v>부일전자</v>
          </cell>
          <cell r="C269" t="e">
            <v>#N/A</v>
          </cell>
          <cell r="E269" t="e">
            <v>#N/A</v>
          </cell>
          <cell r="F269" t="e">
            <v>#N/A</v>
          </cell>
          <cell r="G269" t="e">
            <v>#N/A</v>
          </cell>
          <cell r="H269" t="e">
            <v>#N/A</v>
          </cell>
        </row>
        <row r="270">
          <cell r="B270" t="str">
            <v>(주)한국제이에스씨스텍</v>
          </cell>
          <cell r="C270" t="e">
            <v>#N/A</v>
          </cell>
          <cell r="E270" t="e">
            <v>#N/A</v>
          </cell>
          <cell r="F270" t="e">
            <v>#N/A</v>
          </cell>
          <cell r="G270" t="e">
            <v>#N/A</v>
          </cell>
          <cell r="H270" t="e">
            <v>#N/A</v>
          </cell>
        </row>
        <row r="271">
          <cell r="B271" t="str">
            <v>진명무선</v>
          </cell>
          <cell r="C271" t="e">
            <v>#N/A</v>
          </cell>
          <cell r="E271" t="e">
            <v>#N/A</v>
          </cell>
          <cell r="F271" t="e">
            <v>#N/A</v>
          </cell>
          <cell r="G271" t="e">
            <v>#N/A</v>
          </cell>
          <cell r="H271" t="e">
            <v>#N/A</v>
          </cell>
        </row>
        <row r="272">
          <cell r="B272" t="str">
            <v>조양씨엔씨</v>
          </cell>
          <cell r="C272" t="e">
            <v>#N/A</v>
          </cell>
          <cell r="E272" t="e">
            <v>#N/A</v>
          </cell>
          <cell r="F272" t="e">
            <v>#N/A</v>
          </cell>
          <cell r="G272" t="e">
            <v>#N/A</v>
          </cell>
          <cell r="H272" t="e">
            <v>#N/A</v>
          </cell>
        </row>
        <row r="273">
          <cell r="B273" t="str">
            <v>(주)제일트랜스</v>
          </cell>
          <cell r="C273" t="e">
            <v>#N/A</v>
          </cell>
          <cell r="E273" t="e">
            <v>#N/A</v>
          </cell>
          <cell r="F273" t="e">
            <v>#N/A</v>
          </cell>
          <cell r="G273" t="e">
            <v>#N/A</v>
          </cell>
          <cell r="H273" t="e">
            <v>#N/A</v>
          </cell>
        </row>
        <row r="274">
          <cell r="B274" t="str">
            <v>툴스텍경복(서울)</v>
          </cell>
          <cell r="C274" t="e">
            <v>#N/A</v>
          </cell>
          <cell r="E274" t="e">
            <v>#N/A</v>
          </cell>
          <cell r="F274" t="e">
            <v>#N/A</v>
          </cell>
          <cell r="G274" t="e">
            <v>#N/A</v>
          </cell>
          <cell r="H274" t="e">
            <v>#N/A</v>
          </cell>
        </row>
        <row r="275">
          <cell r="B275" t="str">
            <v>에이피크래프트</v>
          </cell>
          <cell r="C275" t="e">
            <v>#N/A</v>
          </cell>
          <cell r="E275" t="e">
            <v>#N/A</v>
          </cell>
          <cell r="F275" t="e">
            <v>#N/A</v>
          </cell>
          <cell r="G275" t="e">
            <v>#N/A</v>
          </cell>
          <cell r="H275" t="e">
            <v>#N/A</v>
          </cell>
        </row>
        <row r="276">
          <cell r="B276" t="str">
            <v>어드밴텍테크놀로지스(주)</v>
          </cell>
          <cell r="C276" t="e">
            <v>#N/A</v>
          </cell>
          <cell r="E276" t="e">
            <v>#N/A</v>
          </cell>
          <cell r="F276" t="e">
            <v>#N/A</v>
          </cell>
          <cell r="G276" t="e">
            <v>#N/A</v>
          </cell>
          <cell r="H276" t="e">
            <v>#N/A</v>
          </cell>
        </row>
        <row r="277">
          <cell r="B277" t="str">
            <v>씨에이테크(주)</v>
          </cell>
          <cell r="C277" t="e">
            <v>#N/A</v>
          </cell>
          <cell r="E277" t="e">
            <v>#N/A</v>
          </cell>
          <cell r="F277" t="e">
            <v>#N/A</v>
          </cell>
          <cell r="G277" t="e">
            <v>#N/A</v>
          </cell>
          <cell r="H277" t="e">
            <v>#N/A</v>
          </cell>
        </row>
        <row r="278">
          <cell r="B278" t="str">
            <v>씨스팩</v>
          </cell>
          <cell r="C278" t="e">
            <v>#N/A</v>
          </cell>
          <cell r="E278" t="e">
            <v>#N/A</v>
          </cell>
          <cell r="F278" t="e">
            <v>#N/A</v>
          </cell>
          <cell r="G278" t="e">
            <v>#N/A</v>
          </cell>
          <cell r="H278" t="e">
            <v>#N/A</v>
          </cell>
        </row>
        <row r="279">
          <cell r="B279" t="str">
            <v>유성반도체</v>
          </cell>
          <cell r="C279" t="e">
            <v>#N/A</v>
          </cell>
          <cell r="E279" t="e">
            <v>#N/A</v>
          </cell>
          <cell r="F279" t="e">
            <v>#N/A</v>
          </cell>
          <cell r="G279" t="e">
            <v>#N/A</v>
          </cell>
          <cell r="H279" t="e">
            <v>#N/A</v>
          </cell>
        </row>
        <row r="280">
          <cell r="B280" t="str">
            <v>보성메카닉스(주)</v>
          </cell>
          <cell r="C280" t="e">
            <v>#N/A</v>
          </cell>
          <cell r="E280" t="e">
            <v>#N/A</v>
          </cell>
          <cell r="F280" t="e">
            <v>#N/A</v>
          </cell>
          <cell r="G280" t="e">
            <v>#N/A</v>
          </cell>
          <cell r="H280" t="e">
            <v>#N/A</v>
          </cell>
        </row>
        <row r="281">
          <cell r="B281" t="str">
            <v>알카텔진공코리아유한회사</v>
          </cell>
          <cell r="C281" t="e">
            <v>#N/A</v>
          </cell>
          <cell r="E281" t="e">
            <v>#N/A</v>
          </cell>
          <cell r="F281" t="e">
            <v>#N/A</v>
          </cell>
          <cell r="G281" t="e">
            <v>#N/A</v>
          </cell>
          <cell r="H281" t="e">
            <v>#N/A</v>
          </cell>
        </row>
        <row r="282">
          <cell r="B282" t="str">
            <v>소닉스(주)</v>
          </cell>
          <cell r="C282" t="e">
            <v>#N/A</v>
          </cell>
          <cell r="E282" t="e">
            <v>#N/A</v>
          </cell>
          <cell r="F282" t="e">
            <v>#N/A</v>
          </cell>
          <cell r="G282" t="e">
            <v>#N/A</v>
          </cell>
          <cell r="H282" t="e">
            <v>#N/A</v>
          </cell>
        </row>
        <row r="283">
          <cell r="B283" t="str">
            <v>주식회사씨에스텍</v>
          </cell>
          <cell r="C283" t="e">
            <v>#N/A</v>
          </cell>
          <cell r="E283" t="e">
            <v>#N/A</v>
          </cell>
          <cell r="F283" t="e">
            <v>#N/A</v>
          </cell>
          <cell r="G283" t="e">
            <v>#N/A</v>
          </cell>
          <cell r="H283" t="e">
            <v>#N/A</v>
          </cell>
        </row>
        <row r="284">
          <cell r="B284" t="str">
            <v>한국씰마스타(주)</v>
          </cell>
          <cell r="C284" t="e">
            <v>#N/A</v>
          </cell>
          <cell r="E284" t="e">
            <v>#N/A</v>
          </cell>
          <cell r="F284" t="e">
            <v>#N/A</v>
          </cell>
          <cell r="G284" t="e">
            <v>#N/A</v>
          </cell>
          <cell r="H284" t="e">
            <v>#N/A</v>
          </cell>
        </row>
        <row r="285">
          <cell r="B285" t="str">
            <v>삼원오링</v>
          </cell>
          <cell r="C285" t="e">
            <v>#N/A</v>
          </cell>
          <cell r="E285" t="e">
            <v>#N/A</v>
          </cell>
          <cell r="F285" t="e">
            <v>#N/A</v>
          </cell>
          <cell r="G285" t="e">
            <v>#N/A</v>
          </cell>
          <cell r="H285" t="e">
            <v>#N/A</v>
          </cell>
        </row>
        <row r="286">
          <cell r="B286" t="str">
            <v>송월전자</v>
          </cell>
          <cell r="C286" t="e">
            <v>#N/A</v>
          </cell>
          <cell r="E286" t="e">
            <v>#N/A</v>
          </cell>
          <cell r="F286" t="e">
            <v>#N/A</v>
          </cell>
          <cell r="G286" t="e">
            <v>#N/A</v>
          </cell>
          <cell r="H286" t="e">
            <v>#N/A</v>
          </cell>
        </row>
        <row r="287">
          <cell r="B287" t="str">
            <v>신우프라임</v>
          </cell>
          <cell r="C287" t="e">
            <v>#N/A</v>
          </cell>
          <cell r="E287" t="e">
            <v>#N/A</v>
          </cell>
          <cell r="F287" t="e">
            <v>#N/A</v>
          </cell>
          <cell r="G287" t="e">
            <v>#N/A</v>
          </cell>
          <cell r="H287" t="e">
            <v>#N/A</v>
          </cell>
        </row>
        <row r="288">
          <cell r="B288" t="str">
            <v>석영브라이스톤종로1매(주)</v>
          </cell>
          <cell r="C288" t="e">
            <v>#N/A</v>
          </cell>
          <cell r="E288" t="e">
            <v>#N/A</v>
          </cell>
          <cell r="F288" t="e">
            <v>#N/A</v>
          </cell>
          <cell r="G288" t="e">
            <v>#N/A</v>
          </cell>
          <cell r="H288" t="e">
            <v>#N/A</v>
          </cell>
        </row>
        <row r="289">
          <cell r="B289" t="str">
            <v>(주)랍코리아</v>
          </cell>
          <cell r="C289" t="e">
            <v>#N/A</v>
          </cell>
          <cell r="E289" t="e">
            <v>#N/A</v>
          </cell>
          <cell r="F289" t="e">
            <v>#N/A</v>
          </cell>
          <cell r="G289" t="e">
            <v>#N/A</v>
          </cell>
          <cell r="H289" t="e">
            <v>#N/A</v>
          </cell>
        </row>
        <row r="290">
          <cell r="B290" t="str">
            <v>서림정공</v>
          </cell>
          <cell r="C290" t="e">
            <v>#N/A</v>
          </cell>
          <cell r="E290" t="e">
            <v>#N/A</v>
          </cell>
          <cell r="F290" t="e">
            <v>#N/A</v>
          </cell>
          <cell r="G290" t="e">
            <v>#N/A</v>
          </cell>
          <cell r="H290" t="e">
            <v>#N/A</v>
          </cell>
        </row>
        <row r="291">
          <cell r="B291" t="str">
            <v>Tow＆Tow system</v>
          </cell>
          <cell r="C291" t="e">
            <v>#N/A</v>
          </cell>
          <cell r="E291" t="e">
            <v>#N/A</v>
          </cell>
          <cell r="F291" t="e">
            <v>#N/A</v>
          </cell>
          <cell r="G291" t="e">
            <v>#N/A</v>
          </cell>
          <cell r="H291" t="e">
            <v>#N/A</v>
          </cell>
        </row>
        <row r="292">
          <cell r="B292" t="str">
            <v xml:space="preserve">크린시스템스코리아(주)   </v>
          </cell>
          <cell r="C292" t="e">
            <v>#N/A</v>
          </cell>
          <cell r="E292" t="e">
            <v>#N/A</v>
          </cell>
          <cell r="F292" t="e">
            <v>#N/A</v>
          </cell>
          <cell r="G292" t="e">
            <v>#N/A</v>
          </cell>
          <cell r="H292" t="e">
            <v>#N/A</v>
          </cell>
        </row>
        <row r="293">
          <cell r="B293" t="str">
            <v>우원테크놀러지</v>
          </cell>
          <cell r="C293" t="e">
            <v>#N/A</v>
          </cell>
          <cell r="E293" t="e">
            <v>#N/A</v>
          </cell>
          <cell r="F293" t="e">
            <v>#N/A</v>
          </cell>
          <cell r="G293" t="e">
            <v>#N/A</v>
          </cell>
          <cell r="H293" t="e">
            <v>#N/A</v>
          </cell>
        </row>
        <row r="294">
          <cell r="B294" t="str">
            <v>하나트론</v>
          </cell>
          <cell r="C294" t="e">
            <v>#N/A</v>
          </cell>
          <cell r="E294" t="e">
            <v>#N/A</v>
          </cell>
          <cell r="F294" t="e">
            <v>#N/A</v>
          </cell>
          <cell r="G294" t="e">
            <v>#N/A</v>
          </cell>
          <cell r="H294" t="e">
            <v>#N/A</v>
          </cell>
        </row>
        <row r="295">
          <cell r="B295" t="str">
            <v>카스전자저울</v>
          </cell>
          <cell r="C295" t="e">
            <v>#N/A</v>
          </cell>
          <cell r="E295" t="e">
            <v>#N/A</v>
          </cell>
          <cell r="F295" t="e">
            <v>#N/A</v>
          </cell>
          <cell r="G295" t="e">
            <v>#N/A</v>
          </cell>
          <cell r="H295" t="e">
            <v>#N/A</v>
          </cell>
        </row>
        <row r="296">
          <cell r="B296" t="str">
            <v>인아오엠(주)</v>
          </cell>
          <cell r="C296" t="e">
            <v>#N/A</v>
          </cell>
          <cell r="E296" t="e">
            <v>#N/A</v>
          </cell>
          <cell r="F296" t="e">
            <v>#N/A</v>
          </cell>
          <cell r="G296" t="e">
            <v>#N/A</v>
          </cell>
          <cell r="H296" t="e">
            <v>#N/A</v>
          </cell>
        </row>
        <row r="297">
          <cell r="B297" t="str">
            <v>제이씨가스(주)</v>
          </cell>
          <cell r="C297" t="e">
            <v>#N/A</v>
          </cell>
          <cell r="E297" t="e">
            <v>#N/A</v>
          </cell>
          <cell r="F297" t="e">
            <v>#N/A</v>
          </cell>
          <cell r="G297" t="e">
            <v>#N/A</v>
          </cell>
          <cell r="H297" t="e">
            <v>#N/A</v>
          </cell>
        </row>
        <row r="298">
          <cell r="B298" t="str">
            <v>디지탈테크(주)</v>
          </cell>
          <cell r="C298" t="e">
            <v>#N/A</v>
          </cell>
          <cell r="E298" t="e">
            <v>#N/A</v>
          </cell>
          <cell r="F298" t="e">
            <v>#N/A</v>
          </cell>
          <cell r="G298" t="e">
            <v>#N/A</v>
          </cell>
          <cell r="H298" t="e">
            <v>#N/A</v>
          </cell>
        </row>
        <row r="299">
          <cell r="B299" t="str">
            <v>(주)아미테크</v>
          </cell>
          <cell r="C299" t="e">
            <v>#N/A</v>
          </cell>
          <cell r="E299" t="e">
            <v>#N/A</v>
          </cell>
          <cell r="F299" t="e">
            <v>#N/A</v>
          </cell>
          <cell r="G299" t="e">
            <v>#N/A</v>
          </cell>
          <cell r="H299" t="e">
            <v>#N/A</v>
          </cell>
        </row>
        <row r="300">
          <cell r="B300" t="str">
            <v>마이크로텍</v>
          </cell>
          <cell r="C300" t="e">
            <v>#N/A</v>
          </cell>
          <cell r="E300" t="e">
            <v>#N/A</v>
          </cell>
          <cell r="F300" t="e">
            <v>#N/A</v>
          </cell>
          <cell r="G300" t="e">
            <v>#N/A</v>
          </cell>
          <cell r="H300" t="e">
            <v>#N/A</v>
          </cell>
        </row>
        <row r="301">
          <cell r="B301" t="str">
            <v>광명비철금속</v>
          </cell>
          <cell r="C301" t="e">
            <v>#N/A</v>
          </cell>
          <cell r="E301" t="e">
            <v>#N/A</v>
          </cell>
          <cell r="F301" t="e">
            <v>#N/A</v>
          </cell>
          <cell r="G301" t="e">
            <v>#N/A</v>
          </cell>
          <cell r="H301" t="e">
            <v>#N/A</v>
          </cell>
        </row>
        <row r="302">
          <cell r="B302" t="str">
            <v>태응전자</v>
          </cell>
          <cell r="C302" t="e">
            <v>#N/A</v>
          </cell>
          <cell r="E302" t="e">
            <v>#N/A</v>
          </cell>
          <cell r="F302" t="e">
            <v>#N/A</v>
          </cell>
          <cell r="G302" t="e">
            <v>#N/A</v>
          </cell>
          <cell r="H302" t="e">
            <v>#N/A</v>
          </cell>
        </row>
        <row r="303">
          <cell r="B303" t="str">
            <v>알앤비상사</v>
          </cell>
          <cell r="C303" t="e">
            <v>#N/A</v>
          </cell>
          <cell r="E303" t="e">
            <v>#N/A</v>
          </cell>
          <cell r="F303" t="e">
            <v>#N/A</v>
          </cell>
          <cell r="G303" t="e">
            <v>#N/A</v>
          </cell>
          <cell r="H303" t="e">
            <v>#N/A</v>
          </cell>
        </row>
        <row r="304">
          <cell r="B304" t="str">
            <v>마이크로모션주)</v>
          </cell>
          <cell r="C304" t="e">
            <v>#N/A</v>
          </cell>
          <cell r="E304" t="e">
            <v>#N/A</v>
          </cell>
          <cell r="F304" t="e">
            <v>#N/A</v>
          </cell>
          <cell r="G304" t="e">
            <v>#N/A</v>
          </cell>
          <cell r="H304" t="e">
            <v>#N/A</v>
          </cell>
        </row>
        <row r="305">
          <cell r="B305" t="str">
            <v>(주)아이티이노베이션</v>
          </cell>
          <cell r="C305" t="e">
            <v>#N/A</v>
          </cell>
          <cell r="E305" t="e">
            <v>#N/A</v>
          </cell>
          <cell r="F305" t="e">
            <v>#N/A</v>
          </cell>
          <cell r="G305" t="e">
            <v>#N/A</v>
          </cell>
          <cell r="H305" t="e">
            <v>#N/A</v>
          </cell>
        </row>
        <row r="306">
          <cell r="B306" t="str">
            <v>대아엔터프라이즈(주)</v>
          </cell>
          <cell r="C306" t="e">
            <v>#N/A</v>
          </cell>
          <cell r="E306" t="e">
            <v>#N/A</v>
          </cell>
          <cell r="F306" t="e">
            <v>#N/A</v>
          </cell>
          <cell r="G306" t="e">
            <v>#N/A</v>
          </cell>
          <cell r="H306" t="e">
            <v>#N/A</v>
          </cell>
        </row>
        <row r="307">
          <cell r="B307" t="str">
            <v>(주)한국키-엔스</v>
          </cell>
          <cell r="C307" t="e">
            <v>#N/A</v>
          </cell>
          <cell r="E307" t="e">
            <v>#N/A</v>
          </cell>
          <cell r="F307" t="e">
            <v>#N/A</v>
          </cell>
          <cell r="G307" t="e">
            <v>#N/A</v>
          </cell>
          <cell r="H307" t="e">
            <v>#N/A</v>
          </cell>
        </row>
        <row r="308">
          <cell r="B308" t="str">
            <v>경기엔프라</v>
          </cell>
          <cell r="C308" t="e">
            <v>#N/A</v>
          </cell>
          <cell r="E308" t="e">
            <v>#N/A</v>
          </cell>
          <cell r="F308" t="e">
            <v>#N/A</v>
          </cell>
          <cell r="G308" t="e">
            <v>#N/A</v>
          </cell>
          <cell r="H308" t="e">
            <v>#N/A</v>
          </cell>
        </row>
        <row r="309">
          <cell r="B309" t="str">
            <v>유니셈(주)</v>
          </cell>
          <cell r="C309" t="e">
            <v>#N/A</v>
          </cell>
          <cell r="E309" t="e">
            <v>#N/A</v>
          </cell>
          <cell r="F309" t="e">
            <v>#N/A</v>
          </cell>
          <cell r="G309" t="e">
            <v>#N/A</v>
          </cell>
          <cell r="H309" t="e">
            <v>#N/A</v>
          </cell>
        </row>
        <row r="310">
          <cell r="B310" t="str">
            <v>영진 이.엔.지</v>
          </cell>
          <cell r="C310" t="e">
            <v>#N/A</v>
          </cell>
          <cell r="E310" t="e">
            <v>#N/A</v>
          </cell>
          <cell r="F310" t="e">
            <v>#N/A</v>
          </cell>
          <cell r="G310" t="e">
            <v>#N/A</v>
          </cell>
          <cell r="H310" t="e">
            <v>#N/A</v>
          </cell>
        </row>
        <row r="311">
          <cell r="B311" t="str">
            <v xml:space="preserve">해일전자                 </v>
          </cell>
          <cell r="C311" t="e">
            <v>#N/A</v>
          </cell>
          <cell r="E311" t="e">
            <v>#N/A</v>
          </cell>
          <cell r="F311" t="e">
            <v>#N/A</v>
          </cell>
          <cell r="G311" t="e">
            <v>#N/A</v>
          </cell>
          <cell r="H311" t="e">
            <v>#N/A</v>
          </cell>
        </row>
        <row r="312">
          <cell r="B312" t="str">
            <v>양산세관장(N)</v>
          </cell>
          <cell r="C312" t="e">
            <v>#N/A</v>
          </cell>
          <cell r="E312" t="e">
            <v>#N/A</v>
          </cell>
          <cell r="F312" t="e">
            <v>#N/A</v>
          </cell>
          <cell r="G312" t="e">
            <v>#N/A</v>
          </cell>
          <cell r="H312" t="e">
            <v>#N/A</v>
          </cell>
        </row>
        <row r="313">
          <cell r="B313" t="str">
            <v>동진상선(주)</v>
          </cell>
          <cell r="C313" t="e">
            <v>#N/A</v>
          </cell>
          <cell r="E313" t="e">
            <v>#N/A</v>
          </cell>
          <cell r="F313" t="e">
            <v>#N/A</v>
          </cell>
          <cell r="G313" t="e">
            <v>#N/A</v>
          </cell>
          <cell r="H313" t="e">
            <v>#N/A</v>
          </cell>
        </row>
        <row r="314">
          <cell r="B314" t="str">
            <v>동부건설(주)부산지점</v>
          </cell>
          <cell r="C314" t="e">
            <v>#N/A</v>
          </cell>
          <cell r="E314" t="e">
            <v>#N/A</v>
          </cell>
          <cell r="F314" t="e">
            <v>#N/A</v>
          </cell>
          <cell r="G314" t="e">
            <v>#N/A</v>
          </cell>
          <cell r="H314" t="e">
            <v>#N/A</v>
          </cell>
        </row>
        <row r="315">
          <cell r="B315" t="str">
            <v>(주)풍남산업</v>
          </cell>
          <cell r="C315" t="e">
            <v>#N/A</v>
          </cell>
          <cell r="E315" t="e">
            <v>#N/A</v>
          </cell>
          <cell r="F315" t="e">
            <v>#N/A</v>
          </cell>
          <cell r="G315" t="e">
            <v>#N/A</v>
          </cell>
          <cell r="H315" t="e">
            <v>#N/A</v>
          </cell>
        </row>
        <row r="316">
          <cell r="B316" t="str">
            <v>혜성운수</v>
          </cell>
          <cell r="C316" t="e">
            <v>#N/A</v>
          </cell>
          <cell r="E316" t="e">
            <v>#N/A</v>
          </cell>
          <cell r="F316" t="e">
            <v>#N/A</v>
          </cell>
          <cell r="G316" t="e">
            <v>#N/A</v>
          </cell>
          <cell r="H316" t="e">
            <v>#N/A</v>
          </cell>
        </row>
        <row r="317">
          <cell r="B317" t="str">
            <v>일신기업사</v>
          </cell>
          <cell r="C317" t="e">
            <v>#N/A</v>
          </cell>
          <cell r="E317" t="e">
            <v>#N/A</v>
          </cell>
          <cell r="F317" t="e">
            <v>#N/A</v>
          </cell>
          <cell r="G317" t="e">
            <v>#N/A</v>
          </cell>
          <cell r="H317" t="e">
            <v>#N/A</v>
          </cell>
        </row>
        <row r="318">
          <cell r="B318" t="str">
            <v>한빛관세사무소</v>
          </cell>
          <cell r="C318" t="e">
            <v>#N/A</v>
          </cell>
          <cell r="E318" t="e">
            <v>#N/A</v>
          </cell>
          <cell r="F318" t="e">
            <v>#N/A</v>
          </cell>
          <cell r="G318" t="e">
            <v>#N/A</v>
          </cell>
          <cell r="H318" t="e">
            <v>#N/A</v>
          </cell>
        </row>
        <row r="319">
          <cell r="B319" t="str">
            <v>(주)신성이엔지</v>
          </cell>
          <cell r="C319" t="e">
            <v>#N/A</v>
          </cell>
          <cell r="E319" t="e">
            <v>#N/A</v>
          </cell>
          <cell r="F319" t="e">
            <v>#N/A</v>
          </cell>
          <cell r="G319" t="e">
            <v>#N/A</v>
          </cell>
          <cell r="H319" t="e">
            <v>#N/A</v>
          </cell>
        </row>
        <row r="320">
          <cell r="B320" t="str">
            <v>상진테크</v>
          </cell>
          <cell r="C320" t="e">
            <v>#N/A</v>
          </cell>
          <cell r="E320" t="e">
            <v>#N/A</v>
          </cell>
          <cell r="F320" t="e">
            <v>#N/A</v>
          </cell>
          <cell r="G320" t="e">
            <v>#N/A</v>
          </cell>
          <cell r="H320" t="e">
            <v>#N/A</v>
          </cell>
        </row>
        <row r="321">
          <cell r="B321" t="str">
            <v>키미인터네셔날</v>
          </cell>
          <cell r="C321" t="e">
            <v>#N/A</v>
          </cell>
          <cell r="E321" t="e">
            <v>#N/A</v>
          </cell>
          <cell r="F321" t="e">
            <v>#N/A</v>
          </cell>
          <cell r="G321" t="e">
            <v>#N/A</v>
          </cell>
          <cell r="H321" t="e">
            <v>#N/A</v>
          </cell>
        </row>
        <row r="322">
          <cell r="B322" t="str">
            <v>서일이앤엠</v>
          </cell>
          <cell r="C322" t="e">
            <v>#N/A</v>
          </cell>
          <cell r="E322" t="e">
            <v>#N/A</v>
          </cell>
          <cell r="F322" t="e">
            <v>#N/A</v>
          </cell>
          <cell r="G322" t="e">
            <v>#N/A</v>
          </cell>
          <cell r="H322" t="e">
            <v>#N/A</v>
          </cell>
        </row>
        <row r="323">
          <cell r="B323" t="str">
            <v>백경이앤지</v>
          </cell>
          <cell r="C323" t="e">
            <v>#N/A</v>
          </cell>
          <cell r="E323" t="e">
            <v>#N/A</v>
          </cell>
          <cell r="F323" t="e">
            <v>#N/A</v>
          </cell>
          <cell r="G323" t="e">
            <v>#N/A</v>
          </cell>
          <cell r="H323" t="e">
            <v>#N/A</v>
          </cell>
        </row>
        <row r="324">
          <cell r="B324" t="str">
            <v>C.M.S</v>
          </cell>
          <cell r="C324" t="e">
            <v>#N/A</v>
          </cell>
          <cell r="E324" t="e">
            <v>#N/A</v>
          </cell>
          <cell r="F324" t="e">
            <v>#N/A</v>
          </cell>
          <cell r="G324" t="e">
            <v>#N/A</v>
          </cell>
          <cell r="H324" t="e">
            <v>#N/A</v>
          </cell>
        </row>
        <row r="325">
          <cell r="B325" t="str">
            <v>한교산업</v>
          </cell>
          <cell r="C325" t="e">
            <v>#N/A</v>
          </cell>
          <cell r="E325" t="e">
            <v>#N/A</v>
          </cell>
          <cell r="F325" t="e">
            <v>#N/A</v>
          </cell>
          <cell r="G325" t="e">
            <v>#N/A</v>
          </cell>
          <cell r="H325" t="e">
            <v>#N/A</v>
          </cell>
        </row>
        <row r="326">
          <cell r="B326" t="str">
            <v>노불방재(주)</v>
          </cell>
          <cell r="C326" t="e">
            <v>#N/A</v>
          </cell>
          <cell r="E326" t="e">
            <v>#N/A</v>
          </cell>
          <cell r="F326" t="e">
            <v>#N/A</v>
          </cell>
          <cell r="G326" t="e">
            <v>#N/A</v>
          </cell>
          <cell r="H326" t="e">
            <v>#N/A</v>
          </cell>
        </row>
        <row r="327">
          <cell r="B327" t="str">
            <v>(주)금성다이아몬드</v>
          </cell>
          <cell r="C327" t="e">
            <v>#N/A</v>
          </cell>
          <cell r="E327" t="e">
            <v>#N/A</v>
          </cell>
          <cell r="F327" t="e">
            <v>#N/A</v>
          </cell>
          <cell r="G327" t="e">
            <v>#N/A</v>
          </cell>
          <cell r="H327" t="e">
            <v>#N/A</v>
          </cell>
        </row>
        <row r="328">
          <cell r="B328" t="str">
            <v>PL상사</v>
          </cell>
          <cell r="C328" t="e">
            <v>#N/A</v>
          </cell>
          <cell r="E328" t="e">
            <v>#N/A</v>
          </cell>
          <cell r="F328" t="e">
            <v>#N/A</v>
          </cell>
          <cell r="G328" t="e">
            <v>#N/A</v>
          </cell>
          <cell r="H328" t="e">
            <v>#N/A</v>
          </cell>
        </row>
        <row r="329">
          <cell r="B329" t="str">
            <v>(주)한국다이크로나이트</v>
          </cell>
          <cell r="C329" t="e">
            <v>#N/A</v>
          </cell>
          <cell r="E329" t="e">
            <v>#N/A</v>
          </cell>
          <cell r="F329" t="e">
            <v>#N/A</v>
          </cell>
          <cell r="G329" t="e">
            <v>#N/A</v>
          </cell>
          <cell r="H329" t="e">
            <v>#N/A</v>
          </cell>
        </row>
        <row r="330">
          <cell r="B330" t="str">
            <v>동원하이텍</v>
          </cell>
          <cell r="C330" t="e">
            <v>#N/A</v>
          </cell>
          <cell r="E330" t="e">
            <v>#N/A</v>
          </cell>
          <cell r="F330" t="e">
            <v>#N/A</v>
          </cell>
          <cell r="G330" t="e">
            <v>#N/A</v>
          </cell>
          <cell r="H330" t="e">
            <v>#N/A</v>
          </cell>
        </row>
        <row r="331">
          <cell r="B331" t="str">
            <v>디에이치엘글로벌</v>
          </cell>
          <cell r="C331" t="e">
            <v>#N/A</v>
          </cell>
          <cell r="E331" t="e">
            <v>#N/A</v>
          </cell>
          <cell r="F331" t="e">
            <v>#N/A</v>
          </cell>
          <cell r="G331" t="e">
            <v>#N/A</v>
          </cell>
          <cell r="H331" t="e">
            <v>#N/A</v>
          </cell>
        </row>
        <row r="332">
          <cell r="B332" t="str">
            <v>다배이엔지</v>
          </cell>
          <cell r="C332" t="e">
            <v>#N/A</v>
          </cell>
          <cell r="E332" t="e">
            <v>#N/A</v>
          </cell>
          <cell r="F332" t="e">
            <v>#N/A</v>
          </cell>
          <cell r="G332" t="e">
            <v>#N/A</v>
          </cell>
          <cell r="H332" t="e">
            <v>#N/A</v>
          </cell>
        </row>
        <row r="333">
          <cell r="B333" t="str">
            <v>(주)엔케이UCT</v>
          </cell>
          <cell r="C333" t="e">
            <v>#N/A</v>
          </cell>
          <cell r="E333" t="e">
            <v>#N/A</v>
          </cell>
          <cell r="F333" t="e">
            <v>#N/A</v>
          </cell>
          <cell r="G333" t="e">
            <v>#N/A</v>
          </cell>
          <cell r="H333" t="e">
            <v>#N/A</v>
          </cell>
        </row>
        <row r="334">
          <cell r="B334" t="str">
            <v>영테크니칼써비스</v>
          </cell>
          <cell r="C334" t="e">
            <v>#N/A</v>
          </cell>
          <cell r="E334" t="e">
            <v>#N/A</v>
          </cell>
          <cell r="F334" t="e">
            <v>#N/A</v>
          </cell>
          <cell r="G334" t="e">
            <v>#N/A</v>
          </cell>
          <cell r="H334" t="e">
            <v>#N/A</v>
          </cell>
        </row>
        <row r="335">
          <cell r="B335" t="str">
            <v>KDB산업</v>
          </cell>
          <cell r="C335" t="e">
            <v>#N/A</v>
          </cell>
          <cell r="E335" t="e">
            <v>#N/A</v>
          </cell>
          <cell r="F335" t="e">
            <v>#N/A</v>
          </cell>
          <cell r="G335" t="e">
            <v>#N/A</v>
          </cell>
          <cell r="H335" t="e">
            <v>#N/A</v>
          </cell>
        </row>
        <row r="336">
          <cell r="B336" t="str">
            <v>성일기공</v>
          </cell>
          <cell r="C336" t="e">
            <v>#N/A</v>
          </cell>
          <cell r="E336" t="e">
            <v>#N/A</v>
          </cell>
          <cell r="F336" t="e">
            <v>#N/A</v>
          </cell>
          <cell r="G336" t="e">
            <v>#N/A</v>
          </cell>
          <cell r="H336" t="e">
            <v>#N/A</v>
          </cell>
        </row>
        <row r="337">
          <cell r="B337" t="str">
            <v>삼미정보시스템(주)</v>
          </cell>
          <cell r="C337" t="e">
            <v>#N/A</v>
          </cell>
          <cell r="E337" t="e">
            <v>#N/A</v>
          </cell>
          <cell r="F337" t="e">
            <v>#N/A</v>
          </cell>
          <cell r="G337" t="e">
            <v>#N/A</v>
          </cell>
          <cell r="H337" t="e">
            <v>#N/A</v>
          </cell>
        </row>
        <row r="338">
          <cell r="B338" t="str">
            <v>신우기술산업</v>
          </cell>
          <cell r="C338" t="e">
            <v>#N/A</v>
          </cell>
          <cell r="E338" t="e">
            <v>#N/A</v>
          </cell>
          <cell r="F338" t="e">
            <v>#N/A</v>
          </cell>
          <cell r="G338" t="e">
            <v>#N/A</v>
          </cell>
          <cell r="H338" t="e">
            <v>#N/A</v>
          </cell>
        </row>
        <row r="339">
          <cell r="B339" t="str">
            <v>주식회사에이텐코리아</v>
          </cell>
          <cell r="C339" t="e">
            <v>#N/A</v>
          </cell>
          <cell r="E339" t="e">
            <v>#N/A</v>
          </cell>
          <cell r="F339" t="e">
            <v>#N/A</v>
          </cell>
          <cell r="G339" t="e">
            <v>#N/A</v>
          </cell>
          <cell r="H339" t="e">
            <v>#N/A</v>
          </cell>
        </row>
        <row r="340">
          <cell r="B340" t="str">
            <v>(주)제우스</v>
          </cell>
          <cell r="C340" t="e">
            <v>#N/A</v>
          </cell>
          <cell r="E340" t="e">
            <v>#N/A</v>
          </cell>
          <cell r="F340" t="e">
            <v>#N/A</v>
          </cell>
          <cell r="G340" t="e">
            <v>#N/A</v>
          </cell>
          <cell r="H340" t="e">
            <v>#N/A</v>
          </cell>
        </row>
        <row r="341">
          <cell r="B341" t="str">
            <v>명진교역</v>
          </cell>
          <cell r="C341" t="e">
            <v>#N/A</v>
          </cell>
          <cell r="E341" t="e">
            <v>#N/A</v>
          </cell>
          <cell r="F341" t="e">
            <v>#N/A</v>
          </cell>
          <cell r="G341" t="e">
            <v>#N/A</v>
          </cell>
          <cell r="H341" t="e">
            <v>#N/A</v>
          </cell>
        </row>
        <row r="342">
          <cell r="B342" t="str">
            <v>한국보싸드주식회사</v>
          </cell>
          <cell r="C342" t="e">
            <v>#N/A</v>
          </cell>
          <cell r="E342" t="e">
            <v>#N/A</v>
          </cell>
          <cell r="F342" t="e">
            <v>#N/A</v>
          </cell>
          <cell r="G342" t="e">
            <v>#N/A</v>
          </cell>
          <cell r="H342" t="e">
            <v>#N/A</v>
          </cell>
        </row>
        <row r="343">
          <cell r="B343" t="str">
            <v>(주)경화상사</v>
          </cell>
          <cell r="C343" t="e">
            <v>#N/A</v>
          </cell>
          <cell r="E343" t="e">
            <v>#N/A</v>
          </cell>
          <cell r="F343" t="e">
            <v>#N/A</v>
          </cell>
          <cell r="G343" t="e">
            <v>#N/A</v>
          </cell>
          <cell r="H343" t="e">
            <v>#N/A</v>
          </cell>
        </row>
        <row r="344">
          <cell r="B344" t="str">
            <v>한국파라라이트(주)</v>
          </cell>
          <cell r="C344" t="e">
            <v>#N/A</v>
          </cell>
          <cell r="E344" t="e">
            <v>#N/A</v>
          </cell>
          <cell r="F344" t="e">
            <v>#N/A</v>
          </cell>
          <cell r="G344" t="e">
            <v>#N/A</v>
          </cell>
          <cell r="H344" t="e">
            <v>#N/A</v>
          </cell>
        </row>
        <row r="345">
          <cell r="B345" t="str">
            <v>(주)한국에바라정밀기계</v>
          </cell>
          <cell r="C345" t="e">
            <v>#N/A</v>
          </cell>
          <cell r="E345" t="e">
            <v>#N/A</v>
          </cell>
          <cell r="F345" t="e">
            <v>#N/A</v>
          </cell>
          <cell r="G345" t="e">
            <v>#N/A</v>
          </cell>
          <cell r="H345" t="e">
            <v>#N/A</v>
          </cell>
        </row>
        <row r="346">
          <cell r="B346" t="str">
            <v>(주)금영</v>
          </cell>
          <cell r="C346" t="e">
            <v>#N/A</v>
          </cell>
          <cell r="E346" t="e">
            <v>#N/A</v>
          </cell>
          <cell r="F346" t="e">
            <v>#N/A</v>
          </cell>
          <cell r="G346" t="e">
            <v>#N/A</v>
          </cell>
          <cell r="H346" t="e">
            <v>#N/A</v>
          </cell>
        </row>
        <row r="347">
          <cell r="B347" t="str">
            <v>에너콤정보기술(주)</v>
          </cell>
          <cell r="C347" t="e">
            <v>#N/A</v>
          </cell>
          <cell r="E347" t="e">
            <v>#N/A</v>
          </cell>
          <cell r="F347" t="e">
            <v>#N/A</v>
          </cell>
          <cell r="G347" t="e">
            <v>#N/A</v>
          </cell>
          <cell r="H347" t="e">
            <v>#N/A</v>
          </cell>
        </row>
        <row r="348">
          <cell r="B348" t="str">
            <v>피앤이</v>
          </cell>
          <cell r="C348" t="e">
            <v>#N/A</v>
          </cell>
          <cell r="E348" t="e">
            <v>#N/A</v>
          </cell>
          <cell r="F348" t="e">
            <v>#N/A</v>
          </cell>
          <cell r="G348" t="e">
            <v>#N/A</v>
          </cell>
          <cell r="H348" t="e">
            <v>#N/A</v>
          </cell>
        </row>
        <row r="349">
          <cell r="B349" t="str">
            <v>(주)에스엠텍</v>
          </cell>
          <cell r="C349" t="e">
            <v>#N/A</v>
          </cell>
          <cell r="E349" t="e">
            <v>#N/A</v>
          </cell>
          <cell r="F349" t="e">
            <v>#N/A</v>
          </cell>
          <cell r="G349" t="e">
            <v>#N/A</v>
          </cell>
          <cell r="H349" t="e">
            <v>#N/A</v>
          </cell>
        </row>
        <row r="350">
          <cell r="B350" t="str">
            <v xml:space="preserve">원우시스템               </v>
          </cell>
          <cell r="C350" t="e">
            <v>#N/A</v>
          </cell>
          <cell r="E350" t="e">
            <v>#N/A</v>
          </cell>
          <cell r="F350" t="e">
            <v>#N/A</v>
          </cell>
          <cell r="G350" t="e">
            <v>#N/A</v>
          </cell>
          <cell r="H350" t="e">
            <v>#N/A</v>
          </cell>
        </row>
        <row r="351">
          <cell r="B351" t="str">
            <v>서부현대</v>
          </cell>
          <cell r="C351" t="e">
            <v>#N/A</v>
          </cell>
          <cell r="E351" t="e">
            <v>#N/A</v>
          </cell>
          <cell r="F351" t="e">
            <v>#N/A</v>
          </cell>
          <cell r="G351" t="e">
            <v>#N/A</v>
          </cell>
          <cell r="H351" t="e">
            <v>#N/A</v>
          </cell>
        </row>
        <row r="352">
          <cell r="B352" t="str">
            <v>마그토피아</v>
          </cell>
          <cell r="C352" t="e">
            <v>#N/A</v>
          </cell>
          <cell r="E352" t="e">
            <v>#N/A</v>
          </cell>
          <cell r="F352" t="e">
            <v>#N/A</v>
          </cell>
          <cell r="G352" t="e">
            <v>#N/A</v>
          </cell>
          <cell r="H352" t="e">
            <v>#N/A</v>
          </cell>
        </row>
        <row r="353">
          <cell r="B353" t="str">
            <v>(주)하나엔지니어링</v>
          </cell>
          <cell r="C353" t="e">
            <v>#N/A</v>
          </cell>
          <cell r="E353" t="e">
            <v>#N/A</v>
          </cell>
          <cell r="F353" t="e">
            <v>#N/A</v>
          </cell>
          <cell r="G353" t="e">
            <v>#N/A</v>
          </cell>
          <cell r="H353" t="e">
            <v>#N/A</v>
          </cell>
        </row>
        <row r="354">
          <cell r="B354" t="str">
            <v>세미테크(주)</v>
          </cell>
          <cell r="C354" t="e">
            <v>#N/A</v>
          </cell>
          <cell r="E354" t="e">
            <v>#N/A</v>
          </cell>
          <cell r="F354" t="e">
            <v>#N/A</v>
          </cell>
          <cell r="G354" t="e">
            <v>#N/A</v>
          </cell>
          <cell r="H354" t="e">
            <v>#N/A</v>
          </cell>
        </row>
        <row r="355">
          <cell r="B355" t="str">
            <v>디에스아이테크</v>
          </cell>
          <cell r="C355" t="e">
            <v>#N/A</v>
          </cell>
          <cell r="E355" t="e">
            <v>#N/A</v>
          </cell>
          <cell r="F355" t="e">
            <v>#N/A</v>
          </cell>
          <cell r="G355" t="e">
            <v>#N/A</v>
          </cell>
          <cell r="H355" t="e">
            <v>#N/A</v>
          </cell>
        </row>
        <row r="356">
          <cell r="B356" t="str">
            <v>엔티엘테크</v>
          </cell>
          <cell r="C356" t="e">
            <v>#N/A</v>
          </cell>
          <cell r="E356" t="e">
            <v>#N/A</v>
          </cell>
          <cell r="F356" t="e">
            <v>#N/A</v>
          </cell>
          <cell r="G356" t="e">
            <v>#N/A</v>
          </cell>
          <cell r="H356" t="e">
            <v>#N/A</v>
          </cell>
        </row>
        <row r="357">
          <cell r="B357" t="str">
            <v>삼일데이타시스템(주)</v>
          </cell>
          <cell r="C357" t="e">
            <v>#N/A</v>
          </cell>
          <cell r="E357" t="e">
            <v>#N/A</v>
          </cell>
          <cell r="F357" t="e">
            <v>#N/A</v>
          </cell>
          <cell r="G357" t="e">
            <v>#N/A</v>
          </cell>
          <cell r="H357" t="e">
            <v>#N/A</v>
          </cell>
        </row>
        <row r="358">
          <cell r="B358" t="str">
            <v>(주)씨오케이</v>
          </cell>
          <cell r="C358" t="e">
            <v>#N/A</v>
          </cell>
          <cell r="E358" t="e">
            <v>#N/A</v>
          </cell>
          <cell r="F358" t="e">
            <v>#N/A</v>
          </cell>
          <cell r="G358" t="e">
            <v>#N/A</v>
          </cell>
          <cell r="H358" t="e">
            <v>#N/A</v>
          </cell>
        </row>
        <row r="359">
          <cell r="B359" t="str">
            <v>(주)크린텍</v>
          </cell>
          <cell r="C359" t="e">
            <v>#N/A</v>
          </cell>
          <cell r="E359" t="e">
            <v>#N/A</v>
          </cell>
          <cell r="F359" t="e">
            <v>#N/A</v>
          </cell>
          <cell r="G359" t="e">
            <v>#N/A</v>
          </cell>
          <cell r="H359" t="e">
            <v>#N/A</v>
          </cell>
        </row>
        <row r="360">
          <cell r="B360" t="str">
            <v>오토코리아</v>
          </cell>
          <cell r="C360" t="e">
            <v>#N/A</v>
          </cell>
          <cell r="E360" t="e">
            <v>#N/A</v>
          </cell>
          <cell r="F360" t="e">
            <v>#N/A</v>
          </cell>
          <cell r="G360" t="e">
            <v>#N/A</v>
          </cell>
          <cell r="H360" t="e">
            <v>#N/A</v>
          </cell>
        </row>
        <row r="361">
          <cell r="B361" t="str">
            <v>거웅산업</v>
          </cell>
          <cell r="C361" t="e">
            <v>#N/A</v>
          </cell>
          <cell r="E361" t="e">
            <v>#N/A</v>
          </cell>
          <cell r="F361" t="e">
            <v>#N/A</v>
          </cell>
          <cell r="G361" t="e">
            <v>#N/A</v>
          </cell>
          <cell r="H361" t="e">
            <v>#N/A</v>
          </cell>
        </row>
        <row r="362">
          <cell r="B362" t="str">
            <v>주식회사 엘오티베큠</v>
          </cell>
          <cell r="C362" t="e">
            <v>#N/A</v>
          </cell>
          <cell r="E362" t="e">
            <v>#N/A</v>
          </cell>
          <cell r="F362" t="e">
            <v>#N/A</v>
          </cell>
          <cell r="G362" t="e">
            <v>#N/A</v>
          </cell>
          <cell r="H362" t="e">
            <v>#N/A</v>
          </cell>
        </row>
        <row r="363">
          <cell r="B363" t="str">
            <v>국제상사</v>
          </cell>
          <cell r="C363" t="e">
            <v>#N/A</v>
          </cell>
          <cell r="E363" t="e">
            <v>#N/A</v>
          </cell>
          <cell r="F363" t="e">
            <v>#N/A</v>
          </cell>
          <cell r="G363" t="e">
            <v>#N/A</v>
          </cell>
          <cell r="H363" t="e">
            <v>#N/A</v>
          </cell>
        </row>
        <row r="364">
          <cell r="B364" t="str">
            <v>(주)하나로트레이딩</v>
          </cell>
          <cell r="C364" t="e">
            <v>#N/A</v>
          </cell>
          <cell r="E364" t="e">
            <v>#N/A</v>
          </cell>
          <cell r="F364" t="e">
            <v>#N/A</v>
          </cell>
          <cell r="G364" t="e">
            <v>#N/A</v>
          </cell>
          <cell r="H364" t="e">
            <v>#N/A</v>
          </cell>
        </row>
        <row r="365">
          <cell r="B365" t="str">
            <v>(주)우진네트</v>
          </cell>
          <cell r="C365" t="e">
            <v>#N/A</v>
          </cell>
          <cell r="E365" t="e">
            <v>#N/A</v>
          </cell>
          <cell r="F365" t="e">
            <v>#N/A</v>
          </cell>
          <cell r="G365" t="e">
            <v>#N/A</v>
          </cell>
          <cell r="H365" t="e">
            <v>#N/A</v>
          </cell>
        </row>
        <row r="366">
          <cell r="B366" t="str">
            <v>(주)KDB테크놀러지</v>
          </cell>
          <cell r="C366" t="e">
            <v>#N/A</v>
          </cell>
          <cell r="E366" t="e">
            <v>#N/A</v>
          </cell>
          <cell r="F366" t="e">
            <v>#N/A</v>
          </cell>
          <cell r="G366" t="e">
            <v>#N/A</v>
          </cell>
          <cell r="H366" t="e">
            <v>#N/A</v>
          </cell>
        </row>
        <row r="367">
          <cell r="B367" t="str">
            <v>대한소방엔지니어링</v>
          </cell>
          <cell r="C367" t="e">
            <v>#N/A</v>
          </cell>
          <cell r="E367" t="e">
            <v>#N/A</v>
          </cell>
          <cell r="F367" t="e">
            <v>#N/A</v>
          </cell>
          <cell r="G367" t="e">
            <v>#N/A</v>
          </cell>
          <cell r="H367" t="e">
            <v>#N/A</v>
          </cell>
        </row>
        <row r="368">
          <cell r="B368" t="str">
            <v>한국브룩스오토메이션(주)</v>
          </cell>
          <cell r="C368" t="e">
            <v>#N/A</v>
          </cell>
          <cell r="E368" t="e">
            <v>#N/A</v>
          </cell>
          <cell r="F368" t="e">
            <v>#N/A</v>
          </cell>
          <cell r="G368" t="e">
            <v>#N/A</v>
          </cell>
          <cell r="H368" t="e">
            <v>#N/A</v>
          </cell>
        </row>
        <row r="369">
          <cell r="B369" t="str">
            <v>아이시스주식회사</v>
          </cell>
          <cell r="C369" t="e">
            <v>#N/A</v>
          </cell>
          <cell r="E369" t="e">
            <v>#N/A</v>
          </cell>
          <cell r="F369" t="e">
            <v>#N/A</v>
          </cell>
          <cell r="G369" t="e">
            <v>#N/A</v>
          </cell>
          <cell r="H369" t="e">
            <v>#N/A</v>
          </cell>
        </row>
        <row r="370">
          <cell r="B370" t="str">
            <v>지엔텍오토메이션(주)</v>
          </cell>
          <cell r="C370" t="e">
            <v>#N/A</v>
          </cell>
          <cell r="E370" t="e">
            <v>#N/A</v>
          </cell>
          <cell r="F370" t="e">
            <v>#N/A</v>
          </cell>
          <cell r="G370" t="e">
            <v>#N/A</v>
          </cell>
          <cell r="H370" t="e">
            <v>#N/A</v>
          </cell>
        </row>
        <row r="371">
          <cell r="B371" t="str">
            <v>한양엔지니어링</v>
          </cell>
          <cell r="C371" t="e">
            <v>#N/A</v>
          </cell>
          <cell r="E371" t="e">
            <v>#N/A</v>
          </cell>
          <cell r="F371" t="e">
            <v>#N/A</v>
          </cell>
          <cell r="G371" t="e">
            <v>#N/A</v>
          </cell>
          <cell r="H371" t="e">
            <v>#N/A</v>
          </cell>
        </row>
        <row r="372">
          <cell r="B372" t="str">
            <v>씨티에스(주)</v>
          </cell>
          <cell r="C372" t="e">
            <v>#N/A</v>
          </cell>
          <cell r="E372" t="e">
            <v>#N/A</v>
          </cell>
          <cell r="F372" t="e">
            <v>#N/A</v>
          </cell>
          <cell r="G372" t="e">
            <v>#N/A</v>
          </cell>
          <cell r="H372" t="e">
            <v>#N/A</v>
          </cell>
        </row>
        <row r="373">
          <cell r="B373" t="str">
            <v>영신 ENG</v>
          </cell>
          <cell r="C373" t="e">
            <v>#N/A</v>
          </cell>
          <cell r="E373" t="e">
            <v>#N/A</v>
          </cell>
          <cell r="F373" t="e">
            <v>#N/A</v>
          </cell>
          <cell r="G373" t="e">
            <v>#N/A</v>
          </cell>
          <cell r="H373" t="e">
            <v>#N/A</v>
          </cell>
        </row>
        <row r="374">
          <cell r="B374" t="str">
            <v>(주)한스코퍼레이션</v>
          </cell>
          <cell r="C374" t="e">
            <v>#N/A</v>
          </cell>
          <cell r="E374" t="e">
            <v>#N/A</v>
          </cell>
          <cell r="F374" t="e">
            <v>#N/A</v>
          </cell>
          <cell r="G374" t="e">
            <v>#N/A</v>
          </cell>
          <cell r="H374" t="e">
            <v>#N/A</v>
          </cell>
        </row>
        <row r="375">
          <cell r="B375" t="str">
            <v>(주)창성에이스산업</v>
          </cell>
          <cell r="C375" t="e">
            <v>#N/A</v>
          </cell>
          <cell r="E375" t="e">
            <v>#N/A</v>
          </cell>
          <cell r="F375" t="e">
            <v>#N/A</v>
          </cell>
          <cell r="G375" t="e">
            <v>#N/A</v>
          </cell>
          <cell r="H375" t="e">
            <v>#N/A</v>
          </cell>
        </row>
        <row r="376">
          <cell r="B376" t="str">
            <v>진솔</v>
          </cell>
          <cell r="C376" t="e">
            <v>#N/A</v>
          </cell>
          <cell r="E376" t="e">
            <v>#N/A</v>
          </cell>
          <cell r="F376" t="e">
            <v>#N/A</v>
          </cell>
          <cell r="G376" t="e">
            <v>#N/A</v>
          </cell>
          <cell r="H376" t="e">
            <v>#N/A</v>
          </cell>
        </row>
        <row r="377">
          <cell r="B377" t="str">
            <v>케이디텍</v>
          </cell>
          <cell r="C377" t="e">
            <v>#N/A</v>
          </cell>
          <cell r="E377" t="e">
            <v>#N/A</v>
          </cell>
          <cell r="F377" t="e">
            <v>#N/A</v>
          </cell>
          <cell r="G377" t="e">
            <v>#N/A</v>
          </cell>
          <cell r="H377" t="e">
            <v>#N/A</v>
          </cell>
        </row>
        <row r="378">
          <cell r="B378" t="str">
            <v>인앤텍(주)</v>
          </cell>
          <cell r="C378" t="e">
            <v>#N/A</v>
          </cell>
          <cell r="E378" t="e">
            <v>#N/A</v>
          </cell>
          <cell r="F378" t="e">
            <v>#N/A</v>
          </cell>
          <cell r="G378" t="e">
            <v>#N/A</v>
          </cell>
          <cell r="H378" t="e">
            <v>#N/A</v>
          </cell>
        </row>
        <row r="379">
          <cell r="B379" t="str">
            <v>세화테크</v>
          </cell>
          <cell r="C379" t="e">
            <v>#N/A</v>
          </cell>
          <cell r="E379" t="e">
            <v>#N/A</v>
          </cell>
          <cell r="F379" t="e">
            <v>#N/A</v>
          </cell>
          <cell r="G379" t="e">
            <v>#N/A</v>
          </cell>
          <cell r="H379" t="e">
            <v>#N/A</v>
          </cell>
        </row>
        <row r="380">
          <cell r="B380" t="str">
            <v>(주)유니</v>
          </cell>
          <cell r="C380" t="e">
            <v>#N/A</v>
          </cell>
          <cell r="E380" t="e">
            <v>#N/A</v>
          </cell>
          <cell r="F380" t="e">
            <v>#N/A</v>
          </cell>
          <cell r="G380" t="e">
            <v>#N/A</v>
          </cell>
          <cell r="H380" t="e">
            <v>#N/A</v>
          </cell>
        </row>
        <row r="381">
          <cell r="B381" t="str">
            <v>(주)크린텍이엔지</v>
          </cell>
          <cell r="C381" t="e">
            <v>#N/A</v>
          </cell>
          <cell r="E381" t="e">
            <v>#N/A</v>
          </cell>
          <cell r="F381" t="e">
            <v>#N/A</v>
          </cell>
          <cell r="G381" t="e">
            <v>#N/A</v>
          </cell>
          <cell r="H381" t="e">
            <v>#N/A</v>
          </cell>
        </row>
        <row r="382">
          <cell r="B382" t="str">
            <v>(주)은성코퍼레이션</v>
          </cell>
          <cell r="C382" t="e">
            <v>#N/A</v>
          </cell>
          <cell r="E382" t="e">
            <v>#N/A</v>
          </cell>
          <cell r="F382" t="e">
            <v>#N/A</v>
          </cell>
          <cell r="G382" t="e">
            <v>#N/A</v>
          </cell>
          <cell r="H382" t="e">
            <v>#N/A</v>
          </cell>
        </row>
        <row r="383">
          <cell r="B383" t="str">
            <v>(주)하이시스템</v>
          </cell>
          <cell r="C383" t="e">
            <v>#N/A</v>
          </cell>
          <cell r="E383" t="e">
            <v>#N/A</v>
          </cell>
          <cell r="F383" t="e">
            <v>#N/A</v>
          </cell>
          <cell r="G383" t="e">
            <v>#N/A</v>
          </cell>
          <cell r="H383" t="e">
            <v>#N/A</v>
          </cell>
        </row>
        <row r="384">
          <cell r="B384" t="str">
            <v>한국에머슨일렉트릭(주)</v>
          </cell>
          <cell r="C384" t="e">
            <v>#N/A</v>
          </cell>
          <cell r="E384" t="e">
            <v>#N/A</v>
          </cell>
          <cell r="F384" t="e">
            <v>#N/A</v>
          </cell>
          <cell r="G384" t="e">
            <v>#N/A</v>
          </cell>
          <cell r="H384" t="e">
            <v>#N/A</v>
          </cell>
        </row>
        <row r="385">
          <cell r="B385" t="str">
            <v>(주)남선엔피에스</v>
          </cell>
          <cell r="C385" t="e">
            <v>#N/A</v>
          </cell>
          <cell r="E385" t="e">
            <v>#N/A</v>
          </cell>
          <cell r="F385" t="e">
            <v>#N/A</v>
          </cell>
          <cell r="G385" t="e">
            <v>#N/A</v>
          </cell>
          <cell r="H385" t="e">
            <v>#N/A</v>
          </cell>
        </row>
        <row r="386">
          <cell r="B386" t="str">
            <v>애질런트테크놀로지스(주)</v>
          </cell>
          <cell r="C386" t="e">
            <v>#N/A</v>
          </cell>
          <cell r="E386" t="e">
            <v>#N/A</v>
          </cell>
          <cell r="F386" t="e">
            <v>#N/A</v>
          </cell>
          <cell r="G386" t="e">
            <v>#N/A</v>
          </cell>
          <cell r="H386" t="e">
            <v>#N/A</v>
          </cell>
        </row>
        <row r="387">
          <cell r="B387" t="str">
            <v>한국동경계장(주)</v>
          </cell>
          <cell r="C387" t="e">
            <v>#N/A</v>
          </cell>
          <cell r="E387" t="e">
            <v>#N/A</v>
          </cell>
          <cell r="F387" t="e">
            <v>#N/A</v>
          </cell>
          <cell r="G387" t="e">
            <v>#N/A</v>
          </cell>
          <cell r="H387" t="e">
            <v>#N/A</v>
          </cell>
        </row>
        <row r="388">
          <cell r="B388" t="str">
            <v>피아이테크</v>
          </cell>
          <cell r="C388" t="e">
            <v>#N/A</v>
          </cell>
          <cell r="E388" t="e">
            <v>#N/A</v>
          </cell>
          <cell r="F388" t="e">
            <v>#N/A</v>
          </cell>
          <cell r="G388" t="e">
            <v>#N/A</v>
          </cell>
          <cell r="H388" t="e">
            <v>#N/A</v>
          </cell>
        </row>
        <row r="389">
          <cell r="B389" t="str">
            <v>인성정밀</v>
          </cell>
          <cell r="C389" t="e">
            <v>#N/A</v>
          </cell>
          <cell r="E389" t="e">
            <v>#N/A</v>
          </cell>
          <cell r="F389" t="e">
            <v>#N/A</v>
          </cell>
          <cell r="G389" t="e">
            <v>#N/A</v>
          </cell>
          <cell r="H389" t="e">
            <v>#N/A</v>
          </cell>
        </row>
        <row r="390">
          <cell r="B390" t="str">
            <v>에이스전자</v>
          </cell>
          <cell r="C390" t="e">
            <v>#N/A</v>
          </cell>
          <cell r="E390" t="e">
            <v>#N/A</v>
          </cell>
          <cell r="F390" t="e">
            <v>#N/A</v>
          </cell>
          <cell r="G390" t="e">
            <v>#N/A</v>
          </cell>
          <cell r="H390" t="e">
            <v>#N/A</v>
          </cell>
        </row>
        <row r="391">
          <cell r="B391" t="str">
            <v>경성전기(주)</v>
          </cell>
          <cell r="C391" t="e">
            <v>#N/A</v>
          </cell>
          <cell r="E391" t="e">
            <v>#N/A</v>
          </cell>
          <cell r="F391" t="e">
            <v>#N/A</v>
          </cell>
          <cell r="G391" t="e">
            <v>#N/A</v>
          </cell>
          <cell r="H391" t="e">
            <v>#N/A</v>
          </cell>
        </row>
        <row r="392">
          <cell r="B392" t="str">
            <v>(주)카스서울직매장</v>
          </cell>
          <cell r="C392" t="e">
            <v>#N/A</v>
          </cell>
          <cell r="E392" t="e">
            <v>#N/A</v>
          </cell>
          <cell r="F392" t="e">
            <v>#N/A</v>
          </cell>
          <cell r="G392" t="e">
            <v>#N/A</v>
          </cell>
          <cell r="H392" t="e">
            <v>#N/A</v>
          </cell>
        </row>
        <row r="393">
          <cell r="B393" t="str">
            <v>(주)울텍</v>
          </cell>
          <cell r="C393" t="e">
            <v>#N/A</v>
          </cell>
          <cell r="E393" t="e">
            <v>#N/A</v>
          </cell>
          <cell r="F393" t="e">
            <v>#N/A</v>
          </cell>
          <cell r="G393" t="e">
            <v>#N/A</v>
          </cell>
          <cell r="H393" t="e">
            <v>#N/A</v>
          </cell>
        </row>
        <row r="394">
          <cell r="B394" t="str">
            <v>한전사</v>
          </cell>
          <cell r="C394" t="e">
            <v>#N/A</v>
          </cell>
          <cell r="E394" t="e">
            <v>#N/A</v>
          </cell>
          <cell r="F394" t="e">
            <v>#N/A</v>
          </cell>
          <cell r="G394" t="e">
            <v>#N/A</v>
          </cell>
          <cell r="H394" t="e">
            <v>#N/A</v>
          </cell>
        </row>
        <row r="395">
          <cell r="B395" t="str">
            <v>(주)테크로</v>
          </cell>
          <cell r="C395" t="e">
            <v>#N/A</v>
          </cell>
          <cell r="E395" t="e">
            <v>#N/A</v>
          </cell>
          <cell r="F395" t="e">
            <v>#N/A</v>
          </cell>
          <cell r="G395" t="e">
            <v>#N/A</v>
          </cell>
          <cell r="H395" t="e">
            <v>#N/A</v>
          </cell>
        </row>
        <row r="396">
          <cell r="B396" t="str">
            <v>(주)지디에스엔지니어링</v>
          </cell>
          <cell r="C396" t="e">
            <v>#N/A</v>
          </cell>
          <cell r="E396" t="e">
            <v>#N/A</v>
          </cell>
          <cell r="F396" t="e">
            <v>#N/A</v>
          </cell>
          <cell r="G396" t="e">
            <v>#N/A</v>
          </cell>
          <cell r="H396" t="e">
            <v>#N/A</v>
          </cell>
        </row>
        <row r="397">
          <cell r="B397" t="str">
            <v>(주)아이앤에스</v>
          </cell>
          <cell r="C397" t="e">
            <v>#N/A</v>
          </cell>
          <cell r="E397" t="e">
            <v>#N/A</v>
          </cell>
          <cell r="F397" t="e">
            <v>#N/A</v>
          </cell>
          <cell r="G397" t="e">
            <v>#N/A</v>
          </cell>
          <cell r="H397" t="e">
            <v>#N/A</v>
          </cell>
        </row>
        <row r="398">
          <cell r="B398" t="str">
            <v>제니시스</v>
          </cell>
          <cell r="C398" t="e">
            <v>#N/A</v>
          </cell>
          <cell r="E398" t="e">
            <v>#N/A</v>
          </cell>
          <cell r="F398" t="e">
            <v>#N/A</v>
          </cell>
          <cell r="G398" t="e">
            <v>#N/A</v>
          </cell>
          <cell r="H398" t="e">
            <v>#N/A</v>
          </cell>
        </row>
        <row r="399">
          <cell r="B399" t="str">
            <v>삼원액트 주식회사</v>
          </cell>
          <cell r="C399" t="e">
            <v>#N/A</v>
          </cell>
          <cell r="E399" t="e">
            <v>#N/A</v>
          </cell>
          <cell r="F399" t="e">
            <v>#N/A</v>
          </cell>
          <cell r="G399" t="e">
            <v>#N/A</v>
          </cell>
          <cell r="H399" t="e">
            <v>#N/A</v>
          </cell>
        </row>
        <row r="400">
          <cell r="B400" t="str">
            <v>바이세미</v>
          </cell>
          <cell r="C400" t="e">
            <v>#N/A</v>
          </cell>
          <cell r="E400" t="e">
            <v>#N/A</v>
          </cell>
          <cell r="F400" t="e">
            <v>#N/A</v>
          </cell>
          <cell r="G400" t="e">
            <v>#N/A</v>
          </cell>
          <cell r="H400" t="e">
            <v>#N/A</v>
          </cell>
        </row>
        <row r="401">
          <cell r="B401" t="str">
            <v>(주)아미상사</v>
          </cell>
          <cell r="C401" t="e">
            <v>#N/A</v>
          </cell>
          <cell r="E401" t="e">
            <v>#N/A</v>
          </cell>
          <cell r="F401" t="e">
            <v>#N/A</v>
          </cell>
          <cell r="G401" t="e">
            <v>#N/A</v>
          </cell>
          <cell r="H401" t="e">
            <v>#N/A</v>
          </cell>
        </row>
        <row r="402">
          <cell r="B402" t="str">
            <v>오앤디지털인스트루먼트</v>
          </cell>
          <cell r="C402" t="e">
            <v>#N/A</v>
          </cell>
          <cell r="E402" t="e">
            <v>#N/A</v>
          </cell>
          <cell r="F402" t="e">
            <v>#N/A</v>
          </cell>
          <cell r="G402" t="e">
            <v>#N/A</v>
          </cell>
          <cell r="H402" t="e">
            <v>#N/A</v>
          </cell>
        </row>
        <row r="403">
          <cell r="B403" t="str">
            <v>태화전산</v>
          </cell>
          <cell r="C403" t="e">
            <v>#N/A</v>
          </cell>
          <cell r="E403" t="e">
            <v>#N/A</v>
          </cell>
          <cell r="F403" t="e">
            <v>#N/A</v>
          </cell>
          <cell r="G403" t="e">
            <v>#N/A</v>
          </cell>
          <cell r="H403" t="e">
            <v>#N/A</v>
          </cell>
        </row>
        <row r="404">
          <cell r="B404" t="str">
            <v>썬덴코리아</v>
          </cell>
          <cell r="C404" t="e">
            <v>#N/A</v>
          </cell>
          <cell r="E404" t="e">
            <v>#N/A</v>
          </cell>
          <cell r="F404" t="e">
            <v>#N/A</v>
          </cell>
          <cell r="G404" t="e">
            <v>#N/A</v>
          </cell>
          <cell r="H404" t="e">
            <v>#N/A</v>
          </cell>
        </row>
        <row r="405">
          <cell r="B405" t="str">
            <v>C&amp;G</v>
          </cell>
          <cell r="C405" t="e">
            <v>#N/A</v>
          </cell>
          <cell r="E405" t="e">
            <v>#N/A</v>
          </cell>
          <cell r="F405" t="e">
            <v>#N/A</v>
          </cell>
          <cell r="G405" t="e">
            <v>#N/A</v>
          </cell>
          <cell r="H405" t="e">
            <v>#N/A</v>
          </cell>
        </row>
        <row r="406">
          <cell r="B406" t="str">
            <v>컴포넌트 리엔지니어링</v>
          </cell>
          <cell r="C406" t="e">
            <v>#N/A</v>
          </cell>
          <cell r="E406" t="e">
            <v>#N/A</v>
          </cell>
          <cell r="F406" t="e">
            <v>#N/A</v>
          </cell>
          <cell r="G406" t="e">
            <v>#N/A</v>
          </cell>
          <cell r="H406" t="e">
            <v>#N/A</v>
          </cell>
        </row>
        <row r="407">
          <cell r="B407" t="str">
            <v>성도테크</v>
          </cell>
          <cell r="C407" t="e">
            <v>#N/A</v>
          </cell>
          <cell r="E407" t="e">
            <v>#N/A</v>
          </cell>
          <cell r="F407" t="e">
            <v>#N/A</v>
          </cell>
          <cell r="G407" t="e">
            <v>#N/A</v>
          </cell>
          <cell r="H407" t="e">
            <v>#N/A</v>
          </cell>
        </row>
        <row r="408">
          <cell r="B408" t="str">
            <v>네트원정보통신(주)</v>
          </cell>
          <cell r="C408" t="e">
            <v>#N/A</v>
          </cell>
          <cell r="E408" t="e">
            <v>#N/A</v>
          </cell>
          <cell r="F408" t="e">
            <v>#N/A</v>
          </cell>
          <cell r="G408" t="e">
            <v>#N/A</v>
          </cell>
          <cell r="H408" t="e">
            <v>#N/A</v>
          </cell>
        </row>
        <row r="409">
          <cell r="B409" t="str">
            <v>(주)나노테크</v>
          </cell>
          <cell r="C409" t="e">
            <v>#N/A</v>
          </cell>
          <cell r="E409" t="e">
            <v>#N/A</v>
          </cell>
          <cell r="F409" t="e">
            <v>#N/A</v>
          </cell>
          <cell r="G409" t="e">
            <v>#N/A</v>
          </cell>
          <cell r="H409" t="e">
            <v>#N/A</v>
          </cell>
        </row>
        <row r="410">
          <cell r="B410" t="str">
            <v>하나테크</v>
          </cell>
          <cell r="C410" t="e">
            <v>#N/A</v>
          </cell>
          <cell r="E410" t="e">
            <v>#N/A</v>
          </cell>
          <cell r="F410" t="e">
            <v>#N/A</v>
          </cell>
          <cell r="G410" t="e">
            <v>#N/A</v>
          </cell>
          <cell r="H410" t="e">
            <v>#N/A</v>
          </cell>
        </row>
        <row r="411">
          <cell r="B411" t="str">
            <v>고려바퀴종합상사</v>
          </cell>
          <cell r="C411" t="e">
            <v>#N/A</v>
          </cell>
          <cell r="E411" t="e">
            <v>#N/A</v>
          </cell>
          <cell r="F411" t="e">
            <v>#N/A</v>
          </cell>
          <cell r="G411" t="e">
            <v>#N/A</v>
          </cell>
          <cell r="H411" t="e">
            <v>#N/A</v>
          </cell>
        </row>
        <row r="412">
          <cell r="B412" t="str">
            <v>(주)아이에스씨엔씨</v>
          </cell>
          <cell r="C412" t="e">
            <v>#N/A</v>
          </cell>
          <cell r="E412" t="e">
            <v>#N/A</v>
          </cell>
          <cell r="F412" t="e">
            <v>#N/A</v>
          </cell>
          <cell r="G412" t="e">
            <v>#N/A</v>
          </cell>
          <cell r="H412" t="e">
            <v>#N/A</v>
          </cell>
        </row>
        <row r="413">
          <cell r="B413" t="str">
            <v>(주)싸이노스엔지니어링</v>
          </cell>
          <cell r="C413" t="e">
            <v>#N/A</v>
          </cell>
          <cell r="E413" t="e">
            <v>#N/A</v>
          </cell>
          <cell r="F413" t="e">
            <v>#N/A</v>
          </cell>
          <cell r="G413" t="e">
            <v>#N/A</v>
          </cell>
          <cell r="H413" t="e">
            <v>#N/A</v>
          </cell>
        </row>
        <row r="414">
          <cell r="B414" t="str">
            <v>프리즘코리아(주)</v>
          </cell>
          <cell r="C414" t="e">
            <v>#N/A</v>
          </cell>
          <cell r="E414" t="e">
            <v>#N/A</v>
          </cell>
          <cell r="F414" t="e">
            <v>#N/A</v>
          </cell>
          <cell r="G414" t="e">
            <v>#N/A</v>
          </cell>
          <cell r="H414" t="e">
            <v>#N/A</v>
          </cell>
        </row>
        <row r="415">
          <cell r="B415" t="str">
            <v>(주)엠지아이</v>
          </cell>
          <cell r="C415" t="e">
            <v>#N/A</v>
          </cell>
          <cell r="E415" t="e">
            <v>#N/A</v>
          </cell>
          <cell r="F415" t="e">
            <v>#N/A</v>
          </cell>
          <cell r="G415" t="e">
            <v>#N/A</v>
          </cell>
          <cell r="H415" t="e">
            <v>#N/A</v>
          </cell>
        </row>
        <row r="416">
          <cell r="B416" t="str">
            <v>에이티씨</v>
          </cell>
          <cell r="C416" t="e">
            <v>#N/A</v>
          </cell>
          <cell r="E416" t="e">
            <v>#N/A</v>
          </cell>
          <cell r="F416" t="e">
            <v>#N/A</v>
          </cell>
          <cell r="G416" t="e">
            <v>#N/A</v>
          </cell>
          <cell r="H416" t="e">
            <v>#N/A</v>
          </cell>
        </row>
        <row r="417">
          <cell r="B417" t="str">
            <v>(주)유텍시스템</v>
          </cell>
          <cell r="C417" t="e">
            <v>#N/A</v>
          </cell>
          <cell r="E417" t="e">
            <v>#N/A</v>
          </cell>
          <cell r="F417" t="e">
            <v>#N/A</v>
          </cell>
          <cell r="G417" t="e">
            <v>#N/A</v>
          </cell>
          <cell r="H417" t="e">
            <v>#N/A</v>
          </cell>
        </row>
        <row r="418">
          <cell r="B418" t="str">
            <v>주식회사 피에스티</v>
          </cell>
          <cell r="C418" t="e">
            <v>#N/A</v>
          </cell>
          <cell r="E418" t="e">
            <v>#N/A</v>
          </cell>
          <cell r="F418" t="e">
            <v>#N/A</v>
          </cell>
          <cell r="G418" t="e">
            <v>#N/A</v>
          </cell>
          <cell r="H418" t="e">
            <v>#N/A</v>
          </cell>
        </row>
        <row r="419">
          <cell r="B419" t="str">
            <v>(주)태진ENG</v>
          </cell>
          <cell r="C419" t="e">
            <v>#N/A</v>
          </cell>
          <cell r="E419" t="e">
            <v>#N/A</v>
          </cell>
          <cell r="F419" t="e">
            <v>#N/A</v>
          </cell>
          <cell r="G419" t="e">
            <v>#N/A</v>
          </cell>
          <cell r="H419" t="e">
            <v>#N/A</v>
          </cell>
        </row>
        <row r="420">
          <cell r="B420" t="str">
            <v>제너시스테크놀로지(주)</v>
          </cell>
          <cell r="C420" t="e">
            <v>#N/A</v>
          </cell>
          <cell r="E420" t="e">
            <v>#N/A</v>
          </cell>
          <cell r="F420" t="e">
            <v>#N/A</v>
          </cell>
          <cell r="G420" t="e">
            <v>#N/A</v>
          </cell>
          <cell r="H420" t="e">
            <v>#N/A</v>
          </cell>
        </row>
        <row r="421">
          <cell r="B421" t="str">
            <v>한국메카시스템(주)</v>
          </cell>
          <cell r="C421" t="e">
            <v>#N/A</v>
          </cell>
          <cell r="E421" t="e">
            <v>#N/A</v>
          </cell>
          <cell r="F421" t="e">
            <v>#N/A</v>
          </cell>
          <cell r="G421" t="e">
            <v>#N/A</v>
          </cell>
          <cell r="H421" t="e">
            <v>#N/A</v>
          </cell>
        </row>
        <row r="422">
          <cell r="B422" t="str">
            <v>텔코코리아</v>
          </cell>
          <cell r="C422" t="e">
            <v>#N/A</v>
          </cell>
          <cell r="E422" t="e">
            <v>#N/A</v>
          </cell>
          <cell r="F422" t="e">
            <v>#N/A</v>
          </cell>
          <cell r="G422" t="e">
            <v>#N/A</v>
          </cell>
          <cell r="H422" t="e">
            <v>#N/A</v>
          </cell>
        </row>
        <row r="423">
          <cell r="B423" t="str">
            <v>남광파워텍</v>
          </cell>
          <cell r="C423" t="e">
            <v>#N/A</v>
          </cell>
          <cell r="E423" t="e">
            <v>#N/A</v>
          </cell>
          <cell r="F423" t="e">
            <v>#N/A</v>
          </cell>
          <cell r="G423" t="e">
            <v>#N/A</v>
          </cell>
          <cell r="H423" t="e">
            <v>#N/A</v>
          </cell>
        </row>
        <row r="424">
          <cell r="B424" t="str">
            <v>(주)엠앤이</v>
          </cell>
          <cell r="C424" t="e">
            <v>#N/A</v>
          </cell>
          <cell r="E424" t="e">
            <v>#N/A</v>
          </cell>
          <cell r="F424" t="e">
            <v>#N/A</v>
          </cell>
          <cell r="G424" t="e">
            <v>#N/A</v>
          </cell>
          <cell r="H424" t="e">
            <v>#N/A</v>
          </cell>
        </row>
        <row r="425">
          <cell r="B425" t="str">
            <v>강원전자주식회사</v>
          </cell>
          <cell r="C425" t="e">
            <v>#N/A</v>
          </cell>
          <cell r="E425" t="e">
            <v>#N/A</v>
          </cell>
          <cell r="F425" t="e">
            <v>#N/A</v>
          </cell>
          <cell r="G425" t="e">
            <v>#N/A</v>
          </cell>
          <cell r="H425" t="e">
            <v>#N/A</v>
          </cell>
        </row>
        <row r="426">
          <cell r="B426" t="str">
            <v>수원금속</v>
          </cell>
          <cell r="C426" t="e">
            <v>#N/A</v>
          </cell>
          <cell r="E426" t="e">
            <v>#N/A</v>
          </cell>
          <cell r="F426" t="e">
            <v>#N/A</v>
          </cell>
          <cell r="G426" t="e">
            <v>#N/A</v>
          </cell>
          <cell r="H426" t="e">
            <v>#N/A</v>
          </cell>
        </row>
        <row r="427">
          <cell r="B427" t="str">
            <v>대양기전</v>
          </cell>
          <cell r="C427" t="e">
            <v>#N/A</v>
          </cell>
          <cell r="E427" t="e">
            <v>#N/A</v>
          </cell>
          <cell r="F427" t="e">
            <v>#N/A</v>
          </cell>
          <cell r="G427" t="e">
            <v>#N/A</v>
          </cell>
          <cell r="H427" t="e">
            <v>#N/A</v>
          </cell>
        </row>
        <row r="428">
          <cell r="B428" t="str">
            <v>ATI</v>
          </cell>
          <cell r="C428" t="e">
            <v>#N/A</v>
          </cell>
          <cell r="E428" t="e">
            <v>#N/A</v>
          </cell>
          <cell r="F428" t="e">
            <v>#N/A</v>
          </cell>
          <cell r="G428" t="e">
            <v>#N/A</v>
          </cell>
          <cell r="H428" t="e">
            <v>#N/A</v>
          </cell>
        </row>
        <row r="429">
          <cell r="B429" t="str">
            <v>(주)세림디티에스</v>
          </cell>
          <cell r="C429" t="e">
            <v>#N/A</v>
          </cell>
          <cell r="E429" t="e">
            <v>#N/A</v>
          </cell>
          <cell r="F429" t="e">
            <v>#N/A</v>
          </cell>
          <cell r="G429" t="e">
            <v>#N/A</v>
          </cell>
          <cell r="H429" t="e">
            <v>#N/A</v>
          </cell>
        </row>
        <row r="430">
          <cell r="B430" t="str">
            <v>쿠어스텍코리아(주)</v>
          </cell>
          <cell r="C430" t="e">
            <v>#N/A</v>
          </cell>
          <cell r="E430" t="e">
            <v>#N/A</v>
          </cell>
          <cell r="F430" t="e">
            <v>#N/A</v>
          </cell>
          <cell r="G430" t="e">
            <v>#N/A</v>
          </cell>
          <cell r="H430" t="e">
            <v>#N/A</v>
          </cell>
        </row>
        <row r="431">
          <cell r="B431" t="str">
            <v>에이스하이텍(주)</v>
          </cell>
          <cell r="C431" t="e">
            <v>#N/A</v>
          </cell>
          <cell r="E431" t="e">
            <v>#N/A</v>
          </cell>
          <cell r="F431" t="e">
            <v>#N/A</v>
          </cell>
          <cell r="G431" t="e">
            <v>#N/A</v>
          </cell>
          <cell r="H431" t="e">
            <v>#N/A</v>
          </cell>
        </row>
        <row r="432">
          <cell r="B432" t="str">
            <v>키엔스코리아(주)</v>
          </cell>
          <cell r="C432" t="e">
            <v>#N/A</v>
          </cell>
          <cell r="E432" t="e">
            <v>#N/A</v>
          </cell>
          <cell r="F432" t="e">
            <v>#N/A</v>
          </cell>
          <cell r="G432" t="e">
            <v>#N/A</v>
          </cell>
          <cell r="H432" t="e">
            <v>#N/A</v>
          </cell>
        </row>
        <row r="433">
          <cell r="B433" t="str">
            <v>우세기술</v>
          </cell>
          <cell r="C433" t="e">
            <v>#N/A</v>
          </cell>
          <cell r="E433" t="e">
            <v>#N/A</v>
          </cell>
          <cell r="F433" t="e">
            <v>#N/A</v>
          </cell>
          <cell r="G433" t="e">
            <v>#N/A</v>
          </cell>
          <cell r="H433" t="e">
            <v>#N/A</v>
          </cell>
        </row>
        <row r="434">
          <cell r="B434" t="str">
            <v>한미상사</v>
          </cell>
          <cell r="C434" t="e">
            <v>#N/A</v>
          </cell>
          <cell r="E434" t="e">
            <v>#N/A</v>
          </cell>
          <cell r="F434" t="e">
            <v>#N/A</v>
          </cell>
          <cell r="G434" t="e">
            <v>#N/A</v>
          </cell>
          <cell r="H434" t="e">
            <v>#N/A</v>
          </cell>
        </row>
        <row r="435">
          <cell r="B435" t="str">
            <v>(주)빅터코리아</v>
          </cell>
          <cell r="C435" t="e">
            <v>#N/A</v>
          </cell>
          <cell r="E435" t="e">
            <v>#N/A</v>
          </cell>
          <cell r="F435" t="e">
            <v>#N/A</v>
          </cell>
          <cell r="G435" t="e">
            <v>#N/A</v>
          </cell>
          <cell r="H435" t="e">
            <v>#N/A</v>
          </cell>
        </row>
        <row r="436">
          <cell r="B436" t="str">
            <v>삼화상사</v>
          </cell>
          <cell r="C436" t="e">
            <v>#N/A</v>
          </cell>
          <cell r="E436" t="e">
            <v>#N/A</v>
          </cell>
          <cell r="F436" t="e">
            <v>#N/A</v>
          </cell>
          <cell r="G436" t="e">
            <v>#N/A</v>
          </cell>
          <cell r="H436" t="e">
            <v>#N/A</v>
          </cell>
        </row>
        <row r="437">
          <cell r="B437" t="str">
            <v>(주)한백상공</v>
          </cell>
          <cell r="C437" t="e">
            <v>#N/A</v>
          </cell>
          <cell r="E437" t="e">
            <v>#N/A</v>
          </cell>
          <cell r="F437" t="e">
            <v>#N/A</v>
          </cell>
          <cell r="G437" t="e">
            <v>#N/A</v>
          </cell>
          <cell r="H437" t="e">
            <v>#N/A</v>
          </cell>
        </row>
        <row r="438">
          <cell r="B438" t="str">
            <v>한교테크</v>
          </cell>
          <cell r="C438" t="e">
            <v>#N/A</v>
          </cell>
          <cell r="E438" t="e">
            <v>#N/A</v>
          </cell>
          <cell r="F438" t="e">
            <v>#N/A</v>
          </cell>
          <cell r="G438" t="e">
            <v>#N/A</v>
          </cell>
          <cell r="H438" t="e">
            <v>#N/A</v>
          </cell>
        </row>
        <row r="439">
          <cell r="B439" t="str">
            <v>삼흥상사</v>
          </cell>
          <cell r="C439" t="e">
            <v>#N/A</v>
          </cell>
          <cell r="E439" t="e">
            <v>#N/A</v>
          </cell>
          <cell r="F439" t="e">
            <v>#N/A</v>
          </cell>
          <cell r="G439" t="e">
            <v>#N/A</v>
          </cell>
          <cell r="H439" t="e">
            <v>#N/A</v>
          </cell>
        </row>
        <row r="440">
          <cell r="B440" t="str">
            <v>한국콘베어공업</v>
          </cell>
          <cell r="C440" t="e">
            <v>#N/A</v>
          </cell>
          <cell r="E440" t="e">
            <v>#N/A</v>
          </cell>
          <cell r="F440" t="e">
            <v>#N/A</v>
          </cell>
          <cell r="G440" t="e">
            <v>#N/A</v>
          </cell>
          <cell r="H440" t="e">
            <v>#N/A</v>
          </cell>
        </row>
        <row r="441">
          <cell r="B441" t="str">
            <v>강원전자주식회사(제1매장)</v>
          </cell>
          <cell r="C441" t="e">
            <v>#N/A</v>
          </cell>
          <cell r="E441" t="e">
            <v>#N/A</v>
          </cell>
          <cell r="F441" t="e">
            <v>#N/A</v>
          </cell>
          <cell r="G441" t="e">
            <v>#N/A</v>
          </cell>
          <cell r="H441" t="e">
            <v>#N/A</v>
          </cell>
        </row>
        <row r="442">
          <cell r="B442" t="str">
            <v>(주)누리텍아이엔씨</v>
          </cell>
          <cell r="C442" t="e">
            <v>#N/A</v>
          </cell>
          <cell r="E442" t="e">
            <v>#N/A</v>
          </cell>
          <cell r="F442" t="e">
            <v>#N/A</v>
          </cell>
          <cell r="G442" t="e">
            <v>#N/A</v>
          </cell>
          <cell r="H442" t="e">
            <v>#N/A</v>
          </cell>
        </row>
        <row r="443">
          <cell r="B443" t="str">
            <v>(주)현오</v>
          </cell>
          <cell r="C443" t="e">
            <v>#N/A</v>
          </cell>
          <cell r="E443" t="e">
            <v>#N/A</v>
          </cell>
          <cell r="F443" t="e">
            <v>#N/A</v>
          </cell>
          <cell r="G443" t="e">
            <v>#N/A</v>
          </cell>
          <cell r="H443" t="e">
            <v>#N/A</v>
          </cell>
        </row>
        <row r="444">
          <cell r="B444" t="str">
            <v>우일산역</v>
          </cell>
          <cell r="C444" t="e">
            <v>#N/A</v>
          </cell>
          <cell r="E444" t="e">
            <v>#N/A</v>
          </cell>
          <cell r="F444" t="e">
            <v>#N/A</v>
          </cell>
          <cell r="G444" t="e">
            <v>#N/A</v>
          </cell>
          <cell r="H444" t="e">
            <v>#N/A</v>
          </cell>
        </row>
        <row r="445">
          <cell r="B445" t="str">
            <v>수성산업운반기계</v>
          </cell>
          <cell r="C445" t="e">
            <v>#N/A</v>
          </cell>
          <cell r="E445" t="e">
            <v>#N/A</v>
          </cell>
          <cell r="F445" t="e">
            <v>#N/A</v>
          </cell>
          <cell r="G445" t="e">
            <v>#N/A</v>
          </cell>
          <cell r="H445" t="e">
            <v>#N/A</v>
          </cell>
        </row>
        <row r="446">
          <cell r="B446" t="str">
            <v>VAT KOREA</v>
          </cell>
          <cell r="C446" t="e">
            <v>#N/A</v>
          </cell>
          <cell r="E446" t="e">
            <v>#N/A</v>
          </cell>
          <cell r="F446" t="e">
            <v>#N/A</v>
          </cell>
          <cell r="G446" t="e">
            <v>#N/A</v>
          </cell>
          <cell r="H446" t="e">
            <v>#N/A</v>
          </cell>
        </row>
        <row r="447">
          <cell r="B447" t="str">
            <v>(주)보부하이테크</v>
          </cell>
          <cell r="C447" t="e">
            <v>#N/A</v>
          </cell>
          <cell r="E447" t="e">
            <v>#N/A</v>
          </cell>
          <cell r="F447" t="e">
            <v>#N/A</v>
          </cell>
          <cell r="G447" t="e">
            <v>#N/A</v>
          </cell>
          <cell r="H447" t="e">
            <v>#N/A</v>
          </cell>
        </row>
        <row r="448">
          <cell r="B448" t="str">
            <v>제이엔비엔지니어링</v>
          </cell>
          <cell r="C448" t="e">
            <v>#N/A</v>
          </cell>
          <cell r="E448" t="e">
            <v>#N/A</v>
          </cell>
          <cell r="F448" t="e">
            <v>#N/A</v>
          </cell>
          <cell r="G448" t="e">
            <v>#N/A</v>
          </cell>
          <cell r="H448" t="e">
            <v>#N/A</v>
          </cell>
        </row>
        <row r="449">
          <cell r="B449" t="str">
            <v>(주)세라코</v>
          </cell>
          <cell r="C449" t="e">
            <v>#N/A</v>
          </cell>
          <cell r="E449" t="e">
            <v>#N/A</v>
          </cell>
          <cell r="F449" t="e">
            <v>#N/A</v>
          </cell>
          <cell r="G449" t="e">
            <v>#N/A</v>
          </cell>
          <cell r="H449" t="e">
            <v>#N/A</v>
          </cell>
        </row>
        <row r="450">
          <cell r="B450" t="str">
            <v>(주)플로웰</v>
          </cell>
          <cell r="C450" t="e">
            <v>#N/A</v>
          </cell>
          <cell r="E450" t="e">
            <v>#N/A</v>
          </cell>
          <cell r="F450" t="e">
            <v>#N/A</v>
          </cell>
          <cell r="G450" t="e">
            <v>#N/A</v>
          </cell>
          <cell r="H450" t="e">
            <v>#N/A</v>
          </cell>
        </row>
        <row r="451">
          <cell r="B451" t="str">
            <v>(주)화일인스트루먼트</v>
          </cell>
          <cell r="C451" t="e">
            <v>#N/A</v>
          </cell>
          <cell r="E451" t="e">
            <v>#N/A</v>
          </cell>
          <cell r="F451" t="e">
            <v>#N/A</v>
          </cell>
          <cell r="G451" t="e">
            <v>#N/A</v>
          </cell>
          <cell r="H451" t="e">
            <v>#N/A</v>
          </cell>
        </row>
        <row r="452">
          <cell r="B452" t="str">
            <v>(주)랜장비</v>
          </cell>
          <cell r="C452" t="e">
            <v>#N/A</v>
          </cell>
          <cell r="E452" t="e">
            <v>#N/A</v>
          </cell>
          <cell r="F452" t="e">
            <v>#N/A</v>
          </cell>
          <cell r="G452" t="e">
            <v>#N/A</v>
          </cell>
          <cell r="H452" t="e">
            <v>#N/A</v>
          </cell>
        </row>
        <row r="453">
          <cell r="B453" t="str">
            <v>알마치</v>
          </cell>
          <cell r="C453" t="e">
            <v>#N/A</v>
          </cell>
          <cell r="E453" t="e">
            <v>#N/A</v>
          </cell>
          <cell r="F453" t="e">
            <v>#N/A</v>
          </cell>
          <cell r="G453" t="e">
            <v>#N/A</v>
          </cell>
          <cell r="H453" t="e">
            <v>#N/A</v>
          </cell>
        </row>
        <row r="454">
          <cell r="B454" t="str">
            <v>토소에스엠디코리아(주)</v>
          </cell>
          <cell r="C454" t="e">
            <v>#N/A</v>
          </cell>
          <cell r="E454" t="e">
            <v>#N/A</v>
          </cell>
          <cell r="F454" t="e">
            <v>#N/A</v>
          </cell>
          <cell r="G454" t="e">
            <v>#N/A</v>
          </cell>
          <cell r="H454" t="e">
            <v>#N/A</v>
          </cell>
        </row>
        <row r="455">
          <cell r="B455" t="str">
            <v>주식회사 셀파코리아</v>
          </cell>
          <cell r="C455" t="e">
            <v>#N/A</v>
          </cell>
          <cell r="E455" t="e">
            <v>#N/A</v>
          </cell>
          <cell r="F455" t="e">
            <v>#N/A</v>
          </cell>
          <cell r="G455" t="e">
            <v>#N/A</v>
          </cell>
          <cell r="H455" t="e">
            <v>#N/A</v>
          </cell>
        </row>
        <row r="456">
          <cell r="B456" t="str">
            <v>티엔티코리아</v>
          </cell>
          <cell r="C456" t="e">
            <v>#N/A</v>
          </cell>
          <cell r="E456" t="e">
            <v>#N/A</v>
          </cell>
          <cell r="F456" t="e">
            <v>#N/A</v>
          </cell>
          <cell r="G456" t="e">
            <v>#N/A</v>
          </cell>
          <cell r="H456" t="e">
            <v>#N/A</v>
          </cell>
        </row>
        <row r="457">
          <cell r="B457" t="str">
            <v>태양베벨기어</v>
          </cell>
          <cell r="C457" t="e">
            <v>#N/A</v>
          </cell>
          <cell r="E457" t="e">
            <v>#N/A</v>
          </cell>
          <cell r="F457" t="e">
            <v>#N/A</v>
          </cell>
          <cell r="G457" t="e">
            <v>#N/A</v>
          </cell>
          <cell r="H457" t="e">
            <v>#N/A</v>
          </cell>
        </row>
        <row r="458">
          <cell r="B458" t="str">
            <v>화인기술</v>
          </cell>
          <cell r="C458" t="e">
            <v>#N/A</v>
          </cell>
          <cell r="E458" t="e">
            <v>#N/A</v>
          </cell>
          <cell r="F458" t="e">
            <v>#N/A</v>
          </cell>
          <cell r="G458" t="e">
            <v>#N/A</v>
          </cell>
          <cell r="H458" t="e">
            <v>#N/A</v>
          </cell>
        </row>
        <row r="459">
          <cell r="B459" t="str">
            <v>한국문터스</v>
          </cell>
          <cell r="C459" t="e">
            <v>#N/A</v>
          </cell>
          <cell r="E459" t="e">
            <v>#N/A</v>
          </cell>
          <cell r="F459" t="e">
            <v>#N/A</v>
          </cell>
          <cell r="G459" t="e">
            <v>#N/A</v>
          </cell>
          <cell r="H459" t="e">
            <v>#N/A</v>
          </cell>
        </row>
        <row r="460">
          <cell r="B460" t="str">
            <v>피네상사</v>
          </cell>
          <cell r="C460" t="e">
            <v>#N/A</v>
          </cell>
          <cell r="E460" t="e">
            <v>#N/A</v>
          </cell>
          <cell r="F460" t="e">
            <v>#N/A</v>
          </cell>
          <cell r="G460" t="e">
            <v>#N/A</v>
          </cell>
          <cell r="H460" t="e">
            <v>#N/A</v>
          </cell>
        </row>
        <row r="461">
          <cell r="B461" t="str">
            <v>(주)코리아테크놀로지</v>
          </cell>
          <cell r="C461" t="e">
            <v>#N/A</v>
          </cell>
          <cell r="E461" t="e">
            <v>#N/A</v>
          </cell>
          <cell r="F461" t="e">
            <v>#N/A</v>
          </cell>
          <cell r="G461" t="e">
            <v>#N/A</v>
          </cell>
          <cell r="H461" t="e">
            <v>#N/A</v>
          </cell>
        </row>
        <row r="462">
          <cell r="B462" t="str">
            <v>에스엔티주식회사</v>
          </cell>
          <cell r="C462" t="e">
            <v>#N/A</v>
          </cell>
          <cell r="E462" t="e">
            <v>#N/A</v>
          </cell>
          <cell r="F462" t="e">
            <v>#N/A</v>
          </cell>
          <cell r="G462" t="e">
            <v>#N/A</v>
          </cell>
          <cell r="H462" t="e">
            <v>#N/A</v>
          </cell>
        </row>
        <row r="463">
          <cell r="B463" t="str">
            <v>씨알씨</v>
          </cell>
          <cell r="C463" t="e">
            <v>#N/A</v>
          </cell>
          <cell r="E463" t="e">
            <v>#N/A</v>
          </cell>
          <cell r="F463" t="e">
            <v>#N/A</v>
          </cell>
          <cell r="G463" t="e">
            <v>#N/A</v>
          </cell>
          <cell r="H463" t="e">
            <v>#N/A</v>
          </cell>
        </row>
        <row r="464">
          <cell r="B464" t="str">
            <v>아미상사</v>
          </cell>
          <cell r="C464" t="e">
            <v>#N/A</v>
          </cell>
          <cell r="E464" t="e">
            <v>#N/A</v>
          </cell>
          <cell r="F464" t="e">
            <v>#N/A</v>
          </cell>
          <cell r="G464" t="e">
            <v>#N/A</v>
          </cell>
          <cell r="H464" t="e">
            <v>#N/A</v>
          </cell>
        </row>
        <row r="465">
          <cell r="B465" t="str">
            <v>이지테크</v>
          </cell>
          <cell r="C465" t="e">
            <v>#N/A</v>
          </cell>
          <cell r="E465" t="e">
            <v>#N/A</v>
          </cell>
          <cell r="F465" t="e">
            <v>#N/A</v>
          </cell>
          <cell r="G465" t="e">
            <v>#N/A</v>
          </cell>
          <cell r="H465" t="e">
            <v>#N/A</v>
          </cell>
        </row>
        <row r="466">
          <cell r="B466" t="str">
            <v>(주)크레젠</v>
          </cell>
          <cell r="C466" t="e">
            <v>#N/A</v>
          </cell>
          <cell r="E466" t="e">
            <v>#N/A</v>
          </cell>
          <cell r="F466" t="e">
            <v>#N/A</v>
          </cell>
          <cell r="G466" t="e">
            <v>#N/A</v>
          </cell>
          <cell r="H466" t="e">
            <v>#N/A</v>
          </cell>
        </row>
        <row r="467">
          <cell r="B467" t="str">
            <v>하나테크</v>
          </cell>
          <cell r="C467" t="e">
            <v>#N/A</v>
          </cell>
          <cell r="E467" t="e">
            <v>#N/A</v>
          </cell>
          <cell r="F467" t="e">
            <v>#N/A</v>
          </cell>
          <cell r="G467" t="e">
            <v>#N/A</v>
          </cell>
          <cell r="H467" t="e">
            <v>#N/A</v>
          </cell>
        </row>
        <row r="468">
          <cell r="B468" t="str">
            <v>한림엔지니어링</v>
          </cell>
          <cell r="C468" t="e">
            <v>#N/A</v>
          </cell>
          <cell r="E468" t="e">
            <v>#N/A</v>
          </cell>
          <cell r="F468" t="e">
            <v>#N/A</v>
          </cell>
          <cell r="G468" t="e">
            <v>#N/A</v>
          </cell>
          <cell r="H468" t="e">
            <v>#N/A</v>
          </cell>
        </row>
        <row r="469">
          <cell r="B469" t="str">
            <v>(주)더오비트</v>
          </cell>
          <cell r="C469" t="e">
            <v>#N/A</v>
          </cell>
          <cell r="E469" t="e">
            <v>#N/A</v>
          </cell>
          <cell r="F469" t="e">
            <v>#N/A</v>
          </cell>
          <cell r="G469" t="e">
            <v>#N/A</v>
          </cell>
          <cell r="H469" t="e">
            <v>#N/A</v>
          </cell>
        </row>
        <row r="470">
          <cell r="B470" t="str">
            <v>주식회사명진테크</v>
          </cell>
          <cell r="C470" t="e">
            <v>#N/A</v>
          </cell>
          <cell r="E470" t="e">
            <v>#N/A</v>
          </cell>
          <cell r="F470" t="e">
            <v>#N/A</v>
          </cell>
          <cell r="G470" t="e">
            <v>#N/A</v>
          </cell>
          <cell r="H470" t="e">
            <v>#N/A</v>
          </cell>
        </row>
        <row r="471">
          <cell r="B471" t="str">
            <v>에드워드 코리아 주식회사 제2공장</v>
          </cell>
          <cell r="C471" t="e">
            <v>#N/A</v>
          </cell>
          <cell r="E471" t="e">
            <v>#N/A</v>
          </cell>
          <cell r="F471" t="e">
            <v>#N/A</v>
          </cell>
          <cell r="G471" t="e">
            <v>#N/A</v>
          </cell>
          <cell r="H471" t="e">
            <v>#N/A</v>
          </cell>
        </row>
        <row r="472">
          <cell r="B472" t="str">
            <v>SKY TECH(하늘기술)</v>
          </cell>
          <cell r="C472" t="e">
            <v>#N/A</v>
          </cell>
          <cell r="E472" t="e">
            <v>#N/A</v>
          </cell>
          <cell r="F472" t="e">
            <v>#N/A</v>
          </cell>
          <cell r="G472" t="e">
            <v>#N/A</v>
          </cell>
          <cell r="H472" t="e">
            <v>#N/A</v>
          </cell>
        </row>
        <row r="473">
          <cell r="B473" t="str">
            <v>(주)포맥스</v>
          </cell>
          <cell r="C473" t="e">
            <v>#N/A</v>
          </cell>
          <cell r="E473" t="e">
            <v>#N/A</v>
          </cell>
          <cell r="F473" t="e">
            <v>#N/A</v>
          </cell>
          <cell r="G473" t="e">
            <v>#N/A</v>
          </cell>
          <cell r="H473" t="e">
            <v>#N/A</v>
          </cell>
        </row>
        <row r="474">
          <cell r="B474" t="str">
            <v>(주)쏠리스</v>
          </cell>
          <cell r="C474" t="e">
            <v>#N/A</v>
          </cell>
          <cell r="E474" t="e">
            <v>#N/A</v>
          </cell>
          <cell r="F474" t="e">
            <v>#N/A</v>
          </cell>
          <cell r="G474" t="e">
            <v>#N/A</v>
          </cell>
          <cell r="H474" t="e">
            <v>#N/A</v>
          </cell>
        </row>
        <row r="475">
          <cell r="B475" t="str">
            <v>(주)에이아이티</v>
          </cell>
          <cell r="C475" t="e">
            <v>#N/A</v>
          </cell>
          <cell r="E475" t="e">
            <v>#N/A</v>
          </cell>
          <cell r="F475" t="e">
            <v>#N/A</v>
          </cell>
          <cell r="G475" t="e">
            <v>#N/A</v>
          </cell>
          <cell r="H475" t="e">
            <v>#N/A</v>
          </cell>
        </row>
        <row r="476">
          <cell r="B476" t="str">
            <v>두손아이엔시(주)</v>
          </cell>
          <cell r="C476" t="e">
            <v>#N/A</v>
          </cell>
          <cell r="E476" t="e">
            <v>#N/A</v>
          </cell>
          <cell r="F476" t="e">
            <v>#N/A</v>
          </cell>
          <cell r="G476" t="e">
            <v>#N/A</v>
          </cell>
          <cell r="H476" t="e">
            <v>#N/A</v>
          </cell>
        </row>
        <row r="477">
          <cell r="B477" t="str">
            <v>(주)경원테크</v>
          </cell>
          <cell r="C477" t="e">
            <v>#N/A</v>
          </cell>
          <cell r="E477" t="e">
            <v>#N/A</v>
          </cell>
          <cell r="F477" t="e">
            <v>#N/A</v>
          </cell>
          <cell r="G477" t="e">
            <v>#N/A</v>
          </cell>
          <cell r="H477" t="e">
            <v>#N/A</v>
          </cell>
        </row>
        <row r="478">
          <cell r="B478" t="str">
            <v>미래보텍</v>
          </cell>
          <cell r="C478" t="e">
            <v>#N/A</v>
          </cell>
          <cell r="E478" t="e">
            <v>#N/A</v>
          </cell>
          <cell r="F478" t="e">
            <v>#N/A</v>
          </cell>
          <cell r="G478" t="e">
            <v>#N/A</v>
          </cell>
          <cell r="H478" t="e">
            <v>#N/A</v>
          </cell>
        </row>
        <row r="479">
          <cell r="B479" t="str">
            <v>삼성화학코팅</v>
          </cell>
          <cell r="C479" t="e">
            <v>#N/A</v>
          </cell>
          <cell r="E479" t="e">
            <v>#N/A</v>
          </cell>
          <cell r="F479" t="e">
            <v>#N/A</v>
          </cell>
          <cell r="G479" t="e">
            <v>#N/A</v>
          </cell>
          <cell r="H479" t="e">
            <v>#N/A</v>
          </cell>
        </row>
        <row r="480">
          <cell r="B480" t="str">
            <v>다우씨엔디(주)</v>
          </cell>
          <cell r="C480" t="e">
            <v>#N/A</v>
          </cell>
          <cell r="E480" t="e">
            <v>#N/A</v>
          </cell>
          <cell r="F480" t="e">
            <v>#N/A</v>
          </cell>
          <cell r="G480" t="e">
            <v>#N/A</v>
          </cell>
          <cell r="H480" t="e">
            <v>#N/A</v>
          </cell>
        </row>
        <row r="481">
          <cell r="B481" t="str">
            <v>제니어스테크놀러지</v>
          </cell>
          <cell r="C481" t="e">
            <v>#N/A</v>
          </cell>
          <cell r="E481" t="e">
            <v>#N/A</v>
          </cell>
          <cell r="F481" t="e">
            <v>#N/A</v>
          </cell>
          <cell r="G481" t="e">
            <v>#N/A</v>
          </cell>
          <cell r="H481" t="e">
            <v>#N/A</v>
          </cell>
        </row>
        <row r="482">
          <cell r="B482" t="str">
            <v>(주)나온테크</v>
          </cell>
          <cell r="C482" t="e">
            <v>#N/A</v>
          </cell>
          <cell r="E482" t="e">
            <v>#N/A</v>
          </cell>
          <cell r="F482" t="e">
            <v>#N/A</v>
          </cell>
          <cell r="G482" t="e">
            <v>#N/A</v>
          </cell>
          <cell r="H482" t="e">
            <v>#N/A</v>
          </cell>
        </row>
        <row r="483">
          <cell r="B483" t="str">
            <v>세안이엔지</v>
          </cell>
          <cell r="C483" t="e">
            <v>#N/A</v>
          </cell>
          <cell r="E483" t="e">
            <v>#N/A</v>
          </cell>
          <cell r="F483" t="e">
            <v>#N/A</v>
          </cell>
          <cell r="G483" t="e">
            <v>#N/A</v>
          </cell>
          <cell r="H483" t="e">
            <v>#N/A</v>
          </cell>
        </row>
        <row r="484">
          <cell r="B484" t="str">
            <v>SEREN KOREA</v>
          </cell>
          <cell r="C484" t="e">
            <v>#N/A</v>
          </cell>
          <cell r="E484" t="e">
            <v>#N/A</v>
          </cell>
          <cell r="F484" t="e">
            <v>#N/A</v>
          </cell>
          <cell r="G484" t="e">
            <v>#N/A</v>
          </cell>
          <cell r="H484" t="e">
            <v>#N/A</v>
          </cell>
        </row>
        <row r="485">
          <cell r="B485" t="str">
            <v>신한계기(오메가코리아)</v>
          </cell>
          <cell r="C485" t="e">
            <v>#N/A</v>
          </cell>
          <cell r="E485" t="e">
            <v>#N/A</v>
          </cell>
          <cell r="F485" t="e">
            <v>#N/A</v>
          </cell>
          <cell r="G485" t="e">
            <v>#N/A</v>
          </cell>
          <cell r="H485" t="e">
            <v>#N/A</v>
          </cell>
        </row>
        <row r="486">
          <cell r="B486" t="str">
            <v>센테크(서울지사)</v>
          </cell>
          <cell r="C486" t="e">
            <v>#N/A</v>
          </cell>
          <cell r="E486" t="e">
            <v>#N/A</v>
          </cell>
          <cell r="F486" t="e">
            <v>#N/A</v>
          </cell>
          <cell r="G486" t="e">
            <v>#N/A</v>
          </cell>
          <cell r="H486" t="e">
            <v>#N/A</v>
          </cell>
        </row>
        <row r="487">
          <cell r="B487" t="str">
            <v>MCIK(엠씨아이케이)</v>
          </cell>
          <cell r="C487" t="e">
            <v>#N/A</v>
          </cell>
          <cell r="E487" t="e">
            <v>#N/A</v>
          </cell>
          <cell r="F487" t="e">
            <v>#N/A</v>
          </cell>
          <cell r="G487" t="e">
            <v>#N/A</v>
          </cell>
          <cell r="H487" t="e">
            <v>#N/A</v>
          </cell>
        </row>
        <row r="488">
          <cell r="B488" t="str">
            <v>(주)지에스티산업</v>
          </cell>
          <cell r="C488" t="e">
            <v>#N/A</v>
          </cell>
          <cell r="E488" t="e">
            <v>#N/A</v>
          </cell>
          <cell r="F488" t="e">
            <v>#N/A</v>
          </cell>
          <cell r="G488" t="e">
            <v>#N/A</v>
          </cell>
          <cell r="H488" t="e">
            <v>#N/A</v>
          </cell>
        </row>
        <row r="489">
          <cell r="B489" t="str">
            <v>프라임테크놀러지(주)</v>
          </cell>
          <cell r="C489" t="e">
            <v>#N/A</v>
          </cell>
          <cell r="E489" t="e">
            <v>#N/A</v>
          </cell>
          <cell r="F489" t="e">
            <v>#N/A</v>
          </cell>
          <cell r="G489" t="e">
            <v>#N/A</v>
          </cell>
          <cell r="H489" t="e">
            <v>#N/A</v>
          </cell>
        </row>
        <row r="490">
          <cell r="B490" t="str">
            <v>금아일렉트론</v>
          </cell>
          <cell r="C490" t="e">
            <v>#N/A</v>
          </cell>
          <cell r="E490" t="e">
            <v>#N/A</v>
          </cell>
          <cell r="F490" t="e">
            <v>#N/A</v>
          </cell>
          <cell r="G490" t="e">
            <v>#N/A</v>
          </cell>
          <cell r="H490" t="e">
            <v>#N/A</v>
          </cell>
        </row>
        <row r="491">
          <cell r="B491" t="str">
            <v>(주)대영에스씨티</v>
          </cell>
          <cell r="C491" t="e">
            <v>#N/A</v>
          </cell>
          <cell r="E491" t="e">
            <v>#N/A</v>
          </cell>
          <cell r="F491" t="e">
            <v>#N/A</v>
          </cell>
          <cell r="G491" t="e">
            <v>#N/A</v>
          </cell>
          <cell r="H491" t="e">
            <v>#N/A</v>
          </cell>
        </row>
        <row r="492">
          <cell r="B492" t="str">
            <v>(주)신우에프에이이십일</v>
          </cell>
          <cell r="C492" t="e">
            <v>#N/A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</row>
        <row r="493">
          <cell r="B493" t="str">
            <v>(주)세안이엔지</v>
          </cell>
          <cell r="C493" t="e">
            <v>#N/A</v>
          </cell>
          <cell r="E493" t="e">
            <v>#N/A</v>
          </cell>
          <cell r="F493" t="e">
            <v>#N/A</v>
          </cell>
          <cell r="G493" t="e">
            <v>#N/A</v>
          </cell>
          <cell r="H493" t="e">
            <v>#N/A</v>
          </cell>
        </row>
        <row r="494">
          <cell r="B494" t="str">
            <v>(주)디알엠브이메카</v>
          </cell>
          <cell r="C494" t="e">
            <v>#N/A</v>
          </cell>
          <cell r="E494" t="e">
            <v>#N/A</v>
          </cell>
          <cell r="F494" t="e">
            <v>#N/A</v>
          </cell>
          <cell r="G494" t="e">
            <v>#N/A</v>
          </cell>
          <cell r="H494" t="e">
            <v>#N/A</v>
          </cell>
        </row>
        <row r="495">
          <cell r="B495" t="str">
            <v>경윤 주식회사</v>
          </cell>
          <cell r="C495" t="e">
            <v>#N/A</v>
          </cell>
          <cell r="E495" t="e">
            <v>#N/A</v>
          </cell>
          <cell r="F495" t="e">
            <v>#N/A</v>
          </cell>
          <cell r="G495" t="e">
            <v>#N/A</v>
          </cell>
          <cell r="H495" t="e">
            <v>#N/A</v>
          </cell>
        </row>
        <row r="496">
          <cell r="B496" t="str">
            <v>드리미</v>
          </cell>
          <cell r="C496" t="e">
            <v>#N/A</v>
          </cell>
          <cell r="E496" t="e">
            <v>#N/A</v>
          </cell>
          <cell r="F496" t="e">
            <v>#N/A</v>
          </cell>
          <cell r="G496" t="e">
            <v>#N/A</v>
          </cell>
          <cell r="H496" t="e">
            <v>#N/A</v>
          </cell>
        </row>
        <row r="497">
          <cell r="B497" t="str">
            <v>(주)에프에스티</v>
          </cell>
          <cell r="C497" t="e">
            <v>#N/A</v>
          </cell>
          <cell r="E497" t="e">
            <v>#N/A</v>
          </cell>
          <cell r="F497" t="e">
            <v>#N/A</v>
          </cell>
          <cell r="G497" t="e">
            <v>#N/A</v>
          </cell>
          <cell r="H497" t="e">
            <v>#N/A</v>
          </cell>
        </row>
        <row r="498">
          <cell r="B498" t="str">
            <v>일신닥트</v>
          </cell>
          <cell r="C498" t="e">
            <v>#N/A</v>
          </cell>
          <cell r="E498" t="e">
            <v>#N/A</v>
          </cell>
          <cell r="F498" t="e">
            <v>#N/A</v>
          </cell>
          <cell r="G498" t="e">
            <v>#N/A</v>
          </cell>
          <cell r="H498" t="e">
            <v>#N/A</v>
          </cell>
        </row>
        <row r="499">
          <cell r="B499" t="str">
            <v>맥테크</v>
          </cell>
          <cell r="C499" t="e">
            <v>#N/A</v>
          </cell>
          <cell r="E499" t="e">
            <v>#N/A</v>
          </cell>
          <cell r="F499" t="e">
            <v>#N/A</v>
          </cell>
          <cell r="G499" t="e">
            <v>#N/A</v>
          </cell>
          <cell r="H499" t="e">
            <v>#N/A</v>
          </cell>
        </row>
        <row r="500">
          <cell r="B500" t="str">
            <v>디에스이코퍼레이션</v>
          </cell>
          <cell r="C500" t="e">
            <v>#N/A</v>
          </cell>
          <cell r="E500" t="e">
            <v>#N/A</v>
          </cell>
          <cell r="F500" t="e">
            <v>#N/A</v>
          </cell>
          <cell r="G500" t="e">
            <v>#N/A</v>
          </cell>
          <cell r="H500" t="e">
            <v>#N/A</v>
          </cell>
        </row>
        <row r="501">
          <cell r="B501" t="str">
            <v>미래상엔지니어링(주)</v>
          </cell>
          <cell r="C501" t="e">
            <v>#N/A</v>
          </cell>
          <cell r="E501" t="e">
            <v>#N/A</v>
          </cell>
          <cell r="F501" t="e">
            <v>#N/A</v>
          </cell>
          <cell r="G501" t="e">
            <v>#N/A</v>
          </cell>
          <cell r="H501" t="e">
            <v>#N/A</v>
          </cell>
        </row>
        <row r="502">
          <cell r="B502" t="str">
            <v>천보정밀</v>
          </cell>
          <cell r="C502" t="e">
            <v>#N/A</v>
          </cell>
          <cell r="E502" t="e">
            <v>#N/A</v>
          </cell>
          <cell r="F502" t="e">
            <v>#N/A</v>
          </cell>
          <cell r="G502" t="e">
            <v>#N/A</v>
          </cell>
          <cell r="H502" t="e">
            <v>#N/A</v>
          </cell>
        </row>
        <row r="503">
          <cell r="B503" t="str">
            <v xml:space="preserve">(주)한국후로쎌중부영업소 </v>
          </cell>
          <cell r="C503" t="e">
            <v>#N/A</v>
          </cell>
          <cell r="E503" t="e">
            <v>#N/A</v>
          </cell>
          <cell r="F503" t="e">
            <v>#N/A</v>
          </cell>
          <cell r="G503" t="e">
            <v>#N/A</v>
          </cell>
          <cell r="H503" t="e">
            <v>#N/A</v>
          </cell>
        </row>
        <row r="504">
          <cell r="B504" t="str">
            <v>(주)동화자동화</v>
          </cell>
          <cell r="C504" t="e">
            <v>#N/A</v>
          </cell>
          <cell r="E504" t="e">
            <v>#N/A</v>
          </cell>
          <cell r="F504" t="e">
            <v>#N/A</v>
          </cell>
          <cell r="G504" t="e">
            <v>#N/A</v>
          </cell>
          <cell r="H504" t="e">
            <v>#N/A</v>
          </cell>
        </row>
        <row r="505">
          <cell r="B505" t="str">
            <v>(주)단성일렉트론</v>
          </cell>
          <cell r="C505" t="e">
            <v>#N/A</v>
          </cell>
          <cell r="E505" t="e">
            <v>#N/A</v>
          </cell>
          <cell r="F505" t="e">
            <v>#N/A</v>
          </cell>
          <cell r="G505" t="e">
            <v>#N/A</v>
          </cell>
          <cell r="H505" t="e">
            <v>#N/A</v>
          </cell>
        </row>
        <row r="506">
          <cell r="B506" t="str">
            <v>(주)글로벌스탠다드테크놀로지</v>
          </cell>
          <cell r="C506" t="e">
            <v>#N/A</v>
          </cell>
          <cell r="E506" t="e">
            <v>#N/A</v>
          </cell>
          <cell r="F506" t="e">
            <v>#N/A</v>
          </cell>
          <cell r="G506" t="e">
            <v>#N/A</v>
          </cell>
          <cell r="H506" t="e">
            <v>#N/A</v>
          </cell>
        </row>
        <row r="507">
          <cell r="B507" t="str">
            <v>에스에이티</v>
          </cell>
          <cell r="C507" t="e">
            <v>#N/A</v>
          </cell>
          <cell r="E507" t="e">
            <v>#N/A</v>
          </cell>
          <cell r="F507" t="e">
            <v>#N/A</v>
          </cell>
          <cell r="G507" t="e">
            <v>#N/A</v>
          </cell>
          <cell r="H507" t="e">
            <v>#N/A</v>
          </cell>
        </row>
        <row r="508">
          <cell r="B508" t="str">
            <v xml:space="preserve">(주)에이치엔씨           </v>
          </cell>
          <cell r="C508" t="e">
            <v>#N/A</v>
          </cell>
          <cell r="E508" t="e">
            <v>#N/A</v>
          </cell>
          <cell r="F508" t="e">
            <v>#N/A</v>
          </cell>
          <cell r="G508" t="e">
            <v>#N/A</v>
          </cell>
          <cell r="H508" t="e">
            <v>#N/A</v>
          </cell>
        </row>
        <row r="509">
          <cell r="B509" t="str">
            <v xml:space="preserve">(주)신화솔루션           </v>
          </cell>
          <cell r="C509" t="e">
            <v>#N/A</v>
          </cell>
          <cell r="E509" t="e">
            <v>#N/A</v>
          </cell>
          <cell r="F509" t="e">
            <v>#N/A</v>
          </cell>
          <cell r="G509" t="e">
            <v>#N/A</v>
          </cell>
          <cell r="H509" t="e">
            <v>#N/A</v>
          </cell>
        </row>
        <row r="510">
          <cell r="B510" t="str">
            <v xml:space="preserve">이수엔지니어링           </v>
          </cell>
          <cell r="C510" t="e">
            <v>#N/A</v>
          </cell>
          <cell r="E510" t="e">
            <v>#N/A</v>
          </cell>
          <cell r="F510" t="e">
            <v>#N/A</v>
          </cell>
          <cell r="G510" t="e">
            <v>#N/A</v>
          </cell>
          <cell r="H510" t="e">
            <v>#N/A</v>
          </cell>
        </row>
        <row r="511">
          <cell r="B511" t="str">
            <v xml:space="preserve">한성제어기(주)           </v>
          </cell>
          <cell r="C511" t="e">
            <v>#N/A</v>
          </cell>
          <cell r="E511" t="e">
            <v>#N/A</v>
          </cell>
          <cell r="F511" t="e">
            <v>#N/A</v>
          </cell>
          <cell r="G511" t="e">
            <v>#N/A</v>
          </cell>
          <cell r="H511" t="e">
            <v>#N/A</v>
          </cell>
        </row>
        <row r="512">
          <cell r="B512" t="str">
            <v xml:space="preserve">마인(Mah Yin)            </v>
          </cell>
          <cell r="C512" t="e">
            <v>#N/A</v>
          </cell>
          <cell r="E512" t="e">
            <v>#N/A</v>
          </cell>
          <cell r="F512" t="e">
            <v>#N/A</v>
          </cell>
          <cell r="G512" t="e">
            <v>#N/A</v>
          </cell>
          <cell r="H512" t="e">
            <v>#N/A</v>
          </cell>
        </row>
        <row r="513">
          <cell r="B513" t="str">
            <v>성원하이테크</v>
          </cell>
          <cell r="C513" t="e">
            <v>#N/A</v>
          </cell>
          <cell r="E513" t="e">
            <v>#N/A</v>
          </cell>
          <cell r="F513" t="e">
            <v>#N/A</v>
          </cell>
          <cell r="G513" t="e">
            <v>#N/A</v>
          </cell>
          <cell r="H513" t="e">
            <v>#N/A</v>
          </cell>
        </row>
        <row r="514">
          <cell r="B514" t="str">
            <v xml:space="preserve">서울특수가스(주)         </v>
          </cell>
          <cell r="C514" t="e">
            <v>#N/A</v>
          </cell>
          <cell r="E514" t="e">
            <v>#N/A</v>
          </cell>
          <cell r="F514" t="e">
            <v>#N/A</v>
          </cell>
          <cell r="G514" t="e">
            <v>#N/A</v>
          </cell>
          <cell r="H514" t="e">
            <v>#N/A</v>
          </cell>
        </row>
        <row r="515">
          <cell r="B515" t="str">
            <v xml:space="preserve">대인무역                 </v>
          </cell>
          <cell r="C515" t="e">
            <v>#N/A</v>
          </cell>
          <cell r="E515" t="e">
            <v>#N/A</v>
          </cell>
          <cell r="F515" t="e">
            <v>#N/A</v>
          </cell>
          <cell r="G515" t="e">
            <v>#N/A</v>
          </cell>
          <cell r="H515" t="e">
            <v>#N/A</v>
          </cell>
        </row>
        <row r="516">
          <cell r="B516" t="str">
            <v xml:space="preserve">(주)글로실               </v>
          </cell>
          <cell r="C516" t="e">
            <v>#N/A</v>
          </cell>
          <cell r="E516" t="e">
            <v>#N/A</v>
          </cell>
          <cell r="F516" t="e">
            <v>#N/A</v>
          </cell>
          <cell r="G516" t="e">
            <v>#N/A</v>
          </cell>
          <cell r="H516" t="e">
            <v>#N/A</v>
          </cell>
        </row>
        <row r="517">
          <cell r="B517" t="str">
            <v>한국트럼프지엠비에이취(주)</v>
          </cell>
          <cell r="C517" t="e">
            <v>#N/A</v>
          </cell>
          <cell r="E517" t="e">
            <v>#N/A</v>
          </cell>
          <cell r="F517" t="e">
            <v>#N/A</v>
          </cell>
          <cell r="G517" t="e">
            <v>#N/A</v>
          </cell>
          <cell r="H517" t="e">
            <v>#N/A</v>
          </cell>
        </row>
        <row r="518">
          <cell r="B518" t="str">
            <v xml:space="preserve">(주)영우화인텍           </v>
          </cell>
          <cell r="C518" t="e">
            <v>#N/A</v>
          </cell>
          <cell r="E518" t="e">
            <v>#N/A</v>
          </cell>
          <cell r="F518" t="e">
            <v>#N/A</v>
          </cell>
          <cell r="G518" t="e">
            <v>#N/A</v>
          </cell>
          <cell r="H518" t="e">
            <v>#N/A</v>
          </cell>
        </row>
        <row r="519">
          <cell r="B519" t="str">
            <v xml:space="preserve">한양기공(주)             </v>
          </cell>
          <cell r="C519" t="e">
            <v>#N/A</v>
          </cell>
          <cell r="E519" t="e">
            <v>#N/A</v>
          </cell>
          <cell r="F519" t="e">
            <v>#N/A</v>
          </cell>
          <cell r="G519" t="e">
            <v>#N/A</v>
          </cell>
          <cell r="H519" t="e">
            <v>#N/A</v>
          </cell>
        </row>
        <row r="520">
          <cell r="B520" t="str">
            <v xml:space="preserve">재성교역                 </v>
          </cell>
          <cell r="C520" t="e">
            <v>#N/A</v>
          </cell>
          <cell r="E520" t="e">
            <v>#N/A</v>
          </cell>
          <cell r="F520" t="e">
            <v>#N/A</v>
          </cell>
          <cell r="G520" t="e">
            <v>#N/A</v>
          </cell>
          <cell r="H520" t="e">
            <v>#N/A</v>
          </cell>
        </row>
        <row r="521">
          <cell r="B521" t="str">
            <v xml:space="preserve">뉴텍엔지니어링           </v>
          </cell>
          <cell r="C521" t="e">
            <v>#N/A</v>
          </cell>
          <cell r="E521" t="e">
            <v>#N/A</v>
          </cell>
          <cell r="F521" t="e">
            <v>#N/A</v>
          </cell>
          <cell r="G521" t="e">
            <v>#N/A</v>
          </cell>
          <cell r="H521" t="e">
            <v>#N/A</v>
          </cell>
        </row>
        <row r="522">
          <cell r="B522" t="str">
            <v xml:space="preserve">크리스탈샘물             </v>
          </cell>
          <cell r="C522" t="e">
            <v>#N/A</v>
          </cell>
          <cell r="E522" t="e">
            <v>#N/A</v>
          </cell>
          <cell r="F522" t="e">
            <v>#N/A</v>
          </cell>
          <cell r="G522" t="e">
            <v>#N/A</v>
          </cell>
          <cell r="H522" t="e">
            <v>#N/A</v>
          </cell>
        </row>
        <row r="523">
          <cell r="B523" t="str">
            <v>(주)에이티씨</v>
          </cell>
          <cell r="C523" t="e">
            <v>#N/A</v>
          </cell>
          <cell r="E523" t="e">
            <v>#N/A</v>
          </cell>
          <cell r="F523" t="e">
            <v>#N/A</v>
          </cell>
          <cell r="G523" t="e">
            <v>#N/A</v>
          </cell>
          <cell r="H523" t="e">
            <v>#N/A</v>
          </cell>
        </row>
        <row r="524">
          <cell r="B524" t="str">
            <v>에스이에스</v>
          </cell>
          <cell r="C524" t="e">
            <v>#N/A</v>
          </cell>
          <cell r="E524" t="e">
            <v>#N/A</v>
          </cell>
          <cell r="F524" t="e">
            <v>#N/A</v>
          </cell>
          <cell r="G524" t="e">
            <v>#N/A</v>
          </cell>
          <cell r="H524" t="e">
            <v>#N/A</v>
          </cell>
        </row>
        <row r="525">
          <cell r="B525" t="str">
            <v>(주)제이스</v>
          </cell>
          <cell r="C525" t="e">
            <v>#N/A</v>
          </cell>
          <cell r="E525" t="e">
            <v>#N/A</v>
          </cell>
          <cell r="F525" t="e">
            <v>#N/A</v>
          </cell>
          <cell r="G525" t="e">
            <v>#N/A</v>
          </cell>
          <cell r="H525" t="e">
            <v>#N/A</v>
          </cell>
        </row>
        <row r="526">
          <cell r="B526" t="str">
            <v>홍익엔지니어링</v>
          </cell>
          <cell r="C526" t="e">
            <v>#N/A</v>
          </cell>
          <cell r="E526" t="e">
            <v>#N/A</v>
          </cell>
          <cell r="F526" t="e">
            <v>#N/A</v>
          </cell>
          <cell r="G526" t="e">
            <v>#N/A</v>
          </cell>
          <cell r="H526" t="e">
            <v>#N/A</v>
          </cell>
        </row>
        <row r="527">
          <cell r="B527" t="str">
            <v>하나캐터링</v>
          </cell>
          <cell r="C527" t="e">
            <v>#N/A</v>
          </cell>
          <cell r="E527" t="e">
            <v>#N/A</v>
          </cell>
          <cell r="F527" t="e">
            <v>#N/A</v>
          </cell>
          <cell r="G527" t="e">
            <v>#N/A</v>
          </cell>
          <cell r="H527" t="e">
            <v>#N/A</v>
          </cell>
        </row>
        <row r="528">
          <cell r="B528" t="str">
            <v>항만지게차</v>
          </cell>
          <cell r="C528" t="e">
            <v>#N/A</v>
          </cell>
          <cell r="E528" t="e">
            <v>#N/A</v>
          </cell>
          <cell r="F528" t="e">
            <v>#N/A</v>
          </cell>
          <cell r="G528" t="e">
            <v>#N/A</v>
          </cell>
          <cell r="H528" t="e">
            <v>#N/A</v>
          </cell>
        </row>
        <row r="529">
          <cell r="B529" t="str">
            <v>에어프로덕츠코리아(주)</v>
          </cell>
          <cell r="C529" t="e">
            <v>#N/A</v>
          </cell>
          <cell r="E529" t="e">
            <v>#N/A</v>
          </cell>
          <cell r="F529" t="e">
            <v>#N/A</v>
          </cell>
          <cell r="G529" t="e">
            <v>#N/A</v>
          </cell>
          <cell r="H529" t="e">
            <v>#N/A</v>
          </cell>
        </row>
        <row r="530">
          <cell r="B530" t="str">
            <v>(주)위지트</v>
          </cell>
          <cell r="C530" t="e">
            <v>#N/A</v>
          </cell>
          <cell r="E530" t="e">
            <v>#N/A</v>
          </cell>
          <cell r="F530" t="e">
            <v>#N/A</v>
          </cell>
          <cell r="G530" t="e">
            <v>#N/A</v>
          </cell>
          <cell r="H530" t="e">
            <v>#N/A</v>
          </cell>
        </row>
        <row r="531">
          <cell r="B531" t="str">
            <v>(주)위즈옵틱스</v>
          </cell>
          <cell r="C531" t="e">
            <v>#N/A</v>
          </cell>
          <cell r="E531" t="e">
            <v>#N/A</v>
          </cell>
          <cell r="F531" t="e">
            <v>#N/A</v>
          </cell>
          <cell r="G531" t="e">
            <v>#N/A</v>
          </cell>
          <cell r="H531" t="e">
            <v>#N/A</v>
          </cell>
        </row>
        <row r="532">
          <cell r="B532" t="str">
            <v>(주)포인트엔지니어링</v>
          </cell>
          <cell r="C532" t="e">
            <v>#N/A</v>
          </cell>
          <cell r="E532" t="e">
            <v>#N/A</v>
          </cell>
          <cell r="F532" t="e">
            <v>#N/A</v>
          </cell>
          <cell r="G532" t="e">
            <v>#N/A</v>
          </cell>
          <cell r="H532" t="e">
            <v>#N/A</v>
          </cell>
        </row>
        <row r="533">
          <cell r="B533" t="str">
            <v>한탑정밀</v>
          </cell>
          <cell r="C533" t="e">
            <v>#N/A</v>
          </cell>
          <cell r="E533" t="e">
            <v>#N/A</v>
          </cell>
          <cell r="F533" t="e">
            <v>#N/A</v>
          </cell>
          <cell r="G533" t="e">
            <v>#N/A</v>
          </cell>
          <cell r="H533" t="e">
            <v>#N/A</v>
          </cell>
        </row>
        <row r="534">
          <cell r="B534" t="str">
            <v>일산엔지니어링</v>
          </cell>
          <cell r="C534" t="e">
            <v>#N/A</v>
          </cell>
          <cell r="E534" t="e">
            <v>#N/A</v>
          </cell>
          <cell r="F534" t="e">
            <v>#N/A</v>
          </cell>
          <cell r="G534" t="e">
            <v>#N/A</v>
          </cell>
          <cell r="H534" t="e">
            <v>#N/A</v>
          </cell>
        </row>
        <row r="535">
          <cell r="B535" t="str">
            <v>삼광코포레이션</v>
          </cell>
          <cell r="C535" t="e">
            <v>#N/A</v>
          </cell>
          <cell r="E535" t="e">
            <v>#N/A</v>
          </cell>
          <cell r="F535" t="e">
            <v>#N/A</v>
          </cell>
          <cell r="G535" t="e">
            <v>#N/A</v>
          </cell>
          <cell r="H535" t="e">
            <v>#N/A</v>
          </cell>
        </row>
        <row r="536">
          <cell r="B536" t="str">
            <v>POWEL Corporation</v>
          </cell>
          <cell r="C536" t="e">
            <v>#N/A</v>
          </cell>
          <cell r="E536" t="e">
            <v>#N/A</v>
          </cell>
          <cell r="F536" t="e">
            <v>#N/A</v>
          </cell>
          <cell r="G536" t="e">
            <v>#N/A</v>
          </cell>
          <cell r="H536" t="e">
            <v>#N/A</v>
          </cell>
        </row>
        <row r="537">
          <cell r="B537" t="str">
            <v>(주)중부직영</v>
          </cell>
          <cell r="C537" t="e">
            <v>#N/A</v>
          </cell>
          <cell r="E537" t="e">
            <v>#N/A</v>
          </cell>
          <cell r="F537" t="e">
            <v>#N/A</v>
          </cell>
          <cell r="G537" t="e">
            <v>#N/A</v>
          </cell>
          <cell r="H537" t="e">
            <v>#N/A</v>
          </cell>
        </row>
        <row r="538">
          <cell r="B538" t="str">
            <v>(주)우암닷컴</v>
          </cell>
          <cell r="C538" t="e">
            <v>#N/A</v>
          </cell>
          <cell r="E538" t="e">
            <v>#N/A</v>
          </cell>
          <cell r="F538" t="e">
            <v>#N/A</v>
          </cell>
          <cell r="G538" t="e">
            <v>#N/A</v>
          </cell>
          <cell r="H538" t="e">
            <v>#N/A</v>
          </cell>
        </row>
        <row r="539">
          <cell r="B539" t="str">
            <v>프라임테크</v>
          </cell>
          <cell r="C539" t="e">
            <v>#N/A</v>
          </cell>
          <cell r="E539" t="e">
            <v>#N/A</v>
          </cell>
          <cell r="F539" t="e">
            <v>#N/A</v>
          </cell>
          <cell r="G539" t="e">
            <v>#N/A</v>
          </cell>
          <cell r="H539" t="e">
            <v>#N/A</v>
          </cell>
        </row>
        <row r="540">
          <cell r="B540" t="str">
            <v>뉴로컴</v>
          </cell>
          <cell r="C540" t="e">
            <v>#N/A</v>
          </cell>
          <cell r="E540" t="e">
            <v>#N/A</v>
          </cell>
          <cell r="F540" t="e">
            <v>#N/A</v>
          </cell>
          <cell r="G540" t="e">
            <v>#N/A</v>
          </cell>
          <cell r="H540" t="e">
            <v>#N/A</v>
          </cell>
        </row>
        <row r="541">
          <cell r="B541" t="str">
            <v>에스비이엔지</v>
          </cell>
          <cell r="C541" t="e">
            <v>#N/A</v>
          </cell>
          <cell r="E541" t="e">
            <v>#N/A</v>
          </cell>
          <cell r="F541" t="e">
            <v>#N/A</v>
          </cell>
          <cell r="G541" t="e">
            <v>#N/A</v>
          </cell>
          <cell r="H541" t="e">
            <v>#N/A</v>
          </cell>
        </row>
        <row r="542">
          <cell r="B542" t="str">
            <v>(주)지오엘리먼트</v>
          </cell>
          <cell r="C542" t="e">
            <v>#N/A</v>
          </cell>
          <cell r="E542" t="e">
            <v>#N/A</v>
          </cell>
          <cell r="F542" t="e">
            <v>#N/A</v>
          </cell>
          <cell r="G542" t="e">
            <v>#N/A</v>
          </cell>
          <cell r="H542" t="e">
            <v>#N/A</v>
          </cell>
        </row>
        <row r="543">
          <cell r="B543" t="str">
            <v>에이에스티</v>
          </cell>
          <cell r="C543" t="e">
            <v>#N/A</v>
          </cell>
          <cell r="E543" t="e">
            <v>#N/A</v>
          </cell>
          <cell r="F543" t="e">
            <v>#N/A</v>
          </cell>
          <cell r="G543" t="e">
            <v>#N/A</v>
          </cell>
          <cell r="H543" t="e">
            <v>#N/A</v>
          </cell>
        </row>
        <row r="544">
          <cell r="B544" t="str">
            <v>주식회사 비젼인텍</v>
          </cell>
          <cell r="C544" t="e">
            <v>#N/A</v>
          </cell>
          <cell r="E544" t="e">
            <v>#N/A</v>
          </cell>
          <cell r="F544" t="e">
            <v>#N/A</v>
          </cell>
          <cell r="G544" t="e">
            <v>#N/A</v>
          </cell>
          <cell r="H544" t="e">
            <v>#N/A</v>
          </cell>
        </row>
        <row r="545">
          <cell r="B545" t="str">
            <v>(주)피스반도체</v>
          </cell>
          <cell r="C545" t="e">
            <v>#N/A</v>
          </cell>
          <cell r="E545" t="e">
            <v>#N/A</v>
          </cell>
          <cell r="F545" t="e">
            <v>#N/A</v>
          </cell>
          <cell r="G545" t="e">
            <v>#N/A</v>
          </cell>
          <cell r="H545" t="e">
            <v>#N/A</v>
          </cell>
        </row>
        <row r="546">
          <cell r="B546" t="str">
            <v>(주)사파이어테크놀로지</v>
          </cell>
          <cell r="C546" t="e">
            <v>#N/A</v>
          </cell>
          <cell r="E546" t="e">
            <v>#N/A</v>
          </cell>
          <cell r="F546" t="e">
            <v>#N/A</v>
          </cell>
          <cell r="G546" t="e">
            <v>#N/A</v>
          </cell>
          <cell r="H546" t="e">
            <v>#N/A</v>
          </cell>
        </row>
        <row r="547">
          <cell r="B547" t="str">
            <v>에스텍</v>
          </cell>
          <cell r="C547" t="e">
            <v>#N/A</v>
          </cell>
          <cell r="E547" t="e">
            <v>#N/A</v>
          </cell>
          <cell r="F547" t="e">
            <v>#N/A</v>
          </cell>
          <cell r="G547" t="e">
            <v>#N/A</v>
          </cell>
          <cell r="H547" t="e">
            <v>#N/A</v>
          </cell>
        </row>
        <row r="548">
          <cell r="B548" t="str">
            <v>(주)씰테크</v>
          </cell>
          <cell r="C548" t="e">
            <v>#N/A</v>
          </cell>
          <cell r="E548" t="e">
            <v>#N/A</v>
          </cell>
          <cell r="F548" t="e">
            <v>#N/A</v>
          </cell>
          <cell r="G548" t="e">
            <v>#N/A</v>
          </cell>
          <cell r="H548" t="e">
            <v>#N/A</v>
          </cell>
        </row>
        <row r="549">
          <cell r="B549" t="str">
            <v>유창기계</v>
          </cell>
          <cell r="C549" t="e">
            <v>#N/A</v>
          </cell>
          <cell r="E549" t="e">
            <v>#N/A</v>
          </cell>
          <cell r="F549" t="e">
            <v>#N/A</v>
          </cell>
          <cell r="G549" t="e">
            <v>#N/A</v>
          </cell>
          <cell r="H549" t="e">
            <v>#N/A</v>
          </cell>
        </row>
        <row r="550">
          <cell r="B550" t="str">
            <v>원엔지니어링</v>
          </cell>
          <cell r="C550" t="e">
            <v>#N/A</v>
          </cell>
          <cell r="E550" t="e">
            <v>#N/A</v>
          </cell>
          <cell r="F550" t="e">
            <v>#N/A</v>
          </cell>
          <cell r="G550" t="e">
            <v>#N/A</v>
          </cell>
          <cell r="H550" t="e">
            <v>#N/A</v>
          </cell>
        </row>
        <row r="551">
          <cell r="B551" t="str">
            <v>순환엔지니어링(주)</v>
          </cell>
          <cell r="C551" t="e">
            <v>#N/A</v>
          </cell>
          <cell r="E551" t="e">
            <v>#N/A</v>
          </cell>
          <cell r="F551" t="e">
            <v>#N/A</v>
          </cell>
          <cell r="G551" t="e">
            <v>#N/A</v>
          </cell>
          <cell r="H551" t="e">
            <v>#N/A</v>
          </cell>
        </row>
        <row r="552">
          <cell r="B552" t="str">
            <v>한국훼스토(주)</v>
          </cell>
          <cell r="C552" t="e">
            <v>#N/A</v>
          </cell>
          <cell r="E552" t="e">
            <v>#N/A</v>
          </cell>
          <cell r="F552" t="e">
            <v>#N/A</v>
          </cell>
          <cell r="G552" t="e">
            <v>#N/A</v>
          </cell>
          <cell r="H552" t="e">
            <v>#N/A</v>
          </cell>
        </row>
        <row r="553">
          <cell r="B553" t="str">
            <v>코파스</v>
          </cell>
          <cell r="C553" t="e">
            <v>#N/A</v>
          </cell>
          <cell r="E553" t="e">
            <v>#N/A</v>
          </cell>
          <cell r="F553" t="e">
            <v>#N/A</v>
          </cell>
          <cell r="G553" t="e">
            <v>#N/A</v>
          </cell>
          <cell r="H553" t="e">
            <v>#N/A</v>
          </cell>
        </row>
        <row r="554">
          <cell r="B554" t="str">
            <v>주식회사 엠피테크</v>
          </cell>
          <cell r="C554" t="e">
            <v>#N/A</v>
          </cell>
          <cell r="E554" t="e">
            <v>#N/A</v>
          </cell>
          <cell r="F554" t="e">
            <v>#N/A</v>
          </cell>
          <cell r="G554" t="e">
            <v>#N/A</v>
          </cell>
          <cell r="H554" t="e">
            <v>#N/A</v>
          </cell>
        </row>
        <row r="555">
          <cell r="B555" t="str">
            <v>(주)상아프론테크</v>
          </cell>
          <cell r="C555" t="e">
            <v>#N/A</v>
          </cell>
          <cell r="E555" t="e">
            <v>#N/A</v>
          </cell>
          <cell r="F555" t="e">
            <v>#N/A</v>
          </cell>
          <cell r="G555" t="e">
            <v>#N/A</v>
          </cell>
          <cell r="H555" t="e">
            <v>#N/A</v>
          </cell>
        </row>
        <row r="556">
          <cell r="B556" t="str">
            <v>(주)미코씨엔씨</v>
          </cell>
          <cell r="C556" t="e">
            <v>#N/A</v>
          </cell>
          <cell r="E556" t="e">
            <v>#N/A</v>
          </cell>
          <cell r="F556" t="e">
            <v>#N/A</v>
          </cell>
          <cell r="G556" t="e">
            <v>#N/A</v>
          </cell>
          <cell r="H556" t="e">
            <v>#N/A</v>
          </cell>
        </row>
        <row r="557">
          <cell r="B557" t="str">
            <v>주식회사 신전</v>
          </cell>
          <cell r="C557" t="e">
            <v>#N/A</v>
          </cell>
          <cell r="E557" t="e">
            <v>#N/A</v>
          </cell>
          <cell r="F557" t="e">
            <v>#N/A</v>
          </cell>
          <cell r="G557" t="e">
            <v>#N/A</v>
          </cell>
          <cell r="H557" t="e">
            <v>#N/A</v>
          </cell>
        </row>
        <row r="558">
          <cell r="B558" t="str">
            <v>엠디에스테크놀로지(주)</v>
          </cell>
          <cell r="C558" t="e">
            <v>#N/A</v>
          </cell>
          <cell r="E558" t="e">
            <v>#N/A</v>
          </cell>
          <cell r="F558" t="e">
            <v>#N/A</v>
          </cell>
          <cell r="G558" t="e">
            <v>#N/A</v>
          </cell>
          <cell r="H558" t="e">
            <v>#N/A</v>
          </cell>
        </row>
        <row r="559">
          <cell r="B559" t="str">
            <v>(주)로카스</v>
          </cell>
          <cell r="C559" t="e">
            <v>#N/A</v>
          </cell>
          <cell r="E559" t="e">
            <v>#N/A</v>
          </cell>
          <cell r="F559" t="e">
            <v>#N/A</v>
          </cell>
          <cell r="G559" t="e">
            <v>#N/A</v>
          </cell>
          <cell r="H559" t="e">
            <v>#N/A</v>
          </cell>
        </row>
        <row r="560">
          <cell r="B560" t="str">
            <v>(주)한국유로썸</v>
          </cell>
          <cell r="C560" t="e">
            <v>#N/A</v>
          </cell>
          <cell r="E560" t="e">
            <v>#N/A</v>
          </cell>
          <cell r="F560" t="e">
            <v>#N/A</v>
          </cell>
          <cell r="G560" t="e">
            <v>#N/A</v>
          </cell>
          <cell r="H560" t="e">
            <v>#N/A</v>
          </cell>
        </row>
        <row r="561">
          <cell r="B561" t="str">
            <v>(유)우성진공</v>
          </cell>
          <cell r="C561" t="e">
            <v>#N/A</v>
          </cell>
          <cell r="E561" t="e">
            <v>#N/A</v>
          </cell>
          <cell r="F561" t="e">
            <v>#N/A</v>
          </cell>
          <cell r="G561" t="e">
            <v>#N/A</v>
          </cell>
          <cell r="H561" t="e">
            <v>#N/A</v>
          </cell>
        </row>
        <row r="562">
          <cell r="B562" t="str">
            <v>모터라인</v>
          </cell>
          <cell r="C562" t="e">
            <v>#N/A</v>
          </cell>
          <cell r="E562" t="e">
            <v>#N/A</v>
          </cell>
          <cell r="F562" t="e">
            <v>#N/A</v>
          </cell>
          <cell r="G562" t="e">
            <v>#N/A</v>
          </cell>
          <cell r="H562" t="e">
            <v>#N/A</v>
          </cell>
        </row>
        <row r="563">
          <cell r="B563" t="str">
            <v>한국자동화시스템</v>
          </cell>
          <cell r="C563" t="e">
            <v>#N/A</v>
          </cell>
          <cell r="E563" t="e">
            <v>#N/A</v>
          </cell>
          <cell r="F563" t="e">
            <v>#N/A</v>
          </cell>
          <cell r="G563" t="e">
            <v>#N/A</v>
          </cell>
          <cell r="H563" t="e">
            <v>#N/A</v>
          </cell>
        </row>
        <row r="564">
          <cell r="B564" t="str">
            <v>주식회사 제이씨텍</v>
          </cell>
          <cell r="C564" t="e">
            <v>#N/A</v>
          </cell>
          <cell r="E564" t="e">
            <v>#N/A</v>
          </cell>
          <cell r="F564" t="e">
            <v>#N/A</v>
          </cell>
          <cell r="G564" t="e">
            <v>#N/A</v>
          </cell>
          <cell r="H564" t="e">
            <v>#N/A</v>
          </cell>
        </row>
        <row r="565">
          <cell r="B565" t="str">
            <v>창세기 대전사무소</v>
          </cell>
          <cell r="C565" t="e">
            <v>#N/A</v>
          </cell>
          <cell r="E565" t="e">
            <v>#N/A</v>
          </cell>
          <cell r="F565" t="e">
            <v>#N/A</v>
          </cell>
          <cell r="G565" t="e">
            <v>#N/A</v>
          </cell>
          <cell r="H565" t="e">
            <v>#N/A</v>
          </cell>
        </row>
        <row r="566">
          <cell r="B566" t="str">
            <v>(주)에스피씨테크놀로지</v>
          </cell>
          <cell r="C566" t="e">
            <v>#N/A</v>
          </cell>
          <cell r="E566" t="e">
            <v>#N/A</v>
          </cell>
          <cell r="F566" t="e">
            <v>#N/A</v>
          </cell>
          <cell r="G566" t="e">
            <v>#N/A</v>
          </cell>
          <cell r="H566" t="e">
            <v>#N/A</v>
          </cell>
        </row>
        <row r="567">
          <cell r="B567" t="str">
            <v>(주)디오이</v>
          </cell>
          <cell r="C567" t="e">
            <v>#N/A</v>
          </cell>
          <cell r="E567" t="e">
            <v>#N/A</v>
          </cell>
          <cell r="F567" t="e">
            <v>#N/A</v>
          </cell>
          <cell r="G567" t="e">
            <v>#N/A</v>
          </cell>
          <cell r="H567" t="e">
            <v>#N/A</v>
          </cell>
        </row>
        <row r="568">
          <cell r="B568" t="str">
            <v>퓨쳐이엔지(주)</v>
          </cell>
          <cell r="C568" t="e">
            <v>#N/A</v>
          </cell>
          <cell r="E568" t="e">
            <v>#N/A</v>
          </cell>
          <cell r="F568" t="e">
            <v>#N/A</v>
          </cell>
          <cell r="G568" t="e">
            <v>#N/A</v>
          </cell>
          <cell r="H568" t="e">
            <v>#N/A</v>
          </cell>
        </row>
        <row r="569">
          <cell r="B569" t="str">
            <v>(주)이송이엠씨</v>
          </cell>
          <cell r="C569" t="e">
            <v>#N/A</v>
          </cell>
          <cell r="E569" t="e">
            <v>#N/A</v>
          </cell>
          <cell r="F569" t="e">
            <v>#N/A</v>
          </cell>
          <cell r="G569" t="e">
            <v>#N/A</v>
          </cell>
          <cell r="H569" t="e">
            <v>#N/A</v>
          </cell>
        </row>
        <row r="570">
          <cell r="B570" t="str">
            <v>한국팩마스타</v>
          </cell>
          <cell r="C570" t="e">
            <v>#N/A</v>
          </cell>
          <cell r="E570" t="e">
            <v>#N/A</v>
          </cell>
          <cell r="F570" t="e">
            <v>#N/A</v>
          </cell>
          <cell r="G570" t="e">
            <v>#N/A</v>
          </cell>
          <cell r="H570" t="e">
            <v>#N/A</v>
          </cell>
        </row>
        <row r="571">
          <cell r="B571" t="str">
            <v>비전세미콘(주)</v>
          </cell>
          <cell r="C571" t="e">
            <v>#N/A</v>
          </cell>
          <cell r="E571" t="e">
            <v>#N/A</v>
          </cell>
          <cell r="F571" t="e">
            <v>#N/A</v>
          </cell>
          <cell r="G571" t="e">
            <v>#N/A</v>
          </cell>
          <cell r="H571" t="e">
            <v>#N/A</v>
          </cell>
        </row>
        <row r="572">
          <cell r="B572" t="str">
            <v>세영세미텍</v>
          </cell>
          <cell r="C572" t="e">
            <v>#N/A</v>
          </cell>
          <cell r="E572" t="e">
            <v>#N/A</v>
          </cell>
          <cell r="F572" t="e">
            <v>#N/A</v>
          </cell>
          <cell r="G572" t="e">
            <v>#N/A</v>
          </cell>
          <cell r="H572" t="e">
            <v>#N/A</v>
          </cell>
        </row>
        <row r="573">
          <cell r="B573" t="str">
            <v>(주)웰덱스</v>
          </cell>
          <cell r="C573" t="e">
            <v>#N/A</v>
          </cell>
          <cell r="E573" t="e">
            <v>#N/A</v>
          </cell>
          <cell r="F573" t="e">
            <v>#N/A</v>
          </cell>
          <cell r="G573" t="e">
            <v>#N/A</v>
          </cell>
          <cell r="H573" t="e">
            <v>#N/A</v>
          </cell>
        </row>
        <row r="574">
          <cell r="B574" t="str">
            <v>플로우솔루션</v>
          </cell>
          <cell r="C574" t="e">
            <v>#N/A</v>
          </cell>
          <cell r="E574" t="e">
            <v>#N/A</v>
          </cell>
          <cell r="F574" t="e">
            <v>#N/A</v>
          </cell>
          <cell r="G574" t="e">
            <v>#N/A</v>
          </cell>
          <cell r="H574" t="e">
            <v>#N/A</v>
          </cell>
        </row>
        <row r="575">
          <cell r="B575" t="str">
            <v>부산본부세관</v>
          </cell>
          <cell r="C575" t="e">
            <v>#N/A</v>
          </cell>
          <cell r="E575" t="e">
            <v>#N/A</v>
          </cell>
          <cell r="F575" t="e">
            <v>#N/A</v>
          </cell>
          <cell r="G575" t="e">
            <v>#N/A</v>
          </cell>
          <cell r="H575" t="e">
            <v>#N/A</v>
          </cell>
        </row>
        <row r="576">
          <cell r="B576" t="str">
            <v>라지시스 코리아</v>
          </cell>
          <cell r="C576" t="e">
            <v>#N/A</v>
          </cell>
          <cell r="E576" t="e">
            <v>#N/A</v>
          </cell>
          <cell r="F576" t="e">
            <v>#N/A</v>
          </cell>
          <cell r="G576" t="e">
            <v>#N/A</v>
          </cell>
          <cell r="H576" t="e">
            <v>#N/A</v>
          </cell>
        </row>
        <row r="577">
          <cell r="B577" t="str">
            <v>뉴영엠테크(주)안성공장</v>
          </cell>
          <cell r="C577" t="e">
            <v>#N/A</v>
          </cell>
          <cell r="E577" t="e">
            <v>#N/A</v>
          </cell>
          <cell r="F577" t="e">
            <v>#N/A</v>
          </cell>
          <cell r="G577" t="e">
            <v>#N/A</v>
          </cell>
          <cell r="H577" t="e">
            <v>#N/A</v>
          </cell>
        </row>
        <row r="578">
          <cell r="B578" t="str">
            <v>(주)신원머티리얼즈</v>
          </cell>
          <cell r="C578" t="e">
            <v>#N/A</v>
          </cell>
          <cell r="E578" t="e">
            <v>#N/A</v>
          </cell>
          <cell r="F578" t="e">
            <v>#N/A</v>
          </cell>
          <cell r="G578" t="e">
            <v>#N/A</v>
          </cell>
          <cell r="H578" t="e">
            <v>#N/A</v>
          </cell>
        </row>
        <row r="579">
          <cell r="B579" t="str">
            <v>화인텍(finetech)</v>
          </cell>
          <cell r="C579" t="e">
            <v>#N/A</v>
          </cell>
          <cell r="E579" t="e">
            <v>#N/A</v>
          </cell>
          <cell r="F579" t="e">
            <v>#N/A</v>
          </cell>
          <cell r="G579" t="e">
            <v>#N/A</v>
          </cell>
          <cell r="H579" t="e">
            <v>#N/A</v>
          </cell>
        </row>
        <row r="580">
          <cell r="B580" t="str">
            <v>엠에스테크(MS-TECH)</v>
          </cell>
          <cell r="C580" t="e">
            <v>#N/A</v>
          </cell>
          <cell r="E580" t="e">
            <v>#N/A</v>
          </cell>
          <cell r="F580" t="e">
            <v>#N/A</v>
          </cell>
          <cell r="G580" t="e">
            <v>#N/A</v>
          </cell>
          <cell r="H580" t="e">
            <v>#N/A</v>
          </cell>
        </row>
        <row r="581">
          <cell r="B581" t="str">
            <v>창공에프에이</v>
          </cell>
          <cell r="C581" t="e">
            <v>#N/A</v>
          </cell>
          <cell r="E581" t="e">
            <v>#N/A</v>
          </cell>
          <cell r="F581" t="e">
            <v>#N/A</v>
          </cell>
          <cell r="G581" t="e">
            <v>#N/A</v>
          </cell>
          <cell r="H581" t="e">
            <v>#N/A</v>
          </cell>
        </row>
        <row r="582">
          <cell r="B582" t="str">
            <v>(주)대경기공</v>
          </cell>
          <cell r="C582" t="e">
            <v>#N/A</v>
          </cell>
          <cell r="E582" t="e">
            <v>#N/A</v>
          </cell>
          <cell r="F582" t="e">
            <v>#N/A</v>
          </cell>
          <cell r="G582" t="e">
            <v>#N/A</v>
          </cell>
          <cell r="H582" t="e">
            <v>#N/A</v>
          </cell>
        </row>
        <row r="583">
          <cell r="B583" t="str">
            <v>교세라한국(주)-KKCL</v>
          </cell>
          <cell r="C583" t="e">
            <v>#N/A</v>
          </cell>
          <cell r="E583" t="e">
            <v>#N/A</v>
          </cell>
          <cell r="F583" t="e">
            <v>#N/A</v>
          </cell>
          <cell r="G583" t="e">
            <v>#N/A</v>
          </cell>
          <cell r="H583" t="e">
            <v>#N/A</v>
          </cell>
        </row>
        <row r="584">
          <cell r="B584" t="str">
            <v>신한사이언텍</v>
          </cell>
          <cell r="C584" t="e">
            <v>#N/A</v>
          </cell>
          <cell r="E584" t="e">
            <v>#N/A</v>
          </cell>
          <cell r="F584" t="e">
            <v>#N/A</v>
          </cell>
          <cell r="G584" t="e">
            <v>#N/A</v>
          </cell>
          <cell r="H584" t="e">
            <v>#N/A</v>
          </cell>
        </row>
        <row r="585">
          <cell r="B585" t="str">
            <v>(주)알지비하이텍</v>
          </cell>
          <cell r="C585" t="e">
            <v>#N/A</v>
          </cell>
          <cell r="E585" t="e">
            <v>#N/A</v>
          </cell>
          <cell r="F585" t="e">
            <v>#N/A</v>
          </cell>
          <cell r="G585" t="e">
            <v>#N/A</v>
          </cell>
          <cell r="H585" t="e">
            <v>#N/A</v>
          </cell>
        </row>
        <row r="586">
          <cell r="B586" t="str">
            <v>(주)대현시그마</v>
          </cell>
          <cell r="C586" t="e">
            <v>#N/A</v>
          </cell>
          <cell r="E586" t="e">
            <v>#N/A</v>
          </cell>
          <cell r="F586" t="e">
            <v>#N/A</v>
          </cell>
          <cell r="G586" t="e">
            <v>#N/A</v>
          </cell>
          <cell r="H586" t="e">
            <v>#N/A</v>
          </cell>
        </row>
        <row r="587">
          <cell r="B587" t="str">
            <v>파이퍼베큠코리아유한회사</v>
          </cell>
          <cell r="C587" t="e">
            <v>#N/A</v>
          </cell>
          <cell r="E587" t="e">
            <v>#N/A</v>
          </cell>
          <cell r="F587" t="e">
            <v>#N/A</v>
          </cell>
          <cell r="G587" t="e">
            <v>#N/A</v>
          </cell>
          <cell r="H587" t="e">
            <v>#N/A</v>
          </cell>
        </row>
        <row r="588">
          <cell r="B588" t="str">
            <v>다이헨한국(주)</v>
          </cell>
          <cell r="C588" t="e">
            <v>#N/A</v>
          </cell>
          <cell r="E588" t="e">
            <v>#N/A</v>
          </cell>
          <cell r="F588" t="e">
            <v>#N/A</v>
          </cell>
          <cell r="G588" t="e">
            <v>#N/A</v>
          </cell>
          <cell r="H588" t="e">
            <v>#N/A</v>
          </cell>
        </row>
        <row r="589">
          <cell r="B589" t="str">
            <v>(주)인텍오토메이션</v>
          </cell>
          <cell r="C589" t="e">
            <v>#N/A</v>
          </cell>
          <cell r="E589" t="e">
            <v>#N/A</v>
          </cell>
          <cell r="F589" t="e">
            <v>#N/A</v>
          </cell>
          <cell r="G589" t="e">
            <v>#N/A</v>
          </cell>
          <cell r="H589" t="e">
            <v>#N/A</v>
          </cell>
        </row>
        <row r="590">
          <cell r="B590" t="str">
            <v>한국에프에이산업</v>
          </cell>
          <cell r="C590" t="e">
            <v>#N/A</v>
          </cell>
          <cell r="E590" t="e">
            <v>#N/A</v>
          </cell>
          <cell r="F590" t="e">
            <v>#N/A</v>
          </cell>
          <cell r="G590" t="e">
            <v>#N/A</v>
          </cell>
          <cell r="H590" t="e">
            <v>#N/A</v>
          </cell>
        </row>
        <row r="591">
          <cell r="B591" t="str">
            <v>(주)국제산업기계</v>
          </cell>
          <cell r="C591" t="e">
            <v>#N/A</v>
          </cell>
          <cell r="E591" t="e">
            <v>#N/A</v>
          </cell>
          <cell r="F591" t="e">
            <v>#N/A</v>
          </cell>
          <cell r="G591" t="e">
            <v>#N/A</v>
          </cell>
          <cell r="H591" t="e">
            <v>#N/A</v>
          </cell>
        </row>
        <row r="592">
          <cell r="B592" t="str">
            <v>대양특수탄소</v>
          </cell>
          <cell r="C592" t="e">
            <v>#N/A</v>
          </cell>
          <cell r="E592" t="e">
            <v>#N/A</v>
          </cell>
          <cell r="F592" t="e">
            <v>#N/A</v>
          </cell>
          <cell r="G592" t="e">
            <v>#N/A</v>
          </cell>
          <cell r="H592" t="e">
            <v>#N/A</v>
          </cell>
        </row>
        <row r="593">
          <cell r="B593" t="str">
            <v>(주)어드밴스드웨이브</v>
          </cell>
          <cell r="C593" t="e">
            <v>#N/A</v>
          </cell>
          <cell r="E593" t="e">
            <v>#N/A</v>
          </cell>
          <cell r="F593" t="e">
            <v>#N/A</v>
          </cell>
          <cell r="G593" t="e">
            <v>#N/A</v>
          </cell>
          <cell r="H593" t="e">
            <v>#N/A</v>
          </cell>
        </row>
        <row r="594">
          <cell r="B594" t="str">
            <v>주식회사 래디언테크</v>
          </cell>
          <cell r="C594" t="e">
            <v>#N/A</v>
          </cell>
          <cell r="E594" t="e">
            <v>#N/A</v>
          </cell>
          <cell r="F594" t="e">
            <v>#N/A</v>
          </cell>
          <cell r="G594" t="e">
            <v>#N/A</v>
          </cell>
          <cell r="H594" t="e">
            <v>#N/A</v>
          </cell>
        </row>
        <row r="595">
          <cell r="B595" t="str">
            <v>아폴론감속기(주)</v>
          </cell>
          <cell r="C595" t="e">
            <v>#N/A</v>
          </cell>
          <cell r="E595" t="e">
            <v>#N/A</v>
          </cell>
          <cell r="F595" t="e">
            <v>#N/A</v>
          </cell>
          <cell r="G595" t="e">
            <v>#N/A</v>
          </cell>
          <cell r="H595" t="e">
            <v>#N/A</v>
          </cell>
        </row>
        <row r="596">
          <cell r="B596" t="str">
            <v>(주)유에스이텍</v>
          </cell>
          <cell r="C596" t="e">
            <v>#N/A</v>
          </cell>
          <cell r="E596" t="e">
            <v>#N/A</v>
          </cell>
          <cell r="F596" t="e">
            <v>#N/A</v>
          </cell>
          <cell r="G596" t="e">
            <v>#N/A</v>
          </cell>
          <cell r="H596" t="e">
            <v>#N/A</v>
          </cell>
        </row>
        <row r="597">
          <cell r="B597" t="str">
            <v>(주)코닥트</v>
          </cell>
          <cell r="C597" t="e">
            <v>#N/A</v>
          </cell>
          <cell r="E597" t="e">
            <v>#N/A</v>
          </cell>
          <cell r="F597" t="e">
            <v>#N/A</v>
          </cell>
          <cell r="G597" t="e">
            <v>#N/A</v>
          </cell>
          <cell r="H597" t="e">
            <v>#N/A</v>
          </cell>
        </row>
        <row r="598">
          <cell r="B598" t="str">
            <v>(주)미래컴</v>
          </cell>
          <cell r="C598" t="e">
            <v>#N/A</v>
          </cell>
          <cell r="E598" t="e">
            <v>#N/A</v>
          </cell>
          <cell r="F598" t="e">
            <v>#N/A</v>
          </cell>
          <cell r="G598" t="e">
            <v>#N/A</v>
          </cell>
          <cell r="H598" t="e">
            <v>#N/A</v>
          </cell>
        </row>
        <row r="599">
          <cell r="B599" t="str">
            <v>(주)유성철강</v>
          </cell>
          <cell r="C599" t="e">
            <v>#N/A</v>
          </cell>
          <cell r="E599" t="e">
            <v>#N/A</v>
          </cell>
          <cell r="F599" t="e">
            <v>#N/A</v>
          </cell>
          <cell r="G599" t="e">
            <v>#N/A</v>
          </cell>
          <cell r="H599" t="e">
            <v>#N/A</v>
          </cell>
        </row>
        <row r="600">
          <cell r="B600" t="str">
            <v>에이스아메리칸화재해상보험(주)한국지점</v>
          </cell>
          <cell r="C600" t="e">
            <v>#N/A</v>
          </cell>
          <cell r="E600" t="e">
            <v>#N/A</v>
          </cell>
          <cell r="F600" t="e">
            <v>#N/A</v>
          </cell>
          <cell r="G600" t="e">
            <v>#N/A</v>
          </cell>
          <cell r="H600" t="e">
            <v>#N/A</v>
          </cell>
        </row>
        <row r="601">
          <cell r="B601" t="str">
            <v>서울힐티 주식회사</v>
          </cell>
          <cell r="C601" t="e">
            <v>#N/A</v>
          </cell>
          <cell r="E601" t="e">
            <v>#N/A</v>
          </cell>
          <cell r="F601" t="e">
            <v>#N/A</v>
          </cell>
          <cell r="G601" t="e">
            <v>#N/A</v>
          </cell>
          <cell r="H601" t="e">
            <v>#N/A</v>
          </cell>
        </row>
        <row r="602">
          <cell r="B602" t="str">
            <v>(주)배운산업</v>
          </cell>
          <cell r="C602" t="e">
            <v>#N/A</v>
          </cell>
          <cell r="E602" t="e">
            <v>#N/A</v>
          </cell>
          <cell r="F602" t="e">
            <v>#N/A</v>
          </cell>
          <cell r="G602" t="e">
            <v>#N/A</v>
          </cell>
          <cell r="H602" t="e">
            <v>#N/A</v>
          </cell>
        </row>
        <row r="603">
          <cell r="B603" t="str">
            <v>(주)플루토테크놀로지</v>
          </cell>
          <cell r="C603" t="e">
            <v>#N/A</v>
          </cell>
          <cell r="E603" t="e">
            <v>#N/A</v>
          </cell>
          <cell r="F603" t="e">
            <v>#N/A</v>
          </cell>
          <cell r="G603" t="e">
            <v>#N/A</v>
          </cell>
          <cell r="H603" t="e">
            <v>#N/A</v>
          </cell>
        </row>
        <row r="604">
          <cell r="B604" t="str">
            <v>주식회사동일테크</v>
          </cell>
          <cell r="C604" t="e">
            <v>#N/A</v>
          </cell>
          <cell r="E604" t="e">
            <v>#N/A</v>
          </cell>
          <cell r="F604" t="e">
            <v>#N/A</v>
          </cell>
          <cell r="G604" t="e">
            <v>#N/A</v>
          </cell>
          <cell r="H604" t="e">
            <v>#N/A</v>
          </cell>
        </row>
        <row r="605">
          <cell r="B605" t="str">
            <v>주식회사 휴미시스템</v>
          </cell>
          <cell r="C605" t="e">
            <v>#N/A</v>
          </cell>
          <cell r="E605" t="e">
            <v>#N/A</v>
          </cell>
          <cell r="F605" t="e">
            <v>#N/A</v>
          </cell>
          <cell r="G605" t="e">
            <v>#N/A</v>
          </cell>
          <cell r="H605" t="e">
            <v>#N/A</v>
          </cell>
        </row>
        <row r="606">
          <cell r="B606" t="str">
            <v>(사)한국관세무역개발원 인천공항사무소</v>
          </cell>
          <cell r="C606" t="e">
            <v>#N/A</v>
          </cell>
          <cell r="E606" t="e">
            <v>#N/A</v>
          </cell>
          <cell r="F606" t="e">
            <v>#N/A</v>
          </cell>
          <cell r="G606" t="e">
            <v>#N/A</v>
          </cell>
          <cell r="H606" t="e">
            <v>#N/A</v>
          </cell>
        </row>
        <row r="607">
          <cell r="B607" t="str">
            <v>나이스레이저</v>
          </cell>
          <cell r="C607" t="e">
            <v>#N/A</v>
          </cell>
          <cell r="E607" t="e">
            <v>#N/A</v>
          </cell>
          <cell r="F607" t="e">
            <v>#N/A</v>
          </cell>
          <cell r="G607" t="e">
            <v>#N/A</v>
          </cell>
          <cell r="H607" t="e">
            <v>#N/A</v>
          </cell>
        </row>
        <row r="608">
          <cell r="B608" t="str">
            <v>대호산업</v>
          </cell>
          <cell r="C608" t="e">
            <v>#N/A</v>
          </cell>
          <cell r="E608" t="e">
            <v>#N/A</v>
          </cell>
          <cell r="F608" t="e">
            <v>#N/A</v>
          </cell>
          <cell r="G608" t="e">
            <v>#N/A</v>
          </cell>
          <cell r="H608" t="e">
            <v>#N/A</v>
          </cell>
        </row>
        <row r="609">
          <cell r="B609" t="str">
            <v>아이온도컴</v>
          </cell>
          <cell r="C609" t="e">
            <v>#N/A</v>
          </cell>
          <cell r="E609" t="e">
            <v>#N/A</v>
          </cell>
          <cell r="F609" t="e">
            <v>#N/A</v>
          </cell>
          <cell r="G609" t="e">
            <v>#N/A</v>
          </cell>
          <cell r="H609" t="e">
            <v>#N/A</v>
          </cell>
        </row>
        <row r="610">
          <cell r="B610" t="str">
            <v>진산에프에이</v>
          </cell>
          <cell r="C610" t="e">
            <v>#N/A</v>
          </cell>
          <cell r="E610" t="e">
            <v>#N/A</v>
          </cell>
          <cell r="F610" t="e">
            <v>#N/A</v>
          </cell>
          <cell r="G610" t="e">
            <v>#N/A</v>
          </cell>
          <cell r="H610" t="e">
            <v>#N/A</v>
          </cell>
        </row>
        <row r="611">
          <cell r="B611" t="str">
            <v>태완기술</v>
          </cell>
          <cell r="C611" t="e">
            <v>#N/A</v>
          </cell>
          <cell r="E611" t="e">
            <v>#N/A</v>
          </cell>
          <cell r="F611" t="e">
            <v>#N/A</v>
          </cell>
          <cell r="G611" t="e">
            <v>#N/A</v>
          </cell>
          <cell r="H611" t="e">
            <v>#N/A</v>
          </cell>
        </row>
        <row r="612">
          <cell r="B612" t="str">
            <v>(주)아토 오창지점</v>
          </cell>
          <cell r="C612" t="e">
            <v>#N/A</v>
          </cell>
          <cell r="E612" t="e">
            <v>#N/A</v>
          </cell>
          <cell r="F612" t="e">
            <v>#N/A</v>
          </cell>
          <cell r="G612" t="e">
            <v>#N/A</v>
          </cell>
          <cell r="H612" t="e">
            <v>#N/A</v>
          </cell>
        </row>
        <row r="613">
          <cell r="B613" t="str">
            <v>(주)한본</v>
          </cell>
          <cell r="C613" t="e">
            <v>#N/A</v>
          </cell>
          <cell r="E613" t="e">
            <v>#N/A</v>
          </cell>
          <cell r="F613" t="e">
            <v>#N/A</v>
          </cell>
          <cell r="G613" t="e">
            <v>#N/A</v>
          </cell>
          <cell r="H613" t="e">
            <v>#N/A</v>
          </cell>
        </row>
        <row r="614">
          <cell r="B614" t="str">
            <v>개별화물</v>
          </cell>
          <cell r="C614" t="e">
            <v>#N/A</v>
          </cell>
          <cell r="E614" t="e">
            <v>#N/A</v>
          </cell>
          <cell r="F614" t="e">
            <v>#N/A</v>
          </cell>
          <cell r="G614" t="e">
            <v>#N/A</v>
          </cell>
          <cell r="H614" t="e">
            <v>#N/A</v>
          </cell>
        </row>
        <row r="615">
          <cell r="B615" t="str">
            <v>양산세관</v>
          </cell>
          <cell r="C615" t="e">
            <v>#N/A</v>
          </cell>
          <cell r="E615" t="e">
            <v>#N/A</v>
          </cell>
          <cell r="F615" t="e">
            <v>#N/A</v>
          </cell>
          <cell r="G615" t="e">
            <v>#N/A</v>
          </cell>
          <cell r="H615" t="e">
            <v>#N/A</v>
          </cell>
        </row>
        <row r="616">
          <cell r="B616" t="str">
            <v>(주)엠비스텐실즈</v>
          </cell>
          <cell r="C616" t="e">
            <v>#N/A</v>
          </cell>
          <cell r="E616" t="e">
            <v>#N/A</v>
          </cell>
          <cell r="F616" t="e">
            <v>#N/A</v>
          </cell>
          <cell r="G616" t="e">
            <v>#N/A</v>
          </cell>
          <cell r="H616" t="e">
            <v>#N/A</v>
          </cell>
        </row>
        <row r="617">
          <cell r="B617" t="str">
            <v>(주)코리아멀티테크</v>
          </cell>
          <cell r="C617" t="e">
            <v>#N/A</v>
          </cell>
          <cell r="E617" t="e">
            <v>#N/A</v>
          </cell>
          <cell r="F617" t="e">
            <v>#N/A</v>
          </cell>
          <cell r="G617" t="e">
            <v>#N/A</v>
          </cell>
          <cell r="H617" t="e">
            <v>#N/A</v>
          </cell>
        </row>
        <row r="618">
          <cell r="B618" t="str">
            <v>로보텍</v>
          </cell>
          <cell r="C618" t="e">
            <v>#N/A</v>
          </cell>
          <cell r="E618" t="e">
            <v>#N/A</v>
          </cell>
          <cell r="F618" t="e">
            <v>#N/A</v>
          </cell>
          <cell r="G618" t="e">
            <v>#N/A</v>
          </cell>
          <cell r="H618" t="e">
            <v>#N/A</v>
          </cell>
        </row>
        <row r="619">
          <cell r="B619" t="str">
            <v>(주)티니아텍</v>
          </cell>
          <cell r="C619" t="e">
            <v>#N/A</v>
          </cell>
          <cell r="E619" t="e">
            <v>#N/A</v>
          </cell>
          <cell r="F619" t="e">
            <v>#N/A</v>
          </cell>
          <cell r="G619" t="e">
            <v>#N/A</v>
          </cell>
          <cell r="H619" t="e">
            <v>#N/A</v>
          </cell>
        </row>
        <row r="620">
          <cell r="B620" t="str">
            <v>(주)영우</v>
          </cell>
          <cell r="C620" t="e">
            <v>#N/A</v>
          </cell>
          <cell r="E620" t="e">
            <v>#N/A</v>
          </cell>
          <cell r="F620" t="e">
            <v>#N/A</v>
          </cell>
          <cell r="G620" t="e">
            <v>#N/A</v>
          </cell>
          <cell r="H620" t="e">
            <v>#N/A</v>
          </cell>
        </row>
        <row r="621">
          <cell r="B621" t="str">
            <v>(주)케이엠</v>
          </cell>
          <cell r="C621" t="e">
            <v>#N/A</v>
          </cell>
          <cell r="E621" t="e">
            <v>#N/A</v>
          </cell>
          <cell r="F621" t="e">
            <v>#N/A</v>
          </cell>
          <cell r="G621" t="e">
            <v>#N/A</v>
          </cell>
          <cell r="H621" t="e">
            <v>#N/A</v>
          </cell>
        </row>
        <row r="622">
          <cell r="B622" t="str">
            <v>주식회사 경서기업</v>
          </cell>
          <cell r="C622" t="e">
            <v>#N/A</v>
          </cell>
          <cell r="E622" t="e">
            <v>#N/A</v>
          </cell>
          <cell r="F622" t="e">
            <v>#N/A</v>
          </cell>
          <cell r="G622" t="e">
            <v>#N/A</v>
          </cell>
          <cell r="H622" t="e">
            <v>#N/A</v>
          </cell>
        </row>
        <row r="623">
          <cell r="B623" t="str">
            <v>(주)새론소재</v>
          </cell>
          <cell r="C623" t="e">
            <v>#N/A</v>
          </cell>
          <cell r="E623" t="e">
            <v>#N/A</v>
          </cell>
          <cell r="F623" t="e">
            <v>#N/A</v>
          </cell>
          <cell r="G623" t="e">
            <v>#N/A</v>
          </cell>
          <cell r="H623" t="e">
            <v>#N/A</v>
          </cell>
        </row>
        <row r="624">
          <cell r="B624" t="str">
            <v>케이브이티</v>
          </cell>
          <cell r="C624" t="e">
            <v>#N/A</v>
          </cell>
          <cell r="E624" t="e">
            <v>#N/A</v>
          </cell>
          <cell r="F624" t="e">
            <v>#N/A</v>
          </cell>
          <cell r="G624" t="e">
            <v>#N/A</v>
          </cell>
          <cell r="H624" t="e">
            <v>#N/A</v>
          </cell>
        </row>
        <row r="625">
          <cell r="B625" t="str">
            <v>주식회사 에스엘티코퍼레이션</v>
          </cell>
          <cell r="C625" t="e">
            <v>#N/A</v>
          </cell>
          <cell r="E625" t="e">
            <v>#N/A</v>
          </cell>
          <cell r="F625" t="e">
            <v>#N/A</v>
          </cell>
          <cell r="G625" t="e">
            <v>#N/A</v>
          </cell>
          <cell r="H625" t="e">
            <v>#N/A</v>
          </cell>
        </row>
        <row r="626">
          <cell r="B626" t="str">
            <v>(주)미코씨엔씨</v>
          </cell>
          <cell r="C626" t="e">
            <v>#N/A</v>
          </cell>
          <cell r="E626" t="e">
            <v>#N/A</v>
          </cell>
          <cell r="F626" t="e">
            <v>#N/A</v>
          </cell>
          <cell r="G626" t="e">
            <v>#N/A</v>
          </cell>
          <cell r="H626" t="e">
            <v>#N/A</v>
          </cell>
        </row>
        <row r="627">
          <cell r="B627" t="str">
            <v>(주)카이스코퍼레이션</v>
          </cell>
          <cell r="C627" t="e">
            <v>#N/A</v>
          </cell>
          <cell r="E627" t="e">
            <v>#N/A</v>
          </cell>
          <cell r="F627" t="e">
            <v>#N/A</v>
          </cell>
          <cell r="G627" t="e">
            <v>#N/A</v>
          </cell>
          <cell r="H627" t="e">
            <v>#N/A</v>
          </cell>
        </row>
        <row r="628">
          <cell r="B628" t="str">
            <v>(주)선진이엔지</v>
          </cell>
          <cell r="C628" t="e">
            <v>#N/A</v>
          </cell>
          <cell r="E628" t="e">
            <v>#N/A</v>
          </cell>
          <cell r="F628" t="e">
            <v>#N/A</v>
          </cell>
          <cell r="G628" t="e">
            <v>#N/A</v>
          </cell>
          <cell r="H628" t="e">
            <v>#N/A</v>
          </cell>
        </row>
        <row r="629">
          <cell r="B629" t="str">
            <v>대륙테크</v>
          </cell>
          <cell r="C629" t="e">
            <v>#N/A</v>
          </cell>
          <cell r="E629" t="e">
            <v>#N/A</v>
          </cell>
          <cell r="F629" t="e">
            <v>#N/A</v>
          </cell>
          <cell r="G629" t="e">
            <v>#N/A</v>
          </cell>
          <cell r="H629" t="e">
            <v>#N/A</v>
          </cell>
        </row>
        <row r="630">
          <cell r="B630" t="str">
            <v>아이원스 주식회사</v>
          </cell>
          <cell r="C630" t="e">
            <v>#N/A</v>
          </cell>
          <cell r="E630" t="e">
            <v>#N/A</v>
          </cell>
          <cell r="F630" t="e">
            <v>#N/A</v>
          </cell>
          <cell r="G630" t="e">
            <v>#N/A</v>
          </cell>
          <cell r="H630" t="e">
            <v>#N/A</v>
          </cell>
        </row>
        <row r="631">
          <cell r="B631" t="str">
            <v>에스디시엔지니어링</v>
          </cell>
          <cell r="C631" t="e">
            <v>#N/A</v>
          </cell>
          <cell r="E631" t="e">
            <v>#N/A</v>
          </cell>
          <cell r="F631" t="e">
            <v>#N/A</v>
          </cell>
          <cell r="G631" t="e">
            <v>#N/A</v>
          </cell>
          <cell r="H631" t="e">
            <v>#N/A</v>
          </cell>
        </row>
        <row r="632">
          <cell r="B632" t="str">
            <v>유니드텍</v>
          </cell>
          <cell r="C632" t="e">
            <v>#N/A</v>
          </cell>
          <cell r="E632" t="e">
            <v>#N/A</v>
          </cell>
          <cell r="F632" t="e">
            <v>#N/A</v>
          </cell>
          <cell r="G632" t="e">
            <v>#N/A</v>
          </cell>
          <cell r="H632" t="e">
            <v>#N/A</v>
          </cell>
        </row>
        <row r="633">
          <cell r="B633" t="str">
            <v>세진프리시젼</v>
          </cell>
          <cell r="C633" t="e">
            <v>#N/A</v>
          </cell>
          <cell r="E633" t="e">
            <v>#N/A</v>
          </cell>
          <cell r="F633" t="e">
            <v>#N/A</v>
          </cell>
          <cell r="G633" t="e">
            <v>#N/A</v>
          </cell>
          <cell r="H633" t="e">
            <v>#N/A</v>
          </cell>
        </row>
        <row r="634">
          <cell r="B634" t="str">
            <v>(주)에스지텍</v>
          </cell>
          <cell r="C634" t="e">
            <v>#N/A</v>
          </cell>
          <cell r="E634" t="e">
            <v>#N/A</v>
          </cell>
          <cell r="F634" t="e">
            <v>#N/A</v>
          </cell>
          <cell r="G634" t="e">
            <v>#N/A</v>
          </cell>
          <cell r="H634" t="e">
            <v>#N/A</v>
          </cell>
        </row>
        <row r="635">
          <cell r="B635" t="str">
            <v>(주)아이지테크</v>
          </cell>
          <cell r="C635" t="e">
            <v>#N/A</v>
          </cell>
          <cell r="E635" t="e">
            <v>#N/A</v>
          </cell>
          <cell r="F635" t="e">
            <v>#N/A</v>
          </cell>
          <cell r="G635" t="e">
            <v>#N/A</v>
          </cell>
          <cell r="H635" t="e">
            <v>#N/A</v>
          </cell>
        </row>
        <row r="636">
          <cell r="B636" t="str">
            <v>(주)웨스칼코리아</v>
          </cell>
          <cell r="C636" t="e">
            <v>#N/A</v>
          </cell>
          <cell r="E636" t="e">
            <v>#N/A</v>
          </cell>
          <cell r="F636" t="e">
            <v>#N/A</v>
          </cell>
          <cell r="G636" t="e">
            <v>#N/A</v>
          </cell>
          <cell r="H636" t="e">
            <v>#N/A</v>
          </cell>
        </row>
        <row r="637">
          <cell r="B637" t="str">
            <v>내쇼날평택총판대리점</v>
          </cell>
          <cell r="C637" t="e">
            <v>#N/A</v>
          </cell>
          <cell r="E637" t="e">
            <v>#N/A</v>
          </cell>
          <cell r="F637" t="e">
            <v>#N/A</v>
          </cell>
          <cell r="G637" t="e">
            <v>#N/A</v>
          </cell>
          <cell r="H637" t="e">
            <v>#N/A</v>
          </cell>
        </row>
        <row r="638">
          <cell r="B638" t="str">
            <v>주식회사 펜타텍</v>
          </cell>
          <cell r="C638" t="e">
            <v>#N/A</v>
          </cell>
          <cell r="E638" t="e">
            <v>#N/A</v>
          </cell>
          <cell r="F638" t="e">
            <v>#N/A</v>
          </cell>
          <cell r="G638" t="e">
            <v>#N/A</v>
          </cell>
          <cell r="H638" t="e">
            <v>#N/A</v>
          </cell>
        </row>
        <row r="639">
          <cell r="B639" t="str">
            <v>코스텝(주)</v>
          </cell>
          <cell r="C639" t="e">
            <v>#N/A</v>
          </cell>
          <cell r="E639" t="e">
            <v>#N/A</v>
          </cell>
          <cell r="F639" t="e">
            <v>#N/A</v>
          </cell>
          <cell r="G639" t="e">
            <v>#N/A</v>
          </cell>
          <cell r="H639" t="e">
            <v>#N/A</v>
          </cell>
        </row>
        <row r="640">
          <cell r="B640" t="str">
            <v>(주)서도금속</v>
          </cell>
          <cell r="C640" t="e">
            <v>#N/A</v>
          </cell>
          <cell r="E640" t="e">
            <v>#N/A</v>
          </cell>
          <cell r="F640" t="e">
            <v>#N/A</v>
          </cell>
          <cell r="G640" t="e">
            <v>#N/A</v>
          </cell>
          <cell r="H640" t="e">
            <v>#N/A</v>
          </cell>
        </row>
        <row r="641">
          <cell r="B641" t="str">
            <v>아펙스</v>
          </cell>
          <cell r="C641" t="e">
            <v>#N/A</v>
          </cell>
          <cell r="E641" t="e">
            <v>#N/A</v>
          </cell>
          <cell r="F641" t="e">
            <v>#N/A</v>
          </cell>
          <cell r="G641" t="e">
            <v>#N/A</v>
          </cell>
          <cell r="H641" t="e">
            <v>#N/A</v>
          </cell>
        </row>
        <row r="642">
          <cell r="B642" t="str">
            <v>(주)뉴런핏</v>
          </cell>
          <cell r="C642" t="e">
            <v>#N/A</v>
          </cell>
          <cell r="E642" t="e">
            <v>#N/A</v>
          </cell>
          <cell r="F642" t="e">
            <v>#N/A</v>
          </cell>
          <cell r="G642" t="e">
            <v>#N/A</v>
          </cell>
          <cell r="H642" t="e">
            <v>#N/A</v>
          </cell>
        </row>
        <row r="643">
          <cell r="B643" t="str">
            <v>(주)대한과학</v>
          </cell>
          <cell r="C643" t="e">
            <v>#N/A</v>
          </cell>
          <cell r="E643" t="e">
            <v>#N/A</v>
          </cell>
          <cell r="F643" t="e">
            <v>#N/A</v>
          </cell>
          <cell r="G643" t="e">
            <v>#N/A</v>
          </cell>
          <cell r="H643" t="e">
            <v>#N/A</v>
          </cell>
        </row>
        <row r="644">
          <cell r="B644" t="str">
            <v>리프트코리아</v>
          </cell>
          <cell r="C644" t="e">
            <v>#N/A</v>
          </cell>
          <cell r="E644" t="e">
            <v>#N/A</v>
          </cell>
          <cell r="F644" t="e">
            <v>#N/A</v>
          </cell>
          <cell r="G644" t="e">
            <v>#N/A</v>
          </cell>
          <cell r="H644" t="e">
            <v>#N/A</v>
          </cell>
        </row>
        <row r="645">
          <cell r="B645" t="str">
            <v>(주)코아테크코리아</v>
          </cell>
          <cell r="C645" t="e">
            <v>#N/A</v>
          </cell>
          <cell r="E645" t="e">
            <v>#N/A</v>
          </cell>
          <cell r="F645" t="e">
            <v>#N/A</v>
          </cell>
          <cell r="G645" t="e">
            <v>#N/A</v>
          </cell>
          <cell r="H645" t="e">
            <v>#N/A</v>
          </cell>
        </row>
        <row r="646">
          <cell r="B646" t="str">
            <v>(주)삼인</v>
          </cell>
          <cell r="C646" t="e">
            <v>#N/A</v>
          </cell>
          <cell r="E646" t="e">
            <v>#N/A</v>
          </cell>
          <cell r="F646" t="e">
            <v>#N/A</v>
          </cell>
          <cell r="G646" t="e">
            <v>#N/A</v>
          </cell>
          <cell r="H646" t="e">
            <v>#N/A</v>
          </cell>
        </row>
        <row r="647">
          <cell r="B647" t="str">
            <v>미래 이.에스(주)</v>
          </cell>
          <cell r="C647" t="e">
            <v>#N/A</v>
          </cell>
          <cell r="E647" t="e">
            <v>#N/A</v>
          </cell>
          <cell r="F647" t="e">
            <v>#N/A</v>
          </cell>
          <cell r="G647" t="e">
            <v>#N/A</v>
          </cell>
          <cell r="H647" t="e">
            <v>#N/A</v>
          </cell>
        </row>
        <row r="648">
          <cell r="B648" t="str">
            <v>(주)티엠앤에스</v>
          </cell>
          <cell r="C648" t="e">
            <v>#N/A</v>
          </cell>
          <cell r="E648" t="e">
            <v>#N/A</v>
          </cell>
          <cell r="F648" t="e">
            <v>#N/A</v>
          </cell>
          <cell r="G648" t="e">
            <v>#N/A</v>
          </cell>
          <cell r="H648" t="e">
            <v>#N/A</v>
          </cell>
        </row>
        <row r="649">
          <cell r="B649" t="str">
            <v>지원테크</v>
          </cell>
          <cell r="C649" t="e">
            <v>#N/A</v>
          </cell>
          <cell r="E649" t="e">
            <v>#N/A</v>
          </cell>
          <cell r="F649" t="e">
            <v>#N/A</v>
          </cell>
          <cell r="G649" t="e">
            <v>#N/A</v>
          </cell>
          <cell r="H649" t="e">
            <v>#N/A</v>
          </cell>
        </row>
        <row r="650">
          <cell r="B650" t="str">
            <v>진영종합상사</v>
          </cell>
          <cell r="C650" t="e">
            <v>#N/A</v>
          </cell>
          <cell r="E650" t="e">
            <v>#N/A</v>
          </cell>
          <cell r="F650" t="e">
            <v>#N/A</v>
          </cell>
          <cell r="G650" t="e">
            <v>#N/A</v>
          </cell>
          <cell r="H650" t="e">
            <v>#N/A</v>
          </cell>
        </row>
        <row r="651">
          <cell r="B651" t="str">
            <v>대한가스필</v>
          </cell>
          <cell r="C651" t="e">
            <v>#N/A</v>
          </cell>
          <cell r="E651" t="e">
            <v>#N/A</v>
          </cell>
          <cell r="F651" t="e">
            <v>#N/A</v>
          </cell>
          <cell r="G651" t="e">
            <v>#N/A</v>
          </cell>
          <cell r="H651" t="e">
            <v>#N/A</v>
          </cell>
        </row>
        <row r="652">
          <cell r="B652" t="str">
            <v>주식회사 에스디시</v>
          </cell>
          <cell r="C652" t="e">
            <v>#N/A</v>
          </cell>
          <cell r="E652" t="e">
            <v>#N/A</v>
          </cell>
          <cell r="F652" t="e">
            <v>#N/A</v>
          </cell>
          <cell r="G652" t="e">
            <v>#N/A</v>
          </cell>
          <cell r="H652" t="e">
            <v>#N/A</v>
          </cell>
        </row>
        <row r="653">
          <cell r="B653" t="str">
            <v>(주)계전</v>
          </cell>
          <cell r="C653" t="e">
            <v>#N/A</v>
          </cell>
          <cell r="E653" t="e">
            <v>#N/A</v>
          </cell>
          <cell r="F653" t="e">
            <v>#N/A</v>
          </cell>
          <cell r="G653" t="e">
            <v>#N/A</v>
          </cell>
          <cell r="H653" t="e">
            <v>#N/A</v>
          </cell>
        </row>
        <row r="654">
          <cell r="B654" t="str">
            <v>(주)에스티에스</v>
          </cell>
          <cell r="C654" t="e">
            <v>#N/A</v>
          </cell>
          <cell r="E654" t="e">
            <v>#N/A</v>
          </cell>
          <cell r="F654" t="e">
            <v>#N/A</v>
          </cell>
          <cell r="G654" t="e">
            <v>#N/A</v>
          </cell>
          <cell r="H654" t="e">
            <v>#N/A</v>
          </cell>
        </row>
        <row r="655">
          <cell r="B655" t="str">
            <v>경도유니온주식회사</v>
          </cell>
          <cell r="C655" t="e">
            <v>#N/A</v>
          </cell>
          <cell r="E655" t="e">
            <v>#N/A</v>
          </cell>
          <cell r="F655" t="e">
            <v>#N/A</v>
          </cell>
          <cell r="G655" t="e">
            <v>#N/A</v>
          </cell>
          <cell r="H655" t="e">
            <v>#N/A</v>
          </cell>
        </row>
        <row r="656">
          <cell r="B656" t="str">
            <v>주식회사오토웰</v>
          </cell>
          <cell r="C656" t="e">
            <v>#N/A</v>
          </cell>
          <cell r="E656" t="e">
            <v>#N/A</v>
          </cell>
          <cell r="F656" t="e">
            <v>#N/A</v>
          </cell>
          <cell r="G656" t="e">
            <v>#N/A</v>
          </cell>
          <cell r="H656" t="e">
            <v>#N/A</v>
          </cell>
        </row>
        <row r="657">
          <cell r="B657" t="str">
            <v>(주)명정보기술</v>
          </cell>
          <cell r="C657" t="e">
            <v>#N/A</v>
          </cell>
          <cell r="E657" t="e">
            <v>#N/A</v>
          </cell>
          <cell r="F657" t="e">
            <v>#N/A</v>
          </cell>
          <cell r="G657" t="e">
            <v>#N/A</v>
          </cell>
          <cell r="H657" t="e">
            <v>#N/A</v>
          </cell>
        </row>
        <row r="658">
          <cell r="B658" t="str">
            <v>길우트레이딩</v>
          </cell>
          <cell r="C658" t="e">
            <v>#N/A</v>
          </cell>
          <cell r="E658" t="e">
            <v>#N/A</v>
          </cell>
          <cell r="F658" t="e">
            <v>#N/A</v>
          </cell>
          <cell r="G658" t="e">
            <v>#N/A</v>
          </cell>
          <cell r="H658" t="e">
            <v>#N/A</v>
          </cell>
        </row>
        <row r="659">
          <cell r="B659" t="str">
            <v>에스에스아이</v>
          </cell>
          <cell r="C659" t="e">
            <v>#N/A</v>
          </cell>
          <cell r="E659" t="e">
            <v>#N/A</v>
          </cell>
          <cell r="F659" t="e">
            <v>#N/A</v>
          </cell>
          <cell r="G659" t="e">
            <v>#N/A</v>
          </cell>
          <cell r="H659" t="e">
            <v>#N/A</v>
          </cell>
        </row>
        <row r="660">
          <cell r="B660" t="str">
            <v>(주)이원계측기</v>
          </cell>
          <cell r="C660" t="e">
            <v>#N/A</v>
          </cell>
          <cell r="E660" t="e">
            <v>#N/A</v>
          </cell>
          <cell r="F660" t="e">
            <v>#N/A</v>
          </cell>
          <cell r="G660" t="e">
            <v>#N/A</v>
          </cell>
          <cell r="H660" t="e">
            <v>#N/A</v>
          </cell>
        </row>
        <row r="661">
          <cell r="B661" t="str">
            <v>글로포인트</v>
          </cell>
          <cell r="C661" t="e">
            <v>#N/A</v>
          </cell>
          <cell r="E661" t="e">
            <v>#N/A</v>
          </cell>
          <cell r="F661" t="e">
            <v>#N/A</v>
          </cell>
          <cell r="G661" t="e">
            <v>#N/A</v>
          </cell>
          <cell r="H661" t="e">
            <v>#N/A</v>
          </cell>
        </row>
        <row r="662">
          <cell r="B662" t="str">
            <v>대양이엔티(주)</v>
          </cell>
          <cell r="C662" t="e">
            <v>#N/A</v>
          </cell>
          <cell r="E662" t="e">
            <v>#N/A</v>
          </cell>
          <cell r="F662" t="e">
            <v>#N/A</v>
          </cell>
          <cell r="G662" t="e">
            <v>#N/A</v>
          </cell>
          <cell r="H662" t="e">
            <v>#N/A</v>
          </cell>
        </row>
        <row r="663">
          <cell r="B663" t="str">
            <v>화인자동화 중부영업소</v>
          </cell>
          <cell r="C663" t="e">
            <v>#N/A</v>
          </cell>
          <cell r="E663" t="e">
            <v>#N/A</v>
          </cell>
          <cell r="F663" t="e">
            <v>#N/A</v>
          </cell>
          <cell r="G663" t="e">
            <v>#N/A</v>
          </cell>
          <cell r="H663" t="e">
            <v>#N/A</v>
          </cell>
        </row>
        <row r="664">
          <cell r="B664" t="str">
            <v>(주)조양교역</v>
          </cell>
          <cell r="C664" t="e">
            <v>#N/A</v>
          </cell>
          <cell r="E664" t="e">
            <v>#N/A</v>
          </cell>
          <cell r="F664" t="e">
            <v>#N/A</v>
          </cell>
          <cell r="G664" t="e">
            <v>#N/A</v>
          </cell>
          <cell r="H664" t="e">
            <v>#N/A</v>
          </cell>
        </row>
        <row r="665">
          <cell r="B665" t="str">
            <v>(주)미코씨엔씨 안성지점</v>
          </cell>
          <cell r="C665" t="e">
            <v>#N/A</v>
          </cell>
          <cell r="E665" t="e">
            <v>#N/A</v>
          </cell>
          <cell r="F665" t="e">
            <v>#N/A</v>
          </cell>
          <cell r="G665" t="e">
            <v>#N/A</v>
          </cell>
          <cell r="H665" t="e">
            <v>#N/A</v>
          </cell>
        </row>
        <row r="666">
          <cell r="B666" t="str">
            <v>건우기계</v>
          </cell>
          <cell r="C666" t="e">
            <v>#N/A</v>
          </cell>
          <cell r="E666" t="e">
            <v>#N/A</v>
          </cell>
          <cell r="F666" t="e">
            <v>#N/A</v>
          </cell>
          <cell r="G666" t="e">
            <v>#N/A</v>
          </cell>
          <cell r="H666" t="e">
            <v>#N/A</v>
          </cell>
        </row>
        <row r="667">
          <cell r="B667" t="str">
            <v>(주)하나모아전자무역</v>
          </cell>
          <cell r="C667" t="e">
            <v>#N/A</v>
          </cell>
          <cell r="E667" t="e">
            <v>#N/A</v>
          </cell>
          <cell r="F667" t="e">
            <v>#N/A</v>
          </cell>
          <cell r="G667" t="e">
            <v>#N/A</v>
          </cell>
          <cell r="H667" t="e">
            <v>#N/A</v>
          </cell>
        </row>
        <row r="668">
          <cell r="B668" t="str">
            <v>나노매트릭스코리아(주)</v>
          </cell>
          <cell r="C668" t="e">
            <v>#N/A</v>
          </cell>
          <cell r="E668" t="e">
            <v>#N/A</v>
          </cell>
          <cell r="F668" t="e">
            <v>#N/A</v>
          </cell>
          <cell r="G668" t="e">
            <v>#N/A</v>
          </cell>
          <cell r="H668" t="e">
            <v>#N/A</v>
          </cell>
        </row>
        <row r="669">
          <cell r="B669" t="str">
            <v>주식회사에스알티</v>
          </cell>
          <cell r="C669" t="e">
            <v>#N/A</v>
          </cell>
          <cell r="E669" t="e">
            <v>#N/A</v>
          </cell>
          <cell r="F669" t="e">
            <v>#N/A</v>
          </cell>
          <cell r="G669" t="e">
            <v>#N/A</v>
          </cell>
          <cell r="H669" t="e">
            <v>#N/A</v>
          </cell>
        </row>
        <row r="670">
          <cell r="B670" t="str">
            <v>케이케이테크(주)</v>
          </cell>
          <cell r="C670" t="e">
            <v>#N/A</v>
          </cell>
          <cell r="E670" t="e">
            <v>#N/A</v>
          </cell>
          <cell r="F670" t="e">
            <v>#N/A</v>
          </cell>
          <cell r="G670" t="e">
            <v>#N/A</v>
          </cell>
          <cell r="H670" t="e">
            <v>#N/A</v>
          </cell>
        </row>
        <row r="671">
          <cell r="B671" t="str">
            <v>(주)제이오텍</v>
          </cell>
          <cell r="C671" t="e">
            <v>#N/A</v>
          </cell>
          <cell r="E671" t="e">
            <v>#N/A</v>
          </cell>
          <cell r="F671" t="e">
            <v>#N/A</v>
          </cell>
          <cell r="G671" t="e">
            <v>#N/A</v>
          </cell>
          <cell r="H671" t="e">
            <v>#N/A</v>
          </cell>
        </row>
        <row r="672">
          <cell r="B672" t="str">
            <v>서광엔.비.에이(주)</v>
          </cell>
          <cell r="C672" t="e">
            <v>#N/A</v>
          </cell>
          <cell r="E672" t="e">
            <v>#N/A</v>
          </cell>
          <cell r="F672" t="e">
            <v>#N/A</v>
          </cell>
          <cell r="G672" t="e">
            <v>#N/A</v>
          </cell>
          <cell r="H672" t="e">
            <v>#N/A</v>
          </cell>
        </row>
        <row r="673">
          <cell r="B673" t="str">
            <v>(주)에스엘텍</v>
          </cell>
          <cell r="C673" t="e">
            <v>#N/A</v>
          </cell>
          <cell r="E673" t="e">
            <v>#N/A</v>
          </cell>
          <cell r="F673" t="e">
            <v>#N/A</v>
          </cell>
          <cell r="G673" t="e">
            <v>#N/A</v>
          </cell>
          <cell r="H673" t="e">
            <v>#N/A</v>
          </cell>
        </row>
        <row r="674">
          <cell r="B674" t="str">
            <v>(주)삼호산업</v>
          </cell>
          <cell r="C674" t="e">
            <v>#N/A</v>
          </cell>
          <cell r="E674" t="e">
            <v>#N/A</v>
          </cell>
          <cell r="F674" t="e">
            <v>#N/A</v>
          </cell>
          <cell r="G674" t="e">
            <v>#N/A</v>
          </cell>
          <cell r="H674" t="e">
            <v>#N/A</v>
          </cell>
        </row>
        <row r="675">
          <cell r="B675" t="str">
            <v>에어리퀴드코리아(주)</v>
          </cell>
          <cell r="C675" t="e">
            <v>#N/A</v>
          </cell>
          <cell r="E675" t="e">
            <v>#N/A</v>
          </cell>
          <cell r="F675" t="e">
            <v>#N/A</v>
          </cell>
          <cell r="G675" t="e">
            <v>#N/A</v>
          </cell>
          <cell r="H675" t="e">
            <v>#N/A</v>
          </cell>
        </row>
        <row r="676">
          <cell r="B676" t="str">
            <v>글로브링크코리아(주)</v>
          </cell>
          <cell r="C676" t="e">
            <v>#N/A</v>
          </cell>
          <cell r="E676" t="e">
            <v>#N/A</v>
          </cell>
          <cell r="F676" t="e">
            <v>#N/A</v>
          </cell>
          <cell r="G676" t="e">
            <v>#N/A</v>
          </cell>
          <cell r="H676" t="e">
            <v>#N/A</v>
          </cell>
        </row>
        <row r="677">
          <cell r="B677" t="str">
            <v>썬덴테크</v>
          </cell>
          <cell r="C677" t="e">
            <v>#N/A</v>
          </cell>
          <cell r="E677" t="e">
            <v>#N/A</v>
          </cell>
          <cell r="F677" t="e">
            <v>#N/A</v>
          </cell>
          <cell r="G677" t="e">
            <v>#N/A</v>
          </cell>
          <cell r="H677" t="e">
            <v>#N/A</v>
          </cell>
        </row>
        <row r="678">
          <cell r="B678" t="str">
            <v>대하코리아</v>
          </cell>
          <cell r="C678" t="e">
            <v>#N/A</v>
          </cell>
          <cell r="E678" t="e">
            <v>#N/A</v>
          </cell>
          <cell r="F678" t="e">
            <v>#N/A</v>
          </cell>
          <cell r="G678" t="e">
            <v>#N/A</v>
          </cell>
          <cell r="H678" t="e">
            <v>#N/A</v>
          </cell>
        </row>
        <row r="679">
          <cell r="B679" t="str">
            <v>서울특수유리공업사</v>
          </cell>
          <cell r="C679" t="e">
            <v>#N/A</v>
          </cell>
          <cell r="E679" t="e">
            <v>#N/A</v>
          </cell>
          <cell r="F679" t="e">
            <v>#N/A</v>
          </cell>
          <cell r="G679" t="e">
            <v>#N/A</v>
          </cell>
          <cell r="H679" t="e">
            <v>#N/A</v>
          </cell>
        </row>
        <row r="680">
          <cell r="B680" t="str">
            <v>동양특수전열</v>
          </cell>
          <cell r="C680" t="e">
            <v>#N/A</v>
          </cell>
          <cell r="E680" t="e">
            <v>#N/A</v>
          </cell>
          <cell r="F680" t="e">
            <v>#N/A</v>
          </cell>
          <cell r="G680" t="e">
            <v>#N/A</v>
          </cell>
          <cell r="H680" t="e">
            <v>#N/A</v>
          </cell>
        </row>
        <row r="681">
          <cell r="B681" t="str">
            <v>테크닉스(주)</v>
          </cell>
          <cell r="C681" t="e">
            <v>#N/A</v>
          </cell>
          <cell r="E681" t="e">
            <v>#N/A</v>
          </cell>
          <cell r="F681" t="e">
            <v>#N/A</v>
          </cell>
          <cell r="G681" t="e">
            <v>#N/A</v>
          </cell>
          <cell r="H681" t="e">
            <v>#N/A</v>
          </cell>
        </row>
        <row r="682">
          <cell r="B682" t="str">
            <v>신한에스엠</v>
          </cell>
          <cell r="C682" t="e">
            <v>#N/A</v>
          </cell>
          <cell r="E682" t="e">
            <v>#N/A</v>
          </cell>
          <cell r="F682" t="e">
            <v>#N/A</v>
          </cell>
          <cell r="G682" t="e">
            <v>#N/A</v>
          </cell>
          <cell r="H682" t="e">
            <v>#N/A</v>
          </cell>
        </row>
        <row r="683">
          <cell r="B683" t="str">
            <v>(주)아미컴</v>
          </cell>
          <cell r="C683" t="e">
            <v>#N/A</v>
          </cell>
          <cell r="E683" t="e">
            <v>#N/A</v>
          </cell>
          <cell r="F683" t="e">
            <v>#N/A</v>
          </cell>
          <cell r="G683" t="e">
            <v>#N/A</v>
          </cell>
          <cell r="H683" t="e">
            <v>#N/A</v>
          </cell>
        </row>
        <row r="684">
          <cell r="B684" t="str">
            <v>(주)한양공업서울지점</v>
          </cell>
          <cell r="C684" t="e">
            <v>#N/A</v>
          </cell>
          <cell r="E684" t="e">
            <v>#N/A</v>
          </cell>
          <cell r="F684" t="e">
            <v>#N/A</v>
          </cell>
          <cell r="G684" t="e">
            <v>#N/A</v>
          </cell>
          <cell r="H684" t="e">
            <v>#N/A</v>
          </cell>
        </row>
        <row r="685">
          <cell r="B685" t="str">
            <v>서진시스템</v>
          </cell>
          <cell r="C685" t="e">
            <v>#N/A</v>
          </cell>
          <cell r="E685" t="e">
            <v>#N/A</v>
          </cell>
          <cell r="F685" t="e">
            <v>#N/A</v>
          </cell>
          <cell r="G685" t="e">
            <v>#N/A</v>
          </cell>
          <cell r="H685" t="e">
            <v>#N/A</v>
          </cell>
        </row>
        <row r="686">
          <cell r="B686" t="str">
            <v>이알씨코리아</v>
          </cell>
          <cell r="C686" t="e">
            <v>#N/A</v>
          </cell>
          <cell r="E686" t="e">
            <v>#N/A</v>
          </cell>
          <cell r="F686" t="e">
            <v>#N/A</v>
          </cell>
          <cell r="G686" t="e">
            <v>#N/A</v>
          </cell>
          <cell r="H686" t="e">
            <v>#N/A</v>
          </cell>
        </row>
        <row r="687">
          <cell r="B687" t="str">
            <v>(주)엘립소테크놀러지</v>
          </cell>
          <cell r="C687" t="e">
            <v>#N/A</v>
          </cell>
          <cell r="E687" t="e">
            <v>#N/A</v>
          </cell>
          <cell r="F687" t="e">
            <v>#N/A</v>
          </cell>
          <cell r="G687" t="e">
            <v>#N/A</v>
          </cell>
          <cell r="H687" t="e">
            <v>#N/A</v>
          </cell>
        </row>
        <row r="688">
          <cell r="B688" t="str">
            <v>(주)에이.에스.이</v>
          </cell>
          <cell r="C688" t="e">
            <v>#N/A</v>
          </cell>
          <cell r="E688" t="e">
            <v>#N/A</v>
          </cell>
          <cell r="F688" t="e">
            <v>#N/A</v>
          </cell>
          <cell r="G688" t="e">
            <v>#N/A</v>
          </cell>
          <cell r="H688" t="e">
            <v>#N/A</v>
          </cell>
        </row>
        <row r="689">
          <cell r="B689" t="str">
            <v>아이티플러스</v>
          </cell>
          <cell r="C689" t="e">
            <v>#N/A</v>
          </cell>
          <cell r="E689" t="e">
            <v>#N/A</v>
          </cell>
          <cell r="F689" t="e">
            <v>#N/A</v>
          </cell>
          <cell r="G689" t="e">
            <v>#N/A</v>
          </cell>
          <cell r="H689" t="e">
            <v>#N/A</v>
          </cell>
        </row>
        <row r="690">
          <cell r="B690" t="str">
            <v>(주)에스엠아이</v>
          </cell>
          <cell r="C690" t="e">
            <v>#N/A</v>
          </cell>
          <cell r="E690" t="e">
            <v>#N/A</v>
          </cell>
          <cell r="F690" t="e">
            <v>#N/A</v>
          </cell>
          <cell r="G690" t="e">
            <v>#N/A</v>
          </cell>
          <cell r="H690" t="e">
            <v>#N/A</v>
          </cell>
        </row>
        <row r="691">
          <cell r="B691" t="str">
            <v>구로세관</v>
          </cell>
          <cell r="C691" t="e">
            <v>#N/A</v>
          </cell>
          <cell r="E691" t="e">
            <v>#N/A</v>
          </cell>
          <cell r="F691" t="e">
            <v>#N/A</v>
          </cell>
          <cell r="G691" t="e">
            <v>#N/A</v>
          </cell>
          <cell r="H691" t="e">
            <v>#N/A</v>
          </cell>
        </row>
        <row r="692">
          <cell r="B692" t="str">
            <v>협신전자</v>
          </cell>
          <cell r="C692" t="e">
            <v>#N/A</v>
          </cell>
          <cell r="E692" t="e">
            <v>#N/A</v>
          </cell>
          <cell r="F692" t="e">
            <v>#N/A</v>
          </cell>
          <cell r="G692" t="e">
            <v>#N/A</v>
          </cell>
          <cell r="H692" t="e">
            <v>#N/A</v>
          </cell>
        </row>
        <row r="693">
          <cell r="B693" t="str">
            <v>브루 원</v>
          </cell>
          <cell r="C693" t="e">
            <v>#N/A</v>
          </cell>
          <cell r="E693" t="e">
            <v>#N/A</v>
          </cell>
          <cell r="F693" t="e">
            <v>#N/A</v>
          </cell>
          <cell r="G693" t="e">
            <v>#N/A</v>
          </cell>
          <cell r="H693" t="e">
            <v>#N/A</v>
          </cell>
        </row>
        <row r="694">
          <cell r="B694" t="str">
            <v>주식회사정광파워텍</v>
          </cell>
          <cell r="C694" t="e">
            <v>#N/A</v>
          </cell>
          <cell r="E694" t="e">
            <v>#N/A</v>
          </cell>
          <cell r="F694" t="e">
            <v>#N/A</v>
          </cell>
          <cell r="G694" t="e">
            <v>#N/A</v>
          </cell>
          <cell r="H694" t="e">
            <v>#N/A</v>
          </cell>
        </row>
        <row r="695">
          <cell r="B695" t="str">
            <v>티센메탈즈주식회사</v>
          </cell>
          <cell r="C695" t="e">
            <v>#N/A</v>
          </cell>
          <cell r="E695" t="e">
            <v>#N/A</v>
          </cell>
          <cell r="F695" t="e">
            <v>#N/A</v>
          </cell>
          <cell r="G695" t="e">
            <v>#N/A</v>
          </cell>
          <cell r="H695" t="e">
            <v>#N/A</v>
          </cell>
        </row>
        <row r="696">
          <cell r="B696" t="str">
            <v>쓰리알랩(주)</v>
          </cell>
          <cell r="C696" t="e">
            <v>#N/A</v>
          </cell>
          <cell r="E696" t="e">
            <v>#N/A</v>
          </cell>
          <cell r="F696" t="e">
            <v>#N/A</v>
          </cell>
          <cell r="G696" t="e">
            <v>#N/A</v>
          </cell>
          <cell r="H696" t="e">
            <v>#N/A</v>
          </cell>
        </row>
        <row r="697">
          <cell r="B697" t="str">
            <v>(주)성일기공</v>
          </cell>
          <cell r="C697" t="e">
            <v>#N/A</v>
          </cell>
          <cell r="E697" t="e">
            <v>#N/A</v>
          </cell>
          <cell r="F697" t="e">
            <v>#N/A</v>
          </cell>
          <cell r="G697" t="e">
            <v>#N/A</v>
          </cell>
          <cell r="H697" t="e">
            <v>#N/A</v>
          </cell>
        </row>
        <row r="698">
          <cell r="B698" t="str">
            <v>대성시스템</v>
          </cell>
          <cell r="C698" t="e">
            <v>#N/A</v>
          </cell>
          <cell r="E698" t="e">
            <v>#N/A</v>
          </cell>
          <cell r="F698" t="e">
            <v>#N/A</v>
          </cell>
          <cell r="G698" t="e">
            <v>#N/A</v>
          </cell>
          <cell r="H698" t="e">
            <v>#N/A</v>
          </cell>
        </row>
        <row r="699">
          <cell r="B699" t="str">
            <v>영오상사</v>
          </cell>
          <cell r="C699" t="e">
            <v>#N/A</v>
          </cell>
          <cell r="E699" t="e">
            <v>#N/A</v>
          </cell>
          <cell r="F699" t="e">
            <v>#N/A</v>
          </cell>
          <cell r="G699" t="e">
            <v>#N/A</v>
          </cell>
          <cell r="H699" t="e">
            <v>#N/A</v>
          </cell>
        </row>
        <row r="700">
          <cell r="B700" t="str">
            <v>우양정밀</v>
          </cell>
          <cell r="C700" t="e">
            <v>#N/A</v>
          </cell>
          <cell r="E700" t="e">
            <v>#N/A</v>
          </cell>
          <cell r="F700" t="e">
            <v>#N/A</v>
          </cell>
          <cell r="G700" t="e">
            <v>#N/A</v>
          </cell>
          <cell r="H700" t="e">
            <v>#N/A</v>
          </cell>
        </row>
        <row r="701">
          <cell r="B701" t="str">
            <v>(주)쎄미시스코</v>
          </cell>
          <cell r="C701" t="e">
            <v>#N/A</v>
          </cell>
          <cell r="E701" t="e">
            <v>#N/A</v>
          </cell>
          <cell r="F701" t="e">
            <v>#N/A</v>
          </cell>
          <cell r="G701" t="e">
            <v>#N/A</v>
          </cell>
          <cell r="H701" t="e">
            <v>#N/A</v>
          </cell>
        </row>
        <row r="702">
          <cell r="B702" t="str">
            <v>오성피브이씨상사</v>
          </cell>
          <cell r="C702" t="e">
            <v>#N/A</v>
          </cell>
          <cell r="E702" t="e">
            <v>#N/A</v>
          </cell>
          <cell r="F702" t="e">
            <v>#N/A</v>
          </cell>
          <cell r="G702" t="e">
            <v>#N/A</v>
          </cell>
          <cell r="H702" t="e">
            <v>#N/A</v>
          </cell>
        </row>
        <row r="703">
          <cell r="B703" t="str">
            <v>(주)크라운</v>
          </cell>
          <cell r="C703" t="e">
            <v>#N/A</v>
          </cell>
          <cell r="E703" t="e">
            <v>#N/A</v>
          </cell>
          <cell r="F703" t="e">
            <v>#N/A</v>
          </cell>
          <cell r="G703" t="e">
            <v>#N/A</v>
          </cell>
          <cell r="H703" t="e">
            <v>#N/A</v>
          </cell>
        </row>
        <row r="704">
          <cell r="B704" t="str">
            <v>두영상사</v>
          </cell>
          <cell r="C704" t="e">
            <v>#N/A</v>
          </cell>
          <cell r="E704" t="e">
            <v>#N/A</v>
          </cell>
          <cell r="F704" t="e">
            <v>#N/A</v>
          </cell>
          <cell r="G704" t="e">
            <v>#N/A</v>
          </cell>
          <cell r="H704" t="e">
            <v>#N/A</v>
          </cell>
        </row>
        <row r="705">
          <cell r="B705" t="str">
            <v>케이엠산업(주)</v>
          </cell>
          <cell r="C705" t="e">
            <v>#N/A</v>
          </cell>
          <cell r="E705" t="e">
            <v>#N/A</v>
          </cell>
          <cell r="F705" t="e">
            <v>#N/A</v>
          </cell>
          <cell r="G705" t="e">
            <v>#N/A</v>
          </cell>
          <cell r="H705" t="e">
            <v>#N/A</v>
          </cell>
        </row>
        <row r="706">
          <cell r="B706" t="str">
            <v>경기금속</v>
          </cell>
          <cell r="C706" t="e">
            <v>#N/A</v>
          </cell>
          <cell r="E706" t="e">
            <v>#N/A</v>
          </cell>
          <cell r="F706" t="e">
            <v>#N/A</v>
          </cell>
          <cell r="G706" t="e">
            <v>#N/A</v>
          </cell>
          <cell r="H706" t="e">
            <v>#N/A</v>
          </cell>
        </row>
        <row r="707">
          <cell r="B707" t="str">
            <v>한국에머슨일렉트릭(주)</v>
          </cell>
          <cell r="C707" t="e">
            <v>#N/A</v>
          </cell>
          <cell r="E707" t="e">
            <v>#N/A</v>
          </cell>
          <cell r="F707" t="e">
            <v>#N/A</v>
          </cell>
          <cell r="G707" t="e">
            <v>#N/A</v>
          </cell>
          <cell r="H707" t="e">
            <v>#N/A</v>
          </cell>
        </row>
        <row r="708">
          <cell r="B708" t="str">
            <v>순보엔지니어링</v>
          </cell>
          <cell r="C708" t="e">
            <v>#N/A</v>
          </cell>
          <cell r="E708" t="e">
            <v>#N/A</v>
          </cell>
          <cell r="F708" t="e">
            <v>#N/A</v>
          </cell>
          <cell r="G708" t="e">
            <v>#N/A</v>
          </cell>
          <cell r="H708" t="e">
            <v>#N/A</v>
          </cell>
        </row>
        <row r="709">
          <cell r="B709" t="str">
            <v>티센메탈즈주식회사</v>
          </cell>
          <cell r="C709" t="e">
            <v>#N/A</v>
          </cell>
          <cell r="E709" t="e">
            <v>#N/A</v>
          </cell>
          <cell r="F709" t="e">
            <v>#N/A</v>
          </cell>
          <cell r="G709" t="e">
            <v>#N/A</v>
          </cell>
          <cell r="H709" t="e">
            <v>#N/A</v>
          </cell>
        </row>
        <row r="710">
          <cell r="B710" t="str">
            <v>유진특수베어링</v>
          </cell>
          <cell r="C710" t="e">
            <v>#N/A</v>
          </cell>
          <cell r="E710" t="e">
            <v>#N/A</v>
          </cell>
          <cell r="F710" t="e">
            <v>#N/A</v>
          </cell>
          <cell r="G710" t="e">
            <v>#N/A</v>
          </cell>
          <cell r="H710" t="e">
            <v>#N/A</v>
          </cell>
        </row>
        <row r="711">
          <cell r="B711" t="str">
            <v>티엠아이</v>
          </cell>
          <cell r="C711" t="e">
            <v>#N/A</v>
          </cell>
          <cell r="E711" t="e">
            <v>#N/A</v>
          </cell>
          <cell r="F711" t="e">
            <v>#N/A</v>
          </cell>
          <cell r="G711" t="e">
            <v>#N/A</v>
          </cell>
          <cell r="H711" t="e">
            <v>#N/A</v>
          </cell>
        </row>
        <row r="712">
          <cell r="B712" t="str">
            <v>에이에프에스(AFS)</v>
          </cell>
          <cell r="C712" t="e">
            <v>#N/A</v>
          </cell>
          <cell r="E712" t="e">
            <v>#N/A</v>
          </cell>
          <cell r="F712" t="e">
            <v>#N/A</v>
          </cell>
          <cell r="G712" t="e">
            <v>#N/A</v>
          </cell>
          <cell r="H712" t="e">
            <v>#N/A</v>
          </cell>
        </row>
        <row r="713">
          <cell r="B713" t="str">
            <v>우진테크</v>
          </cell>
          <cell r="C713" t="e">
            <v>#N/A</v>
          </cell>
          <cell r="E713" t="e">
            <v>#N/A</v>
          </cell>
          <cell r="F713" t="e">
            <v>#N/A</v>
          </cell>
          <cell r="G713" t="e">
            <v>#N/A</v>
          </cell>
          <cell r="H713" t="e">
            <v>#N/A</v>
          </cell>
        </row>
        <row r="714">
          <cell r="B714" t="str">
            <v>우리종합계측기</v>
          </cell>
          <cell r="C714" t="e">
            <v>#N/A</v>
          </cell>
          <cell r="E714" t="e">
            <v>#N/A</v>
          </cell>
          <cell r="F714" t="e">
            <v>#N/A</v>
          </cell>
          <cell r="G714" t="e">
            <v>#N/A</v>
          </cell>
          <cell r="H714" t="e">
            <v>#N/A</v>
          </cell>
        </row>
        <row r="715">
          <cell r="B715" t="str">
            <v>(주)가스트론</v>
          </cell>
          <cell r="C715" t="e">
            <v>#N/A</v>
          </cell>
          <cell r="E715" t="e">
            <v>#N/A</v>
          </cell>
          <cell r="F715" t="e">
            <v>#N/A</v>
          </cell>
          <cell r="G715" t="e">
            <v>#N/A</v>
          </cell>
          <cell r="H715" t="e">
            <v>#N/A</v>
          </cell>
        </row>
        <row r="716">
          <cell r="B716" t="str">
            <v>일신카본(주)</v>
          </cell>
          <cell r="C716" t="e">
            <v>#N/A</v>
          </cell>
          <cell r="E716" t="e">
            <v>#N/A</v>
          </cell>
          <cell r="F716" t="e">
            <v>#N/A</v>
          </cell>
          <cell r="G716" t="e">
            <v>#N/A</v>
          </cell>
          <cell r="H716" t="e">
            <v>#N/A</v>
          </cell>
        </row>
        <row r="717">
          <cell r="B717" t="str">
            <v>(주)마하넷</v>
          </cell>
          <cell r="C717" t="e">
            <v>#N/A</v>
          </cell>
          <cell r="E717" t="e">
            <v>#N/A</v>
          </cell>
          <cell r="F717" t="e">
            <v>#N/A</v>
          </cell>
          <cell r="G717" t="e">
            <v>#N/A</v>
          </cell>
          <cell r="H717" t="e">
            <v>#N/A</v>
          </cell>
        </row>
        <row r="718">
          <cell r="B718" t="str">
            <v>송하이엔씨(주)</v>
          </cell>
          <cell r="C718" t="e">
            <v>#N/A</v>
          </cell>
          <cell r="E718" t="e">
            <v>#N/A</v>
          </cell>
          <cell r="F718" t="e">
            <v>#N/A</v>
          </cell>
          <cell r="G718" t="e">
            <v>#N/A</v>
          </cell>
          <cell r="H718" t="e">
            <v>#N/A</v>
          </cell>
        </row>
        <row r="719">
          <cell r="B719" t="str">
            <v>(주)시스콤</v>
          </cell>
          <cell r="C719" t="e">
            <v>#N/A</v>
          </cell>
          <cell r="E719" t="e">
            <v>#N/A</v>
          </cell>
          <cell r="F719" t="e">
            <v>#N/A</v>
          </cell>
          <cell r="G719" t="e">
            <v>#N/A</v>
          </cell>
          <cell r="H719" t="e">
            <v>#N/A</v>
          </cell>
        </row>
        <row r="720">
          <cell r="B720" t="str">
            <v>브룩스인스트루먼트코리아유한회사</v>
          </cell>
          <cell r="C720" t="e">
            <v>#N/A</v>
          </cell>
          <cell r="E720" t="e">
            <v>#N/A</v>
          </cell>
          <cell r="F720" t="e">
            <v>#N/A</v>
          </cell>
          <cell r="G720" t="e">
            <v>#N/A</v>
          </cell>
          <cell r="H720" t="e">
            <v>#N/A</v>
          </cell>
        </row>
        <row r="721">
          <cell r="B721" t="str">
            <v>디에스아이</v>
          </cell>
          <cell r="C721" t="e">
            <v>#N/A</v>
          </cell>
          <cell r="E721" t="e">
            <v>#N/A</v>
          </cell>
          <cell r="F721" t="e">
            <v>#N/A</v>
          </cell>
          <cell r="G721" t="e">
            <v>#N/A</v>
          </cell>
          <cell r="H721" t="e">
            <v>#N/A</v>
          </cell>
        </row>
        <row r="722">
          <cell r="B722" t="str">
            <v>수성운반기계</v>
          </cell>
          <cell r="C722" t="e">
            <v>#N/A</v>
          </cell>
          <cell r="E722" t="e">
            <v>#N/A</v>
          </cell>
          <cell r="F722" t="e">
            <v>#N/A</v>
          </cell>
          <cell r="G722" t="e">
            <v>#N/A</v>
          </cell>
          <cell r="H722" t="e">
            <v>#N/A</v>
          </cell>
        </row>
        <row r="723">
          <cell r="B723" t="str">
            <v>노바트레이딩</v>
          </cell>
          <cell r="C723" t="e">
            <v>#N/A</v>
          </cell>
          <cell r="E723" t="e">
            <v>#N/A</v>
          </cell>
          <cell r="F723" t="e">
            <v>#N/A</v>
          </cell>
          <cell r="G723" t="e">
            <v>#N/A</v>
          </cell>
          <cell r="H723" t="e">
            <v>#N/A</v>
          </cell>
        </row>
        <row r="724">
          <cell r="B724" t="str">
            <v>현대종합기계</v>
          </cell>
          <cell r="C724" t="e">
            <v>#N/A</v>
          </cell>
          <cell r="E724" t="e">
            <v>#N/A</v>
          </cell>
          <cell r="F724" t="e">
            <v>#N/A</v>
          </cell>
          <cell r="G724" t="e">
            <v>#N/A</v>
          </cell>
          <cell r="H724" t="e">
            <v>#N/A</v>
          </cell>
        </row>
        <row r="725">
          <cell r="B725" t="str">
            <v>에이스윈텍</v>
          </cell>
          <cell r="C725" t="e">
            <v>#N/A</v>
          </cell>
          <cell r="E725" t="e">
            <v>#N/A</v>
          </cell>
          <cell r="F725" t="e">
            <v>#N/A</v>
          </cell>
          <cell r="G725" t="e">
            <v>#N/A</v>
          </cell>
          <cell r="H725" t="e">
            <v>#N/A</v>
          </cell>
        </row>
        <row r="726">
          <cell r="B726" t="str">
            <v>백송테크</v>
          </cell>
          <cell r="C726" t="e">
            <v>#N/A</v>
          </cell>
          <cell r="E726" t="e">
            <v>#N/A</v>
          </cell>
          <cell r="F726" t="e">
            <v>#N/A</v>
          </cell>
          <cell r="G726" t="e">
            <v>#N/A</v>
          </cell>
          <cell r="H726" t="e">
            <v>#N/A</v>
          </cell>
        </row>
        <row r="727">
          <cell r="B727" t="str">
            <v>(주)피티씨</v>
          </cell>
          <cell r="C727" t="e">
            <v>#N/A</v>
          </cell>
          <cell r="E727" t="e">
            <v>#N/A</v>
          </cell>
          <cell r="F727" t="e">
            <v>#N/A</v>
          </cell>
          <cell r="G727" t="e">
            <v>#N/A</v>
          </cell>
          <cell r="H727" t="e">
            <v>#N/A</v>
          </cell>
        </row>
        <row r="728">
          <cell r="B728" t="str">
            <v>제너시스테크놀로지(주)대구공장</v>
          </cell>
          <cell r="C728" t="e">
            <v>#N/A</v>
          </cell>
          <cell r="E728" t="e">
            <v>#N/A</v>
          </cell>
          <cell r="F728" t="e">
            <v>#N/A</v>
          </cell>
          <cell r="G728" t="e">
            <v>#N/A</v>
          </cell>
          <cell r="H728" t="e">
            <v>#N/A</v>
          </cell>
        </row>
        <row r="729">
          <cell r="B729" t="str">
            <v>청송환경자원</v>
          </cell>
          <cell r="C729" t="e">
            <v>#N/A</v>
          </cell>
          <cell r="E729" t="e">
            <v>#N/A</v>
          </cell>
          <cell r="F729" t="e">
            <v>#N/A</v>
          </cell>
          <cell r="G729" t="e">
            <v>#N/A</v>
          </cell>
          <cell r="H729" t="e">
            <v>#N/A</v>
          </cell>
        </row>
        <row r="730">
          <cell r="B730" t="str">
            <v>우세기술주식회사</v>
          </cell>
          <cell r="C730" t="e">
            <v>#N/A</v>
          </cell>
          <cell r="E730" t="e">
            <v>#N/A</v>
          </cell>
          <cell r="F730" t="e">
            <v>#N/A</v>
          </cell>
          <cell r="G730" t="e">
            <v>#N/A</v>
          </cell>
          <cell r="H730" t="e">
            <v>#N/A</v>
          </cell>
        </row>
        <row r="731">
          <cell r="B731" t="str">
            <v>(주)한솔엘엠시스템</v>
          </cell>
          <cell r="C731" t="e">
            <v>#N/A</v>
          </cell>
          <cell r="E731" t="e">
            <v>#N/A</v>
          </cell>
          <cell r="F731" t="e">
            <v>#N/A</v>
          </cell>
          <cell r="G731" t="e">
            <v>#N/A</v>
          </cell>
          <cell r="H731" t="e">
            <v>#N/A</v>
          </cell>
        </row>
        <row r="732">
          <cell r="B732" t="str">
            <v>김포세관장</v>
          </cell>
          <cell r="C732" t="e">
            <v>#N/A</v>
          </cell>
          <cell r="E732" t="e">
            <v>#N/A</v>
          </cell>
          <cell r="F732" t="e">
            <v>#N/A</v>
          </cell>
          <cell r="G732" t="e">
            <v>#N/A</v>
          </cell>
          <cell r="H732" t="e">
            <v>#N/A</v>
          </cell>
        </row>
        <row r="733">
          <cell r="B733" t="str">
            <v>(주)디카뱅크</v>
          </cell>
          <cell r="C733" t="e">
            <v>#N/A</v>
          </cell>
          <cell r="E733" t="e">
            <v>#N/A</v>
          </cell>
          <cell r="F733" t="e">
            <v>#N/A</v>
          </cell>
          <cell r="G733" t="e">
            <v>#N/A</v>
          </cell>
          <cell r="H733" t="e">
            <v>#N/A</v>
          </cell>
        </row>
        <row r="734">
          <cell r="B734" t="str">
            <v>(주)피더스테크</v>
          </cell>
          <cell r="C734" t="e">
            <v>#N/A</v>
          </cell>
          <cell r="E734" t="e">
            <v>#N/A</v>
          </cell>
          <cell r="F734" t="e">
            <v>#N/A</v>
          </cell>
          <cell r="G734" t="e">
            <v>#N/A</v>
          </cell>
          <cell r="H734" t="e">
            <v>#N/A</v>
          </cell>
        </row>
        <row r="735">
          <cell r="B735" t="str">
            <v>(주)엔비즈</v>
          </cell>
          <cell r="C735" t="e">
            <v>#N/A</v>
          </cell>
          <cell r="E735" t="e">
            <v>#N/A</v>
          </cell>
          <cell r="F735" t="e">
            <v>#N/A</v>
          </cell>
          <cell r="G735" t="e">
            <v>#N/A</v>
          </cell>
          <cell r="H735" t="e">
            <v>#N/A</v>
          </cell>
        </row>
        <row r="736">
          <cell r="B736" t="str">
            <v>수원세관</v>
          </cell>
          <cell r="C736" t="e">
            <v>#N/A</v>
          </cell>
          <cell r="E736" t="e">
            <v>#N/A</v>
          </cell>
          <cell r="F736" t="e">
            <v>#N/A</v>
          </cell>
          <cell r="G736" t="e">
            <v>#N/A</v>
          </cell>
          <cell r="H736" t="e">
            <v>#N/A</v>
          </cell>
        </row>
        <row r="737">
          <cell r="B737" t="str">
            <v>비아씨스템</v>
          </cell>
          <cell r="C737" t="e">
            <v>#N/A</v>
          </cell>
          <cell r="E737" t="e">
            <v>#N/A</v>
          </cell>
          <cell r="F737" t="e">
            <v>#N/A</v>
          </cell>
          <cell r="G737" t="e">
            <v>#N/A</v>
          </cell>
          <cell r="H737" t="e">
            <v>#N/A</v>
          </cell>
        </row>
        <row r="738">
          <cell r="B738" t="str">
            <v>태신상사(주)</v>
          </cell>
          <cell r="C738" t="e">
            <v>#N/A</v>
          </cell>
          <cell r="E738" t="e">
            <v>#N/A</v>
          </cell>
          <cell r="F738" t="e">
            <v>#N/A</v>
          </cell>
          <cell r="G738" t="e">
            <v>#N/A</v>
          </cell>
          <cell r="H738" t="e">
            <v>#N/A</v>
          </cell>
        </row>
        <row r="739">
          <cell r="B739" t="str">
            <v>기산시스템</v>
          </cell>
          <cell r="C739" t="e">
            <v>#N/A</v>
          </cell>
          <cell r="E739" t="e">
            <v>#N/A</v>
          </cell>
          <cell r="F739" t="e">
            <v>#N/A</v>
          </cell>
          <cell r="G739" t="e">
            <v>#N/A</v>
          </cell>
          <cell r="H739" t="e">
            <v>#N/A</v>
          </cell>
        </row>
        <row r="740">
          <cell r="B740" t="str">
            <v>(주)대일바이오텍</v>
          </cell>
          <cell r="C740" t="e">
            <v>#N/A</v>
          </cell>
          <cell r="E740" t="e">
            <v>#N/A</v>
          </cell>
          <cell r="F740" t="e">
            <v>#N/A</v>
          </cell>
          <cell r="G740" t="e">
            <v>#N/A</v>
          </cell>
          <cell r="H740" t="e">
            <v>#N/A</v>
          </cell>
        </row>
        <row r="741">
          <cell r="B741" t="str">
            <v>유일초음파</v>
          </cell>
          <cell r="C741" t="e">
            <v>#N/A</v>
          </cell>
          <cell r="E741" t="e">
            <v>#N/A</v>
          </cell>
          <cell r="F741" t="e">
            <v>#N/A</v>
          </cell>
          <cell r="G741" t="e">
            <v>#N/A</v>
          </cell>
          <cell r="H741" t="e">
            <v>#N/A</v>
          </cell>
        </row>
        <row r="742">
          <cell r="B742" t="str">
            <v>TMS corp</v>
          </cell>
          <cell r="C742" t="e">
            <v>#N/A</v>
          </cell>
          <cell r="E742" t="e">
            <v>#N/A</v>
          </cell>
          <cell r="F742" t="e">
            <v>#N/A</v>
          </cell>
          <cell r="G742" t="e">
            <v>#N/A</v>
          </cell>
          <cell r="H742" t="e">
            <v>#N/A</v>
          </cell>
        </row>
        <row r="743">
          <cell r="B743" t="str">
            <v>에이원텍</v>
          </cell>
          <cell r="C743" t="e">
            <v>#N/A</v>
          </cell>
          <cell r="E743" t="e">
            <v>#N/A</v>
          </cell>
          <cell r="F743" t="e">
            <v>#N/A</v>
          </cell>
          <cell r="G743" t="e">
            <v>#N/A</v>
          </cell>
          <cell r="H743" t="e">
            <v>#N/A</v>
          </cell>
        </row>
        <row r="744">
          <cell r="B744" t="str">
            <v>성광특수강화유리</v>
          </cell>
          <cell r="C744" t="e">
            <v>#N/A</v>
          </cell>
          <cell r="E744" t="e">
            <v>#N/A</v>
          </cell>
          <cell r="F744" t="e">
            <v>#N/A</v>
          </cell>
          <cell r="G744" t="e">
            <v>#N/A</v>
          </cell>
          <cell r="H744" t="e">
            <v>#N/A</v>
          </cell>
        </row>
        <row r="745">
          <cell r="B745" t="str">
            <v>창원기전</v>
          </cell>
          <cell r="C745" t="e">
            <v>#N/A</v>
          </cell>
          <cell r="E745" t="e">
            <v>#N/A</v>
          </cell>
          <cell r="F745" t="e">
            <v>#N/A</v>
          </cell>
          <cell r="G745" t="e">
            <v>#N/A</v>
          </cell>
          <cell r="H745" t="e">
            <v>#N/A</v>
          </cell>
        </row>
        <row r="746">
          <cell r="B746" t="str">
            <v>(주)에스지오</v>
          </cell>
          <cell r="C746" t="e">
            <v>#N/A</v>
          </cell>
          <cell r="E746" t="e">
            <v>#N/A</v>
          </cell>
          <cell r="F746" t="e">
            <v>#N/A</v>
          </cell>
          <cell r="G746" t="e">
            <v>#N/A</v>
          </cell>
          <cell r="H746" t="e">
            <v>#N/A</v>
          </cell>
        </row>
        <row r="747">
          <cell r="B747" t="str">
            <v>희조산업</v>
          </cell>
          <cell r="C747" t="e">
            <v>#N/A</v>
          </cell>
          <cell r="E747" t="e">
            <v>#N/A</v>
          </cell>
          <cell r="F747" t="e">
            <v>#N/A</v>
          </cell>
          <cell r="G747" t="e">
            <v>#N/A</v>
          </cell>
          <cell r="H747" t="e">
            <v>#N/A</v>
          </cell>
        </row>
        <row r="748">
          <cell r="B748" t="str">
            <v>현성</v>
          </cell>
          <cell r="C748" t="e">
            <v>#N/A</v>
          </cell>
          <cell r="E748" t="e">
            <v>#N/A</v>
          </cell>
          <cell r="F748" t="e">
            <v>#N/A</v>
          </cell>
          <cell r="G748" t="e">
            <v>#N/A</v>
          </cell>
          <cell r="H748" t="e">
            <v>#N/A</v>
          </cell>
        </row>
        <row r="749">
          <cell r="B749" t="str">
            <v>대한통운국제물류(주)</v>
          </cell>
          <cell r="C749" t="e">
            <v>#N/A</v>
          </cell>
          <cell r="E749" t="e">
            <v>#N/A</v>
          </cell>
          <cell r="F749" t="e">
            <v>#N/A</v>
          </cell>
          <cell r="G749" t="e">
            <v>#N/A</v>
          </cell>
          <cell r="H749" t="e">
            <v>#N/A</v>
          </cell>
        </row>
        <row r="750">
          <cell r="B750" t="str">
            <v>KineticsCo.,1GS</v>
          </cell>
          <cell r="C750" t="e">
            <v>#N/A</v>
          </cell>
          <cell r="E750" t="e">
            <v>#N/A</v>
          </cell>
          <cell r="F750" t="e">
            <v>#N/A</v>
          </cell>
          <cell r="G750" t="e">
            <v>#N/A</v>
          </cell>
          <cell r="H750" t="e">
            <v>#N/A</v>
          </cell>
        </row>
        <row r="751">
          <cell r="B751" t="str">
            <v>SHINKO ELECTRIC INDUSTRIES CO.,LTD.</v>
          </cell>
          <cell r="C751" t="e">
            <v>#N/A</v>
          </cell>
          <cell r="E751" t="e">
            <v>#N/A</v>
          </cell>
          <cell r="F751" t="e">
            <v>#N/A</v>
          </cell>
          <cell r="G751" t="e">
            <v>#N/A</v>
          </cell>
          <cell r="H751" t="e">
            <v>#N/A</v>
          </cell>
        </row>
        <row r="752">
          <cell r="B752" t="str">
            <v>MEIDENSHA</v>
          </cell>
          <cell r="C752" t="e">
            <v>#N/A</v>
          </cell>
          <cell r="E752" t="e">
            <v>#N/A</v>
          </cell>
          <cell r="F752" t="e">
            <v>#N/A</v>
          </cell>
          <cell r="G752" t="e">
            <v>#N/A</v>
          </cell>
          <cell r="H752" t="e">
            <v>#N/A</v>
          </cell>
        </row>
        <row r="753">
          <cell r="B753" t="str">
            <v>TACTICAL FABS,INC.</v>
          </cell>
          <cell r="C753" t="e">
            <v>#N/A</v>
          </cell>
          <cell r="E753" t="e">
            <v>#N/A</v>
          </cell>
          <cell r="F753" t="e">
            <v>#N/A</v>
          </cell>
          <cell r="G753" t="e">
            <v>#N/A</v>
          </cell>
          <cell r="H753" t="e">
            <v>#N/A</v>
          </cell>
        </row>
        <row r="754">
          <cell r="B754" t="str">
            <v>Bronkhost</v>
          </cell>
          <cell r="C754" t="e">
            <v>#N/A</v>
          </cell>
          <cell r="E754" t="e">
            <v>#N/A</v>
          </cell>
          <cell r="F754" t="e">
            <v>#N/A</v>
          </cell>
          <cell r="G754" t="e">
            <v>#N/A</v>
          </cell>
          <cell r="H754" t="e">
            <v>#N/A</v>
          </cell>
        </row>
        <row r="755">
          <cell r="B755" t="str">
            <v>RS Component</v>
          </cell>
          <cell r="C755" t="e">
            <v>#N/A</v>
          </cell>
          <cell r="E755" t="e">
            <v>#N/A</v>
          </cell>
          <cell r="F755" t="e">
            <v>#N/A</v>
          </cell>
          <cell r="G755" t="e">
            <v>#N/A</v>
          </cell>
          <cell r="H755" t="e">
            <v>#N/A</v>
          </cell>
        </row>
        <row r="756">
          <cell r="B756" t="str">
            <v>kimmy international</v>
          </cell>
          <cell r="C756" t="e">
            <v>#N/A</v>
          </cell>
          <cell r="E756" t="e">
            <v>#N/A</v>
          </cell>
          <cell r="F756" t="e">
            <v>#N/A</v>
          </cell>
          <cell r="G756" t="e">
            <v>#N/A</v>
          </cell>
          <cell r="H756" t="e">
            <v>#N/A</v>
          </cell>
        </row>
        <row r="757">
          <cell r="B757" t="str">
            <v>Helix co.,</v>
          </cell>
          <cell r="C757" t="e">
            <v>#N/A</v>
          </cell>
          <cell r="E757" t="e">
            <v>#N/A</v>
          </cell>
          <cell r="F757" t="e">
            <v>#N/A</v>
          </cell>
          <cell r="G757" t="e">
            <v>#N/A</v>
          </cell>
          <cell r="H757" t="e">
            <v>#N/A</v>
          </cell>
        </row>
        <row r="758">
          <cell r="B758" t="str">
            <v>UC COMPONENTS</v>
          </cell>
          <cell r="C758" t="e">
            <v>#N/A</v>
          </cell>
          <cell r="E758" t="e">
            <v>#N/A</v>
          </cell>
          <cell r="F758" t="e">
            <v>#N/A</v>
          </cell>
          <cell r="G758" t="e">
            <v>#N/A</v>
          </cell>
          <cell r="H758" t="e">
            <v>#N/A</v>
          </cell>
        </row>
        <row r="759">
          <cell r="B759" t="str">
            <v>RIKEN KEIKI CO.,</v>
          </cell>
          <cell r="C759" t="e">
            <v>#N/A</v>
          </cell>
          <cell r="E759" t="e">
            <v>#N/A</v>
          </cell>
          <cell r="F759" t="e">
            <v>#N/A</v>
          </cell>
          <cell r="G759" t="e">
            <v>#N/A</v>
          </cell>
          <cell r="H759" t="e">
            <v>#N/A</v>
          </cell>
        </row>
        <row r="760">
          <cell r="B760" t="str">
            <v>DAIDO CO.,</v>
          </cell>
          <cell r="C760" t="e">
            <v>#N/A</v>
          </cell>
          <cell r="E760" t="e">
            <v>#N/A</v>
          </cell>
          <cell r="F760" t="e">
            <v>#N/A</v>
          </cell>
          <cell r="G760" t="e">
            <v>#N/A</v>
          </cell>
          <cell r="H760" t="e">
            <v>#N/A</v>
          </cell>
        </row>
        <row r="761">
          <cell r="B761" t="str">
            <v>Parker</v>
          </cell>
          <cell r="C761" t="e">
            <v>#N/A</v>
          </cell>
          <cell r="E761" t="e">
            <v>#N/A</v>
          </cell>
          <cell r="F761" t="e">
            <v>#N/A</v>
          </cell>
          <cell r="G761" t="e">
            <v>#N/A</v>
          </cell>
          <cell r="H761" t="e">
            <v>#N/A</v>
          </cell>
        </row>
        <row r="762">
          <cell r="B762" t="str">
            <v>TACT FIELD CO.,</v>
          </cell>
          <cell r="C762" t="e">
            <v>#N/A</v>
          </cell>
          <cell r="E762" t="e">
            <v>#N/A</v>
          </cell>
          <cell r="F762" t="e">
            <v>#N/A</v>
          </cell>
          <cell r="G762" t="e">
            <v>#N/A</v>
          </cell>
          <cell r="H762" t="e">
            <v>#N/A</v>
          </cell>
        </row>
        <row r="763">
          <cell r="B763" t="str">
            <v>EMS</v>
          </cell>
          <cell r="C763" t="e">
            <v>#N/A</v>
          </cell>
          <cell r="E763" t="e">
            <v>#N/A</v>
          </cell>
          <cell r="F763" t="e">
            <v>#N/A</v>
          </cell>
          <cell r="G763" t="e">
            <v>#N/A</v>
          </cell>
          <cell r="H763" t="e">
            <v>#N/A</v>
          </cell>
        </row>
        <row r="764">
          <cell r="B764" t="str">
            <v>EBARA CO</v>
          </cell>
          <cell r="C764" t="e">
            <v>#N/A</v>
          </cell>
          <cell r="E764" t="e">
            <v>#N/A</v>
          </cell>
          <cell r="F764" t="e">
            <v>#N/A</v>
          </cell>
          <cell r="G764" t="e">
            <v>#N/A</v>
          </cell>
          <cell r="H764" t="e">
            <v>#N/A</v>
          </cell>
        </row>
        <row r="765">
          <cell r="B765" t="str">
            <v>PRI</v>
          </cell>
          <cell r="C765" t="e">
            <v>#N/A</v>
          </cell>
          <cell r="E765" t="e">
            <v>#N/A</v>
          </cell>
          <cell r="F765" t="e">
            <v>#N/A</v>
          </cell>
          <cell r="G765" t="e">
            <v>#N/A</v>
          </cell>
          <cell r="H765" t="e">
            <v>#N/A</v>
          </cell>
        </row>
        <row r="766">
          <cell r="B766" t="str">
            <v>SETSUYO</v>
          </cell>
          <cell r="C766" t="e">
            <v>#N/A</v>
          </cell>
          <cell r="E766" t="e">
            <v>#N/A</v>
          </cell>
          <cell r="F766" t="e">
            <v>#N/A</v>
          </cell>
          <cell r="G766" t="e">
            <v>#N/A</v>
          </cell>
          <cell r="H766" t="e">
            <v>#N/A</v>
          </cell>
        </row>
        <row r="767">
          <cell r="B767" t="str">
            <v>IC MART</v>
          </cell>
          <cell r="C767" t="e">
            <v>#N/A</v>
          </cell>
          <cell r="E767" t="e">
            <v>#N/A</v>
          </cell>
          <cell r="F767" t="e">
            <v>#N/A</v>
          </cell>
          <cell r="G767" t="e">
            <v>#N/A</v>
          </cell>
          <cell r="H767" t="e">
            <v>#N/A</v>
          </cell>
        </row>
        <row r="768">
          <cell r="B768" t="str">
            <v>LUXTRON</v>
          </cell>
          <cell r="C768" t="e">
            <v>#N/A</v>
          </cell>
          <cell r="E768" t="e">
            <v>#N/A</v>
          </cell>
          <cell r="F768" t="e">
            <v>#N/A</v>
          </cell>
          <cell r="G768" t="e">
            <v>#N/A</v>
          </cell>
          <cell r="H768" t="e">
            <v>#N/A</v>
          </cell>
        </row>
        <row r="769">
          <cell r="B769" t="str">
            <v>Iwatani Co.,</v>
          </cell>
          <cell r="C769" t="e">
            <v>#N/A</v>
          </cell>
          <cell r="E769" t="e">
            <v>#N/A</v>
          </cell>
          <cell r="F769" t="e">
            <v>#N/A</v>
          </cell>
          <cell r="G769" t="e">
            <v>#N/A</v>
          </cell>
          <cell r="H769" t="e">
            <v>#N/A</v>
          </cell>
        </row>
        <row r="770">
          <cell r="B770" t="str">
            <v>UPS</v>
          </cell>
          <cell r="C770" t="e">
            <v>#N/A</v>
          </cell>
          <cell r="E770" t="e">
            <v>#N/A</v>
          </cell>
          <cell r="F770" t="e">
            <v>#N/A</v>
          </cell>
          <cell r="G770" t="e">
            <v>#N/A</v>
          </cell>
          <cell r="H770" t="e">
            <v>#N/A</v>
          </cell>
        </row>
        <row r="771">
          <cell r="B771" t="str">
            <v>V TEX Corporation</v>
          </cell>
          <cell r="C771" t="e">
            <v>#N/A</v>
          </cell>
          <cell r="E771" t="e">
            <v>#N/A</v>
          </cell>
          <cell r="F771" t="e">
            <v>#N/A</v>
          </cell>
          <cell r="G771" t="e">
            <v>#N/A</v>
          </cell>
          <cell r="H771" t="e">
            <v>#N/A</v>
          </cell>
        </row>
        <row r="772">
          <cell r="B772" t="str">
            <v>KYOCERA</v>
          </cell>
          <cell r="C772" t="e">
            <v>#N/A</v>
          </cell>
          <cell r="E772" t="e">
            <v>#N/A</v>
          </cell>
          <cell r="F772" t="e">
            <v>#N/A</v>
          </cell>
          <cell r="G772" t="e">
            <v>#N/A</v>
          </cell>
          <cell r="H772" t="e">
            <v>#N/A</v>
          </cell>
        </row>
        <row r="773">
          <cell r="B773" t="str">
            <v>Seldon Custom Plasmas</v>
          </cell>
          <cell r="C773" t="e">
            <v>#N/A</v>
          </cell>
          <cell r="E773" t="e">
            <v>#N/A</v>
          </cell>
          <cell r="F773" t="e">
            <v>#N/A</v>
          </cell>
          <cell r="G773" t="e">
            <v>#N/A</v>
          </cell>
          <cell r="H773" t="e">
            <v>#N/A</v>
          </cell>
        </row>
        <row r="774">
          <cell r="B774" t="str">
            <v xml:space="preserve">(주)파워트랜스           </v>
          </cell>
          <cell r="C774" t="e">
            <v>#N/A</v>
          </cell>
          <cell r="E774" t="e">
            <v>#N/A</v>
          </cell>
          <cell r="F774" t="e">
            <v>#N/A</v>
          </cell>
          <cell r="G774" t="e">
            <v>#N/A</v>
          </cell>
          <cell r="H774" t="e">
            <v>#N/A</v>
          </cell>
        </row>
        <row r="775">
          <cell r="B775" t="str">
            <v>NEO</v>
          </cell>
          <cell r="C775" t="e">
            <v>#N/A</v>
          </cell>
          <cell r="E775" t="e">
            <v>#N/A</v>
          </cell>
          <cell r="F775" t="e">
            <v>#N/A</v>
          </cell>
          <cell r="G775" t="e">
            <v>#N/A</v>
          </cell>
          <cell r="H775" t="e">
            <v>#N/A</v>
          </cell>
        </row>
        <row r="776">
          <cell r="B776" t="str">
            <v>NOEL</v>
          </cell>
          <cell r="C776" t="e">
            <v>#N/A</v>
          </cell>
          <cell r="E776" t="e">
            <v>#N/A</v>
          </cell>
          <cell r="F776" t="e">
            <v>#N/A</v>
          </cell>
          <cell r="G776" t="e">
            <v>#N/A</v>
          </cell>
          <cell r="H776" t="e">
            <v>#N/A</v>
          </cell>
        </row>
        <row r="777">
          <cell r="B777" t="str">
            <v>Scott</v>
          </cell>
          <cell r="C777" t="e">
            <v>#N/A</v>
          </cell>
          <cell r="E777" t="e">
            <v>#N/A</v>
          </cell>
          <cell r="F777" t="e">
            <v>#N/A</v>
          </cell>
          <cell r="G777" t="e">
            <v>#N/A</v>
          </cell>
          <cell r="H777" t="e">
            <v>#N/A</v>
          </cell>
        </row>
        <row r="778">
          <cell r="B778" t="str">
            <v>카고솔루션</v>
          </cell>
          <cell r="C778" t="e">
            <v>#N/A</v>
          </cell>
          <cell r="E778" t="e">
            <v>#N/A</v>
          </cell>
          <cell r="F778" t="e">
            <v>#N/A</v>
          </cell>
          <cell r="G778" t="e">
            <v>#N/A</v>
          </cell>
          <cell r="H778" t="e">
            <v>#N/A</v>
          </cell>
        </row>
        <row r="779">
          <cell r="B779" t="str">
            <v>CRC</v>
          </cell>
          <cell r="C779" t="e">
            <v>#N/A</v>
          </cell>
          <cell r="E779" t="e">
            <v>#N/A</v>
          </cell>
          <cell r="F779" t="e">
            <v>#N/A</v>
          </cell>
          <cell r="G779" t="e">
            <v>#N/A</v>
          </cell>
          <cell r="H779" t="e">
            <v>#N/A</v>
          </cell>
        </row>
        <row r="780">
          <cell r="B780" t="str">
            <v>INFICON AG</v>
          </cell>
          <cell r="C780" t="e">
            <v>#N/A</v>
          </cell>
          <cell r="E780" t="e">
            <v>#N/A</v>
          </cell>
          <cell r="F780" t="e">
            <v>#N/A</v>
          </cell>
          <cell r="G780" t="e">
            <v>#N/A</v>
          </cell>
          <cell r="H780" t="e">
            <v>#N/A</v>
          </cell>
        </row>
        <row r="781">
          <cell r="B781" t="str">
            <v>WAKO International Corp.</v>
          </cell>
          <cell r="C781" t="e">
            <v>#N/A</v>
          </cell>
          <cell r="E781" t="e">
            <v>#N/A</v>
          </cell>
          <cell r="F781" t="e">
            <v>#N/A</v>
          </cell>
          <cell r="G781" t="e">
            <v>#N/A</v>
          </cell>
          <cell r="H781" t="e">
            <v>#N/A</v>
          </cell>
        </row>
        <row r="782">
          <cell r="B782" t="str">
            <v>TSUBAKI</v>
          </cell>
          <cell r="C782" t="e">
            <v>#N/A</v>
          </cell>
          <cell r="E782" t="e">
            <v>#N/A</v>
          </cell>
          <cell r="F782" t="e">
            <v>#N/A</v>
          </cell>
          <cell r="G782" t="e">
            <v>#N/A</v>
          </cell>
          <cell r="H782" t="e">
            <v>#N/A</v>
          </cell>
        </row>
        <row r="783">
          <cell r="B783" t="str">
            <v>TKK</v>
          </cell>
          <cell r="C783" t="e">
            <v>#N/A</v>
          </cell>
          <cell r="E783" t="e">
            <v>#N/A</v>
          </cell>
          <cell r="F783" t="e">
            <v>#N/A</v>
          </cell>
          <cell r="G783" t="e">
            <v>#N/A</v>
          </cell>
          <cell r="H783" t="e">
            <v>#N/A</v>
          </cell>
        </row>
        <row r="784">
          <cell r="B784" t="str">
            <v>SHINKO Elec.,</v>
          </cell>
          <cell r="C784" t="e">
            <v>#N/A</v>
          </cell>
          <cell r="E784" t="e">
            <v>#N/A</v>
          </cell>
          <cell r="F784" t="e">
            <v>#N/A</v>
          </cell>
          <cell r="G784" t="e">
            <v>#N/A</v>
          </cell>
          <cell r="H784" t="e">
            <v>#N/A</v>
          </cell>
        </row>
        <row r="785">
          <cell r="B785" t="str">
            <v>TMI</v>
          </cell>
          <cell r="C785" t="e">
            <v>#N/A</v>
          </cell>
          <cell r="E785" t="e">
            <v>#N/A</v>
          </cell>
          <cell r="F785" t="e">
            <v>#N/A</v>
          </cell>
          <cell r="G785" t="e">
            <v>#N/A</v>
          </cell>
          <cell r="H785" t="e">
            <v>#N/A</v>
          </cell>
        </row>
        <row r="786">
          <cell r="B786" t="str">
            <v>BOC Edwards</v>
          </cell>
          <cell r="C786" t="e">
            <v>#N/A</v>
          </cell>
          <cell r="E786" t="e">
            <v>#N/A</v>
          </cell>
          <cell r="F786" t="e">
            <v>#N/A</v>
          </cell>
          <cell r="G786" t="e">
            <v>#N/A</v>
          </cell>
          <cell r="H786" t="e">
            <v>#N/A</v>
          </cell>
        </row>
        <row r="787">
          <cell r="B787" t="str">
            <v>NIPPON SEISEN Co.,</v>
          </cell>
          <cell r="C787" t="e">
            <v>#N/A</v>
          </cell>
          <cell r="E787" t="e">
            <v>#N/A</v>
          </cell>
          <cell r="F787" t="e">
            <v>#N/A</v>
          </cell>
          <cell r="G787" t="e">
            <v>#N/A</v>
          </cell>
          <cell r="H787" t="e">
            <v>#N/A</v>
          </cell>
        </row>
        <row r="788">
          <cell r="B788" t="str">
            <v>HAMAMATSU PHOTONICS K.K.</v>
          </cell>
          <cell r="C788" t="e">
            <v>#N/A</v>
          </cell>
          <cell r="E788" t="e">
            <v>#N/A</v>
          </cell>
          <cell r="F788" t="e">
            <v>#N/A</v>
          </cell>
          <cell r="G788" t="e">
            <v>#N/A</v>
          </cell>
          <cell r="H788" t="e">
            <v>#N/A</v>
          </cell>
        </row>
        <row r="789">
          <cell r="B789" t="str">
            <v>SCP</v>
          </cell>
          <cell r="C789" t="e">
            <v>#N/A</v>
          </cell>
          <cell r="E789" t="e">
            <v>#N/A</v>
          </cell>
          <cell r="F789" t="e">
            <v>#N/A</v>
          </cell>
          <cell r="G789" t="e">
            <v>#N/A</v>
          </cell>
          <cell r="H789" t="e">
            <v>#N/A</v>
          </cell>
        </row>
        <row r="790">
          <cell r="B790" t="str">
            <v>CKD</v>
          </cell>
          <cell r="C790" t="e">
            <v>#N/A</v>
          </cell>
          <cell r="E790" t="e">
            <v>#N/A</v>
          </cell>
          <cell r="F790" t="e">
            <v>#N/A</v>
          </cell>
          <cell r="G790" t="e">
            <v>#N/A</v>
          </cell>
          <cell r="H790" t="e">
            <v>#N/A</v>
          </cell>
        </row>
        <row r="791">
          <cell r="B791" t="str">
            <v>Inline Metrology solution</v>
          </cell>
          <cell r="C791" t="e">
            <v>#N/A</v>
          </cell>
          <cell r="E791" t="e">
            <v>#N/A</v>
          </cell>
          <cell r="F791" t="e">
            <v>#N/A</v>
          </cell>
          <cell r="G791" t="e">
            <v>#N/A</v>
          </cell>
          <cell r="H791" t="e">
            <v>#N/A</v>
          </cell>
        </row>
        <row r="792">
          <cell r="B792" t="str">
            <v>Sensarray co.,</v>
          </cell>
          <cell r="C792" t="e">
            <v>#N/A</v>
          </cell>
          <cell r="E792" t="e">
            <v>#N/A</v>
          </cell>
          <cell r="F792" t="e">
            <v>#N/A</v>
          </cell>
          <cell r="G792" t="e">
            <v>#N/A</v>
          </cell>
          <cell r="H792" t="e">
            <v>#N/A</v>
          </cell>
        </row>
        <row r="793">
          <cell r="B793" t="str">
            <v>Agilent co.,</v>
          </cell>
          <cell r="C793" t="e">
            <v>#N/A</v>
          </cell>
          <cell r="E793" t="e">
            <v>#N/A</v>
          </cell>
          <cell r="F793" t="e">
            <v>#N/A</v>
          </cell>
          <cell r="G793" t="e">
            <v>#N/A</v>
          </cell>
          <cell r="H793" t="e">
            <v>#N/A</v>
          </cell>
        </row>
        <row r="794">
          <cell r="B794" t="str">
            <v>Comdel</v>
          </cell>
          <cell r="C794" t="e">
            <v>#N/A</v>
          </cell>
          <cell r="E794" t="e">
            <v>#N/A</v>
          </cell>
          <cell r="F794" t="e">
            <v>#N/A</v>
          </cell>
          <cell r="G794" t="e">
            <v>#N/A</v>
          </cell>
          <cell r="H794" t="e">
            <v>#N/A</v>
          </cell>
        </row>
        <row r="795">
          <cell r="B795" t="str">
            <v>HAKUTO</v>
          </cell>
          <cell r="C795" t="e">
            <v>#N/A</v>
          </cell>
          <cell r="E795" t="e">
            <v>#N/A</v>
          </cell>
          <cell r="F795" t="e">
            <v>#N/A</v>
          </cell>
          <cell r="G795" t="e">
            <v>#N/A</v>
          </cell>
          <cell r="H795" t="e">
            <v>#N/A</v>
          </cell>
        </row>
        <row r="796">
          <cell r="B796" t="str">
            <v>ATDF, INC.</v>
          </cell>
          <cell r="C796" t="e">
            <v>#N/A</v>
          </cell>
          <cell r="E796" t="e">
            <v>#N/A</v>
          </cell>
          <cell r="F796" t="e">
            <v>#N/A</v>
          </cell>
          <cell r="G796" t="e">
            <v>#N/A</v>
          </cell>
          <cell r="H796" t="e">
            <v>#N/A</v>
          </cell>
        </row>
        <row r="797">
          <cell r="B797" t="str">
            <v>CREATIVE TECHNOLOGY CO.,</v>
          </cell>
          <cell r="C797" t="e">
            <v>#N/A</v>
          </cell>
          <cell r="E797" t="e">
            <v>#N/A</v>
          </cell>
          <cell r="F797" t="e">
            <v>#N/A</v>
          </cell>
          <cell r="G797" t="e">
            <v>#N/A</v>
          </cell>
          <cell r="H797" t="e">
            <v>#N/A</v>
          </cell>
        </row>
        <row r="798">
          <cell r="B798" t="str">
            <v>YARDE CO,</v>
          </cell>
          <cell r="C798" t="e">
            <v>#N/A</v>
          </cell>
          <cell r="E798" t="e">
            <v>#N/A</v>
          </cell>
          <cell r="F798" t="e">
            <v>#N/A</v>
          </cell>
          <cell r="G798" t="e">
            <v>#N/A</v>
          </cell>
          <cell r="H798" t="e">
            <v>#N/A</v>
          </cell>
        </row>
        <row r="799">
          <cell r="B799" t="str">
            <v>NANOMETRICS INCORPOR</v>
          </cell>
          <cell r="C799" t="e">
            <v>#N/A</v>
          </cell>
          <cell r="E799" t="e">
            <v>#N/A</v>
          </cell>
          <cell r="F799" t="e">
            <v>#N/A</v>
          </cell>
          <cell r="G799" t="e">
            <v>#N/A</v>
          </cell>
          <cell r="H799" t="e">
            <v>#N/A</v>
          </cell>
        </row>
        <row r="800">
          <cell r="B800" t="str">
            <v>Nissan Tanaka co.,</v>
          </cell>
          <cell r="C800" t="e">
            <v>#N/A</v>
          </cell>
          <cell r="E800" t="e">
            <v>#N/A</v>
          </cell>
          <cell r="F800" t="e">
            <v>#N/A</v>
          </cell>
          <cell r="G800" t="e">
            <v>#N/A</v>
          </cell>
          <cell r="H800" t="e">
            <v>#N/A</v>
          </cell>
        </row>
        <row r="801">
          <cell r="B801" t="str">
            <v>TSUTSUNAKA METAL INDUSTRY CO.,LTD</v>
          </cell>
          <cell r="C801" t="e">
            <v>#N/A</v>
          </cell>
          <cell r="E801" t="e">
            <v>#N/A</v>
          </cell>
          <cell r="F801" t="e">
            <v>#N/A</v>
          </cell>
          <cell r="G801" t="e">
            <v>#N/A</v>
          </cell>
          <cell r="H801" t="e">
            <v>#N/A</v>
          </cell>
        </row>
        <row r="802">
          <cell r="B802" t="str">
            <v>TRUMPF GROUP HUTTINGER</v>
          </cell>
          <cell r="C802" t="e">
            <v>#N/A</v>
          </cell>
          <cell r="E802" t="e">
            <v>#N/A</v>
          </cell>
          <cell r="F802" t="e">
            <v>#N/A</v>
          </cell>
          <cell r="G802" t="e">
            <v>#N/A</v>
          </cell>
          <cell r="H802" t="e">
            <v>#N/A</v>
          </cell>
        </row>
        <row r="803">
          <cell r="B803" t="str">
            <v>DIGI-KEY CORPORATION</v>
          </cell>
          <cell r="C803" t="e">
            <v>#N/A</v>
          </cell>
          <cell r="E803" t="e">
            <v>#N/A</v>
          </cell>
          <cell r="F803" t="e">
            <v>#N/A</v>
          </cell>
          <cell r="G803" t="e">
            <v>#N/A</v>
          </cell>
          <cell r="H803" t="e">
            <v>#N/A</v>
          </cell>
        </row>
        <row r="804">
          <cell r="B804" t="str">
            <v>TOYO TANSO CO.,LTD.</v>
          </cell>
          <cell r="C804" t="e">
            <v>#N/A</v>
          </cell>
          <cell r="E804" t="e">
            <v>#N/A</v>
          </cell>
          <cell r="F804" t="e">
            <v>#N/A</v>
          </cell>
          <cell r="G804" t="e">
            <v>#N/A</v>
          </cell>
          <cell r="H804" t="e">
            <v>#N/A</v>
          </cell>
        </row>
        <row r="805">
          <cell r="B805" t="str">
            <v>Seren IPS Inc.</v>
          </cell>
          <cell r="C805" t="e">
            <v>#N/A</v>
          </cell>
          <cell r="E805" t="e">
            <v>#N/A</v>
          </cell>
          <cell r="F805" t="e">
            <v>#N/A</v>
          </cell>
          <cell r="G805" t="e">
            <v>#N/A</v>
          </cell>
          <cell r="H805" t="e">
            <v>#N/A</v>
          </cell>
        </row>
        <row r="806">
          <cell r="B806" t="str">
            <v>SHINKINZOKU INDUSTRY CO.,LTD.</v>
          </cell>
          <cell r="C806" t="e">
            <v>#N/A</v>
          </cell>
          <cell r="E806" t="e">
            <v>#N/A</v>
          </cell>
          <cell r="F806" t="e">
            <v>#N/A</v>
          </cell>
          <cell r="G806" t="e">
            <v>#N/A</v>
          </cell>
          <cell r="H806" t="e">
            <v>#N/A</v>
          </cell>
        </row>
        <row r="807">
          <cell r="B807" t="str">
            <v>SHIMADZU CORPORATION</v>
          </cell>
          <cell r="C807" t="e">
            <v>#N/A</v>
          </cell>
          <cell r="E807" t="e">
            <v>#N/A</v>
          </cell>
          <cell r="F807" t="e">
            <v>#N/A</v>
          </cell>
          <cell r="G807" t="e">
            <v>#N/A</v>
          </cell>
          <cell r="H807" t="e">
            <v>#N/A</v>
          </cell>
        </row>
        <row r="808">
          <cell r="B808" t="str">
            <v>Ultra Clean Technology Co.,Ltd.</v>
          </cell>
          <cell r="C808" t="e">
            <v>#N/A</v>
          </cell>
          <cell r="E808" t="e">
            <v>#N/A</v>
          </cell>
          <cell r="F808" t="e">
            <v>#N/A</v>
          </cell>
          <cell r="G808" t="e">
            <v>#N/A</v>
          </cell>
          <cell r="H808" t="e">
            <v>#N/A</v>
          </cell>
        </row>
        <row r="809">
          <cell r="B809" t="str">
            <v>SUZUKI SPECIAL STEEL CO.,LTD.</v>
          </cell>
          <cell r="C809" t="e">
            <v>#N/A</v>
          </cell>
          <cell r="E809" t="e">
            <v>#N/A</v>
          </cell>
          <cell r="F809" t="e">
            <v>#N/A</v>
          </cell>
          <cell r="G809" t="e">
            <v>#N/A</v>
          </cell>
          <cell r="H809" t="e">
            <v>#N/A</v>
          </cell>
        </row>
        <row r="810">
          <cell r="B810" t="str">
            <v>OTOFUJI Corporation</v>
          </cell>
          <cell r="C810" t="e">
            <v>#N/A</v>
          </cell>
          <cell r="E810" t="e">
            <v>#N/A</v>
          </cell>
          <cell r="F810" t="e">
            <v>#N/A</v>
          </cell>
          <cell r="G810" t="e">
            <v>#N/A</v>
          </cell>
          <cell r="H810" t="e">
            <v>#N/A</v>
          </cell>
        </row>
        <row r="811">
          <cell r="B811" t="str">
            <v>ＣＫＤ株式會社</v>
          </cell>
          <cell r="C811" t="e">
            <v>#N/A</v>
          </cell>
          <cell r="E811" t="e">
            <v>#N/A</v>
          </cell>
          <cell r="F811" t="e">
            <v>#N/A</v>
          </cell>
          <cell r="G811" t="e">
            <v>#N/A</v>
          </cell>
          <cell r="H811" t="e">
            <v>#N/A</v>
          </cell>
        </row>
        <row r="812">
          <cell r="B812" t="str">
            <v>MBK Microtek Inc.</v>
          </cell>
          <cell r="C812" t="e">
            <v>#N/A</v>
          </cell>
          <cell r="E812" t="e">
            <v>#N/A</v>
          </cell>
          <cell r="F812" t="e">
            <v>#N/A</v>
          </cell>
          <cell r="G812" t="e">
            <v>#N/A</v>
          </cell>
          <cell r="H812" t="e">
            <v>#N/A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업체별통화분류"/>
      <sheetName val="산포가 중요치 않은 변수들"/>
      <sheetName val="설계상수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차량(구)"/>
      <sheetName val="지역개발"/>
      <sheetName val="Front"/>
      <sheetName val="수정시산표"/>
      <sheetName val="품종별월계"/>
      <sheetName val="사업자등록증"/>
      <sheetName val="96월별PL"/>
      <sheetName val="P280297"/>
      <sheetName val="주간계획_(3)"/>
      <sheetName val="Sheet1_(2)"/>
      <sheetName val="1번_(3)"/>
      <sheetName val="첨부1"/>
      <sheetName val="산포가 중요치 않은 변수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주간계획"/>
      <sheetName val="아침햇쌀"/>
      <sheetName val="참고"/>
      <sheetName val="양식(직판용)"/>
      <sheetName val="실적"/>
      <sheetName val="96월별PL"/>
      <sheetName val="BackData"/>
      <sheetName val="97손익"/>
      <sheetName val="98손익"/>
      <sheetName val="위스키3"/>
      <sheetName val="주류전체2"/>
      <sheetName val="npv"/>
      <sheetName val="@제조원가"/>
      <sheetName val="S1.1총괄"/>
      <sheetName val="장기판매계획"/>
      <sheetName val="금액중량"/>
      <sheetName val="단가"/>
      <sheetName val="점공통경비배부"/>
      <sheetName val="매출속보"/>
      <sheetName val="준비"/>
      <sheetName val="0.0ControlSheet"/>
      <sheetName val="밧데리"/>
      <sheetName val="신공항A-9(원가수정)"/>
      <sheetName val="할당"/>
      <sheetName val="과6"/>
      <sheetName val="Sheet1"/>
      <sheetName val="0312상"/>
      <sheetName val="當期시산표(결재)"/>
      <sheetName val="산출기준(파견전산실)"/>
      <sheetName val="Data"/>
      <sheetName val="to do"/>
      <sheetName val="Front"/>
      <sheetName val="일일근태 (2003-9(1))"/>
      <sheetName val="부서실적"/>
      <sheetName val="외화계약"/>
      <sheetName val="#REF"/>
      <sheetName val="협조"/>
      <sheetName val="호칭"/>
      <sheetName val="주문"/>
      <sheetName val="①매출"/>
      <sheetName val="당월손익계산서★"/>
      <sheetName val="손익(10월)"/>
      <sheetName val="공동"/>
      <sheetName val="부문별재고 (상품)"/>
      <sheetName val="물량투입계획"/>
      <sheetName val="보고"/>
      <sheetName val="99손익"/>
      <sheetName val="3부손익당월"/>
      <sheetName val="대전전제"/>
      <sheetName val="대차대조표-공시형"/>
      <sheetName val="개발실"/>
      <sheetName val="회차별합계"/>
      <sheetName val="4월"/>
      <sheetName val="S1_1총괄"/>
      <sheetName val="0_0ControlSheet"/>
      <sheetName val="to_do"/>
      <sheetName val="현금흐름표"/>
      <sheetName val="12월달"/>
      <sheetName val="갑지"/>
      <sheetName val="원가,목표"/>
      <sheetName val="일일근태_(2003-9(1))"/>
      <sheetName val="YOEMAGUM"/>
      <sheetName val="년간업무"/>
      <sheetName val="45,46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list price"/>
      <sheetName val="FG"/>
      <sheetName val="97년추정손익계산서"/>
      <sheetName val="회사정보"/>
      <sheetName val="영업.일1"/>
      <sheetName val="4.경비 5.영업외수지"/>
      <sheetName val="송산(직)"/>
      <sheetName val="반금(위)"/>
      <sheetName val="연교(위)"/>
      <sheetName val="안산(직)"/>
      <sheetName val="장춘(직)"/>
      <sheetName val="신규(위)"/>
      <sheetName val="할빙수"/>
      <sheetName val="일일근태_(2003-Ĺ(1))"/>
      <sheetName val="수입"/>
      <sheetName val="내역"/>
      <sheetName val="AR"/>
      <sheetName val="호프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퇴직율"/>
      <sheetName val="대차대조표"/>
      <sheetName val="대구역사"/>
      <sheetName val="단기차입금"/>
      <sheetName val="점별(추정)"/>
      <sheetName val="캔판매목표"/>
      <sheetName val="영업사원입력"/>
      <sheetName val="연습"/>
      <sheetName val="급여인상효과-연간부담분"/>
      <sheetName val="당년실적"/>
      <sheetName val="01.02월 성과급"/>
      <sheetName val="원본DB"/>
      <sheetName val="선택과정 미수료자"/>
      <sheetName val="의무과정 미수료자"/>
      <sheetName val="부문별재고_(상품)1"/>
      <sheetName val="depo-1"/>
      <sheetName val="영화별rawdata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그래프 (2)"/>
      <sheetName val="유림총괄"/>
      <sheetName val="임원,관리,별도"/>
      <sheetName val="A1"/>
      <sheetName val="Sheet3"/>
      <sheetName val="실적피벗"/>
      <sheetName val="손익"/>
      <sheetName val="탄산"/>
      <sheetName val="차량별점검"/>
      <sheetName val="외주가공비0109"/>
      <sheetName val="칙촉"/>
      <sheetName val="종합표"/>
      <sheetName val="★단가표★"/>
      <sheetName val="내역서"/>
      <sheetName val="캔판매가"/>
      <sheetName val="입력"/>
      <sheetName val="N賃率-職"/>
      <sheetName val="현대물량"/>
      <sheetName val="명세"/>
      <sheetName val="@생산실적"/>
      <sheetName val="@인원"/>
      <sheetName val="경쟁사가격"/>
      <sheetName val="월별일수"/>
      <sheetName val="99성력화(우선순위)"/>
      <sheetName val="model master"/>
      <sheetName val="Sheet12"/>
      <sheetName val="총괄"/>
      <sheetName val="집행현황"/>
      <sheetName val="스낵물량"/>
      <sheetName val="부품"/>
      <sheetName val="2001Org"/>
      <sheetName val="판매가격(정리)"/>
      <sheetName val="실적(월간)"/>
      <sheetName val="1-2"/>
      <sheetName val="05년점포별계획"/>
      <sheetName val="당년사별실적"/>
      <sheetName val="특판인센기초11"/>
      <sheetName val="팀별"/>
      <sheetName val="일반"/>
      <sheetName val="Total"/>
      <sheetName val="견적서"/>
      <sheetName val="월,누계 (2)"/>
      <sheetName val="간부대상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영업-차량운반구"/>
      <sheetName val="나뚜루기초"/>
      <sheetName val="기준자료"/>
      <sheetName val="예총"/>
      <sheetName val="신계좌부여"/>
      <sheetName val="관계주식"/>
      <sheetName val="계획표지"/>
      <sheetName val="PR제조"/>
      <sheetName val="⑤항목별2"/>
      <sheetName val="신한은행"/>
      <sheetName val="1월"/>
      <sheetName val="96그룹포함"/>
      <sheetName val="매장구분"/>
      <sheetName val="유"/>
      <sheetName val="1유리"/>
      <sheetName val="code"/>
      <sheetName val="명단"/>
      <sheetName val="S1_1총괄4"/>
      <sheetName val="0_0ControlSheet4"/>
      <sheetName val="일일근태_(2003-9(1))4"/>
      <sheetName val="부문별재고_(상품)3"/>
      <sheetName val="영업_일12"/>
      <sheetName val="list_price2"/>
      <sheetName val="4_경비_5_영업외수지2"/>
      <sheetName val="준검_내역서2"/>
      <sheetName val="붙임2-1__지급조서명세서(2001년분)2"/>
      <sheetName val="01_02월_성과급2"/>
      <sheetName val="선택과정_미수료자1"/>
      <sheetName val="의무과정_미수료자1"/>
      <sheetName val="그래프_(2)"/>
      <sheetName val="model_master"/>
      <sheetName val="월,누계_(2)"/>
      <sheetName val="공사비집계"/>
      <sheetName val="Assumptions"/>
      <sheetName val="BJJIN"/>
      <sheetName val="연락처"/>
      <sheetName val="FC-101"/>
      <sheetName val="년매출"/>
      <sheetName val="수정시산표"/>
      <sheetName val="설정"/>
      <sheetName val="관A준공"/>
      <sheetName val="사원명부"/>
      <sheetName val="단가현황"/>
      <sheetName val="_______________________00"/>
      <sheetName val="현금흐름"/>
      <sheetName val="본문"/>
      <sheetName val="810"/>
      <sheetName val="환율"/>
      <sheetName val="LD TX"/>
      <sheetName val="채권"/>
      <sheetName val="부문99-2"/>
      <sheetName val="그래프_(2)1"/>
      <sheetName val="model_master1"/>
      <sheetName val="투자평가모델"/>
      <sheetName val="판촉전략"/>
      <sheetName val="판매DB"/>
      <sheetName val="크라운"/>
      <sheetName val="2.대외공문"/>
      <sheetName val="내역표지"/>
      <sheetName val="매각비용"/>
      <sheetName val="이고량입력"/>
      <sheetName val="금호"/>
      <sheetName val="3월"/>
      <sheetName val="기본 자료"/>
      <sheetName val="충청4"/>
      <sheetName val="순별수출"/>
      <sheetName val="97생산제품"/>
      <sheetName val="전전년실적"/>
      <sheetName val="제외분"/>
      <sheetName val="Config"/>
      <sheetName val="오름차순"/>
      <sheetName val="4.일자별 세부"/>
      <sheetName val="평택 제개"/>
      <sheetName val="순위"/>
      <sheetName val="엑셀결산"/>
      <sheetName val="물량표"/>
      <sheetName val="토공사"/>
      <sheetName val="원가차이(공장별2)"/>
      <sheetName val="기타자료"/>
      <sheetName val="득점현황"/>
      <sheetName val="95감가상각"/>
      <sheetName val="ML"/>
      <sheetName val="첨부1"/>
      <sheetName val="계조에 따른 특성"/>
      <sheetName val="99-2K.8"/>
      <sheetName val="수입2"/>
      <sheetName val="제품수불"/>
      <sheetName val="변수"/>
      <sheetName val="외주현황.wq1"/>
      <sheetName val="단가산출"/>
      <sheetName val="SMS SW"/>
      <sheetName val="TS"/>
      <sheetName val="지급어음"/>
      <sheetName val="집계표"/>
      <sheetName val="S1_1총괄5"/>
      <sheetName val="0_0ControlSheet5"/>
      <sheetName val="일일근태_(2003-9(1))5"/>
      <sheetName val="부문별재고_(상품)4"/>
      <sheetName val="영업_일13"/>
      <sheetName val="list_price3"/>
      <sheetName val="4_경비_5_영업외수지3"/>
      <sheetName val="붙임2-1__지급조서명세서(2001년분)3"/>
      <sheetName val="준검_내역서3"/>
      <sheetName val="선택과정_미수료자2"/>
      <sheetName val="의무과정_미수료자2"/>
      <sheetName val="01_02월_성과급3"/>
      <sheetName val="그래프_(2)2"/>
      <sheetName val="model_master2"/>
      <sheetName val="월,누계_(2)1"/>
      <sheetName val="LD_TX"/>
      <sheetName val="2_대외공문"/>
      <sheetName val="기본_자료"/>
      <sheetName val="4_일자별_세부"/>
      <sheetName val="평택_제개"/>
      <sheetName val="기존단가 (2)"/>
      <sheetName val="DANGA"/>
      <sheetName val="07월 마감표지"/>
      <sheetName val="단가산출서"/>
      <sheetName val="3_2_집기비품교체주기"/>
      <sheetName val="전신환매도율"/>
      <sheetName val="총투자비산정"/>
      <sheetName val="ROE(FI)"/>
      <sheetName val="Sens&amp;Anal"/>
      <sheetName val="내역서변경성원"/>
      <sheetName val="품종코드"/>
      <sheetName val="Inout"/>
      <sheetName val="WH"/>
      <sheetName val="제품목록"/>
      <sheetName val="2020 VPA"/>
      <sheetName val="Sheet2"/>
      <sheetName val="Revenue History"/>
      <sheetName val="2019 vs 2020 UGP 비교"/>
      <sheetName val="2019 VPA 정합성"/>
      <sheetName val="사양 차감, 증감 내역"/>
      <sheetName val="채널"/>
      <sheetName val="OFFER"/>
      <sheetName val="매출집계(1)"/>
      <sheetName val="조경일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Type="http://schemas.openxmlformats.org/officeDocument/2006/relationships/comments" Target="/xl/comments1.xml" Id="rIdA3NoteR3a8d4e89a2ab4cf4" /><Relationship Type="http://schemas.openxmlformats.org/officeDocument/2006/relationships/vmlDrawing" Target="/xl/drawings/vmldrawing.vml" Id="rIdA3NoteR5dd2004fcacc4a1e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Type="http://schemas.openxmlformats.org/officeDocument/2006/relationships/comments" Target="/xl/comments2.xml" Id="rIdA3NoteRf54d344e054d4289" /><Relationship Type="http://schemas.openxmlformats.org/officeDocument/2006/relationships/vmlDrawing" Target="/xl/drawings/vmldrawing2.vml" Id="rIdA3NoteRcab3f3aeb1ad4ad7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EAB7-CBF8-4A8A-8C0D-B88D5FE742BD}">
  <dimension ref="A1:ME384"/>
  <sheetViews>
    <sheetView tabSelected="1" zoomScale="85" zoomScaleNormal="85" workbookViewId="0">
      <pane xSplit="7" ySplit="6" topLeftCell="H69" activePane="bottomRight" state="frozen"/>
      <selection pane="topRight" activeCell="H1" sqref="H1"/>
      <selection pane="bottomLeft" activeCell="A7" sqref="A7"/>
      <selection pane="bottomRight" activeCell="B82" sqref="B82"/>
    </sheetView>
  </sheetViews>
  <sheetFormatPr defaultColWidth="2.875" defaultRowHeight="16.5"/>
  <cols>
    <col min="1" max="2" width="9" customWidth="1"/>
    <col min="3" max="3" width="19.75" customWidth="1"/>
    <col min="4" max="5" width="9" customWidth="1"/>
    <col min="6" max="6" width="55.125" customWidth="1"/>
    <col min="7" max="7" width="8.625" bestFit="1" customWidth="1"/>
    <col min="8" max="8" width="7.625" style="2" bestFit="1" customWidth="1"/>
    <col min="17" max="17" width="2.875" customWidth="1"/>
    <col min="27" max="28" width="2.875" customWidth="1"/>
    <col min="30" max="30" width="3.75" bestFit="1" customWidth="1"/>
    <col min="342" max="342" width="2.875" customWidth="1"/>
  </cols>
  <sheetData>
    <row r="1" spans="1:343">
      <c r="H1" s="36"/>
    </row>
    <row r="2" spans="1:343" ht="64.5" customHeight="1">
      <c r="C2" s="196" t="s">
        <v>84</v>
      </c>
      <c r="D2" s="199" t="s">
        <v>85</v>
      </c>
      <c r="E2" s="202" t="s">
        <v>86</v>
      </c>
      <c r="F2" s="205" t="s">
        <v>87</v>
      </c>
      <c r="G2" s="31" t="s">
        <v>88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30"/>
      <c r="FL2" s="28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</row>
    <row r="3" spans="1:343" ht="17.25" customHeight="1">
      <c r="C3" s="197"/>
      <c r="D3" s="200"/>
      <c r="E3" s="203"/>
      <c r="F3" s="206"/>
      <c r="G3" s="174"/>
      <c r="H3" s="32"/>
      <c r="I3" s="193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5"/>
      <c r="AC3" s="193" t="s">
        <v>89</v>
      </c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  <c r="BE3" s="194"/>
      <c r="BF3" s="195"/>
      <c r="BG3" s="193" t="s">
        <v>90</v>
      </c>
      <c r="BH3" s="194"/>
      <c r="BI3" s="194"/>
      <c r="BJ3" s="194"/>
      <c r="BK3" s="194"/>
      <c r="BL3" s="194"/>
      <c r="BM3" s="194"/>
      <c r="BN3" s="194"/>
      <c r="BO3" s="194"/>
      <c r="BP3" s="194"/>
      <c r="BQ3" s="194"/>
      <c r="BR3" s="194"/>
      <c r="BS3" s="194"/>
      <c r="BT3" s="194"/>
      <c r="BU3" s="194"/>
      <c r="BV3" s="194"/>
      <c r="BW3" s="194"/>
      <c r="BX3" s="194"/>
      <c r="BY3" s="194"/>
      <c r="BZ3" s="194"/>
      <c r="CA3" s="194"/>
      <c r="CB3" s="194"/>
      <c r="CC3" s="194"/>
      <c r="CD3" s="194"/>
      <c r="CE3" s="194"/>
      <c r="CF3" s="194"/>
      <c r="CG3" s="194"/>
      <c r="CH3" s="194"/>
      <c r="CI3" s="194"/>
      <c r="CJ3" s="194"/>
      <c r="CK3" s="195"/>
      <c r="CL3" s="193" t="s">
        <v>91</v>
      </c>
      <c r="CM3" s="194"/>
      <c r="CN3" s="194"/>
      <c r="CO3" s="194"/>
      <c r="CP3" s="194"/>
      <c r="CQ3" s="194"/>
      <c r="CR3" s="194"/>
      <c r="CS3" s="194"/>
      <c r="CT3" s="194"/>
      <c r="CU3" s="194"/>
      <c r="CV3" s="194"/>
      <c r="CW3" s="194"/>
      <c r="CX3" s="194"/>
      <c r="CY3" s="194"/>
      <c r="CZ3" s="194"/>
      <c r="DA3" s="194"/>
      <c r="DB3" s="194"/>
      <c r="DC3" s="194"/>
      <c r="DD3" s="194"/>
      <c r="DE3" s="194"/>
      <c r="DF3" s="194"/>
      <c r="DG3" s="194"/>
      <c r="DH3" s="194"/>
      <c r="DI3" s="194"/>
      <c r="DJ3" s="194"/>
      <c r="DK3" s="194"/>
      <c r="DL3" s="194"/>
      <c r="DM3" s="194"/>
      <c r="DN3" s="194"/>
      <c r="DO3" s="194"/>
      <c r="DP3" s="195"/>
      <c r="DQ3" s="193" t="s">
        <v>92</v>
      </c>
      <c r="DR3" s="194"/>
      <c r="DS3" s="194"/>
      <c r="DT3" s="194"/>
      <c r="DU3" s="194"/>
      <c r="DV3" s="194"/>
      <c r="DW3" s="194"/>
      <c r="DX3" s="194"/>
      <c r="DY3" s="194"/>
      <c r="DZ3" s="194"/>
      <c r="EA3" s="194"/>
      <c r="EB3" s="194"/>
      <c r="EC3" s="194"/>
      <c r="ED3" s="194"/>
      <c r="EE3" s="194"/>
      <c r="EF3" s="194"/>
      <c r="EG3" s="194"/>
      <c r="EH3" s="194"/>
      <c r="EI3" s="194"/>
      <c r="EJ3" s="194"/>
      <c r="EK3" s="194"/>
      <c r="EL3" s="194"/>
      <c r="EM3" s="194"/>
      <c r="EN3" s="194"/>
      <c r="EO3" s="194"/>
      <c r="EP3" s="194"/>
      <c r="EQ3" s="194"/>
      <c r="ER3" s="195"/>
      <c r="ES3" s="193" t="s">
        <v>93</v>
      </c>
      <c r="ET3" s="194"/>
      <c r="EU3" s="194"/>
      <c r="EV3" s="194"/>
      <c r="EW3" s="194"/>
      <c r="EX3" s="194"/>
      <c r="EY3" s="194"/>
      <c r="EZ3" s="194"/>
      <c r="FA3" s="194"/>
      <c r="FB3" s="194"/>
      <c r="FC3" s="194"/>
      <c r="FD3" s="194"/>
      <c r="FE3" s="194"/>
      <c r="FF3" s="194"/>
      <c r="FG3" s="194"/>
      <c r="FH3" s="194"/>
      <c r="FI3" s="194"/>
      <c r="FJ3" s="194"/>
      <c r="FK3" s="194"/>
      <c r="FL3" s="194"/>
      <c r="FM3" s="194"/>
      <c r="FN3" s="194"/>
      <c r="FO3" s="194"/>
      <c r="FP3" s="194"/>
      <c r="FQ3" s="194"/>
      <c r="FR3" s="194"/>
      <c r="FS3" s="194"/>
      <c r="FT3" s="194"/>
      <c r="FU3" s="194"/>
      <c r="FV3" s="194"/>
      <c r="FW3" s="195"/>
      <c r="FX3" s="193" t="s">
        <v>94</v>
      </c>
      <c r="FY3" s="194"/>
      <c r="FZ3" s="194"/>
      <c r="GA3" s="194"/>
      <c r="GB3" s="194"/>
      <c r="GC3" s="194"/>
      <c r="GD3" s="194"/>
      <c r="GE3" s="194"/>
      <c r="GF3" s="194"/>
      <c r="GG3" s="194"/>
      <c r="GH3" s="194"/>
      <c r="GI3" s="194"/>
      <c r="GJ3" s="194"/>
      <c r="GK3" s="194"/>
      <c r="GL3" s="194"/>
      <c r="GM3" s="194"/>
      <c r="GN3" s="194"/>
      <c r="GO3" s="194"/>
      <c r="GP3" s="194"/>
      <c r="GQ3" s="194"/>
      <c r="GR3" s="194"/>
      <c r="GS3" s="194"/>
      <c r="GT3" s="194"/>
      <c r="GU3" s="194"/>
      <c r="GV3" s="194"/>
      <c r="GW3" s="194"/>
      <c r="GX3" s="194"/>
      <c r="GY3" s="194"/>
      <c r="GZ3" s="194"/>
      <c r="HA3" s="194"/>
      <c r="HB3" s="193" t="s">
        <v>95</v>
      </c>
      <c r="HC3" s="194"/>
      <c r="HD3" s="194"/>
      <c r="HE3" s="194"/>
      <c r="HF3" s="194"/>
      <c r="HG3" s="194"/>
      <c r="HH3" s="194"/>
      <c r="HI3" s="194"/>
      <c r="HJ3" s="194"/>
      <c r="HK3" s="194"/>
      <c r="HL3" s="194"/>
      <c r="HM3" s="194"/>
      <c r="HN3" s="194"/>
      <c r="HO3" s="194"/>
      <c r="HP3" s="194"/>
      <c r="HQ3" s="194"/>
      <c r="HR3" s="194"/>
      <c r="HS3" s="194"/>
      <c r="HT3" s="194"/>
      <c r="HU3" s="194"/>
      <c r="HV3" s="194"/>
      <c r="HW3" s="194"/>
      <c r="HX3" s="194"/>
      <c r="HY3" s="194"/>
      <c r="HZ3" s="194"/>
      <c r="IA3" s="194"/>
      <c r="IB3" s="194"/>
      <c r="IC3" s="194"/>
      <c r="ID3" s="194"/>
      <c r="IE3" s="194"/>
      <c r="IF3" s="195"/>
      <c r="IG3" s="193" t="s">
        <v>96</v>
      </c>
      <c r="IH3" s="194"/>
      <c r="II3" s="194"/>
      <c r="IJ3" s="194"/>
      <c r="IK3" s="194"/>
      <c r="IL3" s="194"/>
      <c r="IM3" s="194"/>
      <c r="IN3" s="194"/>
      <c r="IO3" s="194"/>
      <c r="IP3" s="194"/>
      <c r="IQ3" s="194"/>
      <c r="IR3" s="194"/>
      <c r="IS3" s="194"/>
      <c r="IT3" s="194"/>
      <c r="IU3" s="194"/>
      <c r="IV3" s="194"/>
      <c r="IW3" s="194"/>
      <c r="IX3" s="194"/>
      <c r="IY3" s="194"/>
      <c r="IZ3" s="194"/>
      <c r="JA3" s="194"/>
      <c r="JB3" s="194"/>
      <c r="JC3" s="194"/>
      <c r="JD3" s="194"/>
      <c r="JE3" s="194"/>
      <c r="JF3" s="194"/>
      <c r="JG3" s="194"/>
      <c r="JH3" s="194"/>
      <c r="JI3" s="194"/>
      <c r="JJ3" s="194"/>
      <c r="JK3" s="193" t="s">
        <v>97</v>
      </c>
      <c r="JL3" s="194"/>
      <c r="JM3" s="194"/>
      <c r="JN3" s="194"/>
      <c r="JO3" s="194"/>
      <c r="JP3" s="194"/>
      <c r="JQ3" s="194"/>
      <c r="JR3" s="194"/>
      <c r="JS3" s="194"/>
      <c r="JT3" s="194"/>
      <c r="JU3" s="194"/>
      <c r="JV3" s="194"/>
      <c r="JW3" s="194"/>
      <c r="JX3" s="194"/>
      <c r="JY3" s="194"/>
      <c r="JZ3" s="194"/>
      <c r="KA3" s="194"/>
      <c r="KB3" s="194"/>
      <c r="KC3" s="194"/>
      <c r="KD3" s="194"/>
      <c r="KE3" s="194"/>
      <c r="KF3" s="194"/>
      <c r="KG3" s="194"/>
      <c r="KH3" s="194"/>
      <c r="KI3" s="194"/>
      <c r="KJ3" s="194"/>
      <c r="KK3" s="194"/>
      <c r="KL3" s="194"/>
      <c r="KM3" s="194"/>
      <c r="KN3" s="194"/>
      <c r="KO3" s="195"/>
      <c r="KP3" s="193" t="s">
        <v>98</v>
      </c>
      <c r="KQ3" s="194"/>
      <c r="KR3" s="194"/>
      <c r="KS3" s="194"/>
      <c r="KT3" s="194"/>
      <c r="KU3" s="194"/>
      <c r="KV3" s="194"/>
      <c r="KW3" s="194"/>
      <c r="KX3" s="194"/>
      <c r="KY3" s="194"/>
      <c r="KZ3" s="194"/>
      <c r="LA3" s="194"/>
      <c r="LB3" s="194"/>
      <c r="LC3" s="194"/>
      <c r="LD3" s="194"/>
      <c r="LE3" s="194"/>
      <c r="LF3" s="194"/>
      <c r="LG3" s="194"/>
      <c r="LH3" s="194"/>
      <c r="LI3" s="194"/>
      <c r="LJ3" s="194"/>
      <c r="LK3" s="194"/>
      <c r="LL3" s="194"/>
      <c r="LM3" s="194"/>
      <c r="LN3" s="194"/>
      <c r="LO3" s="194"/>
      <c r="LP3" s="194"/>
      <c r="LQ3" s="194"/>
      <c r="LR3" s="194"/>
      <c r="LS3" s="194"/>
      <c r="LT3" s="195"/>
      <c r="LU3" s="222" t="s">
        <v>99</v>
      </c>
      <c r="LV3" s="223"/>
      <c r="LW3" s="223"/>
      <c r="LX3" s="223"/>
      <c r="LY3" s="223"/>
      <c r="LZ3" s="223"/>
      <c r="MA3" s="223"/>
      <c r="MB3" s="223"/>
      <c r="MC3" s="223"/>
      <c r="MD3" s="223"/>
      <c r="ME3" s="223"/>
    </row>
    <row r="4" spans="1:343" ht="17.25" customHeight="1" thickBot="1">
      <c r="C4" s="197"/>
      <c r="D4" s="200"/>
      <c r="E4" s="203"/>
      <c r="F4" s="206"/>
      <c r="G4" s="175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</row>
    <row r="5" spans="1:343" ht="17.25" customHeight="1" thickBot="1">
      <c r="C5" s="197"/>
      <c r="D5" s="200"/>
      <c r="E5" s="203"/>
      <c r="F5" s="206"/>
      <c r="G5" s="35" t="s">
        <v>100</v>
      </c>
      <c r="H5" s="178" t="s">
        <v>17</v>
      </c>
      <c r="I5" s="181" t="s">
        <v>12</v>
      </c>
      <c r="J5" s="182"/>
      <c r="K5" s="182"/>
      <c r="L5" s="183"/>
      <c r="M5" s="181" t="s">
        <v>13</v>
      </c>
      <c r="N5" s="182"/>
      <c r="O5" s="182"/>
      <c r="P5" s="183"/>
      <c r="Q5" s="181" t="s">
        <v>14</v>
      </c>
      <c r="R5" s="182"/>
      <c r="S5" s="182"/>
      <c r="T5" s="183"/>
      <c r="U5" s="181" t="s">
        <v>15</v>
      </c>
      <c r="V5" s="182"/>
      <c r="W5" s="182"/>
      <c r="X5" s="183"/>
      <c r="Y5" s="181" t="s">
        <v>16</v>
      </c>
      <c r="Z5" s="182"/>
      <c r="AA5" s="182"/>
      <c r="AB5" s="183"/>
      <c r="AC5" s="33">
        <v>46327</v>
      </c>
      <c r="AD5" s="33">
        <v>46328</v>
      </c>
      <c r="AE5" s="33">
        <v>46329</v>
      </c>
      <c r="AF5" s="33">
        <v>46330</v>
      </c>
      <c r="AG5" s="33">
        <v>46331</v>
      </c>
      <c r="AH5" s="33">
        <v>46332</v>
      </c>
      <c r="AI5" s="33">
        <v>46333</v>
      </c>
      <c r="AJ5" s="33">
        <v>46334</v>
      </c>
      <c r="AK5" s="33">
        <v>46335</v>
      </c>
      <c r="AL5" s="33">
        <v>46336</v>
      </c>
      <c r="AM5" s="33">
        <v>46337</v>
      </c>
      <c r="AN5" s="33">
        <v>46338</v>
      </c>
      <c r="AO5" s="33">
        <v>46339</v>
      </c>
      <c r="AP5" s="33">
        <v>46340</v>
      </c>
      <c r="AQ5" s="33">
        <v>46341</v>
      </c>
      <c r="AR5" s="33">
        <v>46342</v>
      </c>
      <c r="AS5" s="33">
        <v>46343</v>
      </c>
      <c r="AT5" s="33">
        <v>46344</v>
      </c>
      <c r="AU5" s="33">
        <v>46345</v>
      </c>
      <c r="AV5" s="33">
        <v>46346</v>
      </c>
      <c r="AW5" s="33">
        <v>46347</v>
      </c>
      <c r="AX5" s="33">
        <v>46348</v>
      </c>
      <c r="AY5" s="33">
        <v>46349</v>
      </c>
      <c r="AZ5" s="33">
        <v>46350</v>
      </c>
      <c r="BA5" s="33">
        <v>46351</v>
      </c>
      <c r="BB5" s="33">
        <v>46352</v>
      </c>
      <c r="BC5" s="33">
        <v>46353</v>
      </c>
      <c r="BD5" s="33">
        <v>46354</v>
      </c>
      <c r="BE5" s="33">
        <v>46355</v>
      </c>
      <c r="BF5" s="33">
        <v>46356</v>
      </c>
      <c r="BG5" s="33">
        <v>46357</v>
      </c>
      <c r="BH5" s="33">
        <v>46358</v>
      </c>
      <c r="BI5" s="33">
        <v>46359</v>
      </c>
      <c r="BJ5" s="33">
        <v>46360</v>
      </c>
      <c r="BK5" s="33">
        <v>46361</v>
      </c>
      <c r="BL5" s="33">
        <v>46362</v>
      </c>
      <c r="BM5" s="33">
        <v>46363</v>
      </c>
      <c r="BN5" s="33">
        <v>46364</v>
      </c>
      <c r="BO5" s="33">
        <v>46365</v>
      </c>
      <c r="BP5" s="33">
        <v>46366</v>
      </c>
      <c r="BQ5" s="33">
        <v>46367</v>
      </c>
      <c r="BR5" s="33">
        <v>46368</v>
      </c>
      <c r="BS5" s="33">
        <v>46369</v>
      </c>
      <c r="BT5" s="33">
        <v>46370</v>
      </c>
      <c r="BU5" s="33">
        <v>46371</v>
      </c>
      <c r="BV5" s="33">
        <v>46372</v>
      </c>
      <c r="BW5" s="33">
        <v>46373</v>
      </c>
      <c r="BX5" s="33">
        <v>46374</v>
      </c>
      <c r="BY5" s="33">
        <v>46375</v>
      </c>
      <c r="BZ5" s="33">
        <v>46376</v>
      </c>
      <c r="CA5" s="33">
        <v>46377</v>
      </c>
      <c r="CB5" s="33">
        <v>46378</v>
      </c>
      <c r="CC5" s="33">
        <v>46379</v>
      </c>
      <c r="CD5" s="33">
        <v>46380</v>
      </c>
      <c r="CE5" s="33">
        <v>46381</v>
      </c>
      <c r="CF5" s="33">
        <v>46382</v>
      </c>
      <c r="CG5" s="33">
        <v>46383</v>
      </c>
      <c r="CH5" s="33">
        <v>46384</v>
      </c>
      <c r="CI5" s="33">
        <v>46385</v>
      </c>
      <c r="CJ5" s="33">
        <v>46386</v>
      </c>
      <c r="CK5" s="33">
        <v>46387</v>
      </c>
      <c r="CL5" s="33">
        <v>46388</v>
      </c>
      <c r="CM5" s="33">
        <v>46389</v>
      </c>
      <c r="CN5" s="33">
        <v>46390</v>
      </c>
      <c r="CO5" s="33">
        <v>46391</v>
      </c>
      <c r="CP5" s="33">
        <v>46392</v>
      </c>
      <c r="CQ5" s="33">
        <v>46393</v>
      </c>
      <c r="CR5" s="33">
        <v>46394</v>
      </c>
      <c r="CS5" s="33">
        <v>46395</v>
      </c>
      <c r="CT5" s="33">
        <v>46396</v>
      </c>
      <c r="CU5" s="33">
        <v>46397</v>
      </c>
      <c r="CV5" s="33">
        <v>46398</v>
      </c>
      <c r="CW5" s="33">
        <v>46399</v>
      </c>
      <c r="CX5" s="33">
        <v>46400</v>
      </c>
      <c r="CY5" s="33">
        <v>46401</v>
      </c>
      <c r="CZ5" s="33">
        <v>46402</v>
      </c>
      <c r="DA5" s="33">
        <v>46403</v>
      </c>
      <c r="DB5" s="33">
        <v>46404</v>
      </c>
      <c r="DC5" s="33">
        <v>46405</v>
      </c>
      <c r="DD5" s="33">
        <v>46406</v>
      </c>
      <c r="DE5" s="33">
        <v>46407</v>
      </c>
      <c r="DF5" s="33">
        <v>46408</v>
      </c>
      <c r="DG5" s="33">
        <v>46409</v>
      </c>
      <c r="DH5" s="33">
        <v>46410</v>
      </c>
      <c r="DI5" s="33">
        <v>46411</v>
      </c>
      <c r="DJ5" s="33">
        <v>46412</v>
      </c>
      <c r="DK5" s="33">
        <v>46413</v>
      </c>
      <c r="DL5" s="33">
        <v>46414</v>
      </c>
      <c r="DM5" s="33">
        <v>46415</v>
      </c>
      <c r="DN5" s="33">
        <v>46416</v>
      </c>
      <c r="DO5" s="33">
        <v>46417</v>
      </c>
      <c r="DP5" s="33">
        <v>46418</v>
      </c>
      <c r="DQ5" s="33">
        <v>46419</v>
      </c>
      <c r="DR5" s="33">
        <v>46420</v>
      </c>
      <c r="DS5" s="33">
        <v>46421</v>
      </c>
      <c r="DT5" s="33">
        <v>46422</v>
      </c>
      <c r="DU5" s="33">
        <v>46423</v>
      </c>
      <c r="DV5" s="33">
        <v>46424</v>
      </c>
      <c r="DW5" s="33">
        <v>46425</v>
      </c>
      <c r="DX5" s="33">
        <v>46426</v>
      </c>
      <c r="DY5" s="33">
        <v>46427</v>
      </c>
      <c r="DZ5" s="33">
        <v>46428</v>
      </c>
      <c r="EA5" s="33">
        <v>46429</v>
      </c>
      <c r="EB5" s="33">
        <v>46430</v>
      </c>
      <c r="EC5" s="33">
        <v>46431</v>
      </c>
      <c r="ED5" s="33">
        <v>46432</v>
      </c>
      <c r="EE5" s="33">
        <v>46433</v>
      </c>
      <c r="EF5" s="33">
        <v>46434</v>
      </c>
      <c r="EG5" s="33">
        <v>46435</v>
      </c>
      <c r="EH5" s="33">
        <v>46436</v>
      </c>
      <c r="EI5" s="33">
        <v>46437</v>
      </c>
      <c r="EJ5" s="33">
        <v>46438</v>
      </c>
      <c r="EK5" s="33">
        <v>46439</v>
      </c>
      <c r="EL5" s="33">
        <v>46440</v>
      </c>
      <c r="EM5" s="33">
        <v>46441</v>
      </c>
      <c r="EN5" s="33">
        <v>46442</v>
      </c>
      <c r="EO5" s="33">
        <v>46443</v>
      </c>
      <c r="EP5" s="33">
        <v>46444</v>
      </c>
      <c r="EQ5" s="33">
        <v>46445</v>
      </c>
      <c r="ER5" s="33">
        <v>46446</v>
      </c>
      <c r="ES5" s="33">
        <v>46447</v>
      </c>
      <c r="ET5" s="33">
        <v>46448</v>
      </c>
      <c r="EU5" s="33">
        <v>46449</v>
      </c>
      <c r="EV5" s="33">
        <v>46450</v>
      </c>
      <c r="EW5" s="33">
        <v>46451</v>
      </c>
      <c r="EX5" s="33">
        <v>46452</v>
      </c>
      <c r="EY5" s="33">
        <v>46453</v>
      </c>
      <c r="EZ5" s="33">
        <v>46454</v>
      </c>
      <c r="FA5" s="33">
        <v>46455</v>
      </c>
      <c r="FB5" s="33">
        <v>46456</v>
      </c>
      <c r="FC5" s="33">
        <v>46457</v>
      </c>
      <c r="FD5" s="33">
        <v>46458</v>
      </c>
      <c r="FE5" s="33">
        <v>46459</v>
      </c>
      <c r="FF5" s="33">
        <v>46460</v>
      </c>
      <c r="FG5" s="33">
        <v>46461</v>
      </c>
      <c r="FH5" s="33">
        <v>46462</v>
      </c>
      <c r="FI5" s="33">
        <v>46463</v>
      </c>
      <c r="FJ5" s="33">
        <v>46464</v>
      </c>
      <c r="FK5" s="33">
        <v>46465</v>
      </c>
      <c r="FL5" s="33">
        <v>46466</v>
      </c>
      <c r="FM5" s="33">
        <v>46467</v>
      </c>
      <c r="FN5" s="33">
        <v>46468</v>
      </c>
      <c r="FO5" s="33">
        <v>46469</v>
      </c>
      <c r="FP5" s="33">
        <v>46470</v>
      </c>
      <c r="FQ5" s="33">
        <v>46471</v>
      </c>
      <c r="FR5" s="33">
        <v>46472</v>
      </c>
      <c r="FS5" s="33">
        <v>46473</v>
      </c>
      <c r="FT5" s="33">
        <v>46474</v>
      </c>
      <c r="FU5" s="33">
        <v>46475</v>
      </c>
      <c r="FV5" s="33">
        <v>46476</v>
      </c>
      <c r="FW5" s="33">
        <v>46477</v>
      </c>
      <c r="FX5" s="33">
        <v>46478</v>
      </c>
      <c r="FY5" s="33">
        <v>46479</v>
      </c>
      <c r="FZ5" s="33">
        <v>46480</v>
      </c>
      <c r="GA5" s="33">
        <v>46481</v>
      </c>
      <c r="GB5" s="33">
        <v>46482</v>
      </c>
      <c r="GC5" s="33">
        <v>46483</v>
      </c>
      <c r="GD5" s="33">
        <v>46484</v>
      </c>
      <c r="GE5" s="33">
        <v>46485</v>
      </c>
      <c r="GF5" s="33">
        <v>46486</v>
      </c>
      <c r="GG5" s="33">
        <v>46487</v>
      </c>
      <c r="GH5" s="33">
        <v>46488</v>
      </c>
      <c r="GI5" s="33">
        <v>46489</v>
      </c>
      <c r="GJ5" s="33">
        <v>46490</v>
      </c>
      <c r="GK5" s="33">
        <v>46491</v>
      </c>
      <c r="GL5" s="33">
        <v>46492</v>
      </c>
      <c r="GM5" s="33">
        <v>46493</v>
      </c>
      <c r="GN5" s="33">
        <v>46494</v>
      </c>
      <c r="GO5" s="33">
        <v>46495</v>
      </c>
      <c r="GP5" s="33">
        <v>46496</v>
      </c>
      <c r="GQ5" s="33">
        <v>46497</v>
      </c>
      <c r="GR5" s="33">
        <v>46498</v>
      </c>
      <c r="GS5" s="33">
        <v>46499</v>
      </c>
      <c r="GT5" s="33">
        <v>46500</v>
      </c>
      <c r="GU5" s="33">
        <v>46501</v>
      </c>
      <c r="GV5" s="33">
        <v>46502</v>
      </c>
      <c r="GW5" s="33">
        <v>46503</v>
      </c>
      <c r="GX5" s="33">
        <v>46504</v>
      </c>
      <c r="GY5" s="33">
        <v>46505</v>
      </c>
      <c r="GZ5" s="33">
        <v>46506</v>
      </c>
      <c r="HA5" s="33">
        <v>46507</v>
      </c>
      <c r="HB5" s="33">
        <v>46508</v>
      </c>
      <c r="HC5" s="33">
        <v>46509</v>
      </c>
      <c r="HD5" s="33">
        <v>46510</v>
      </c>
      <c r="HE5" s="33">
        <v>46511</v>
      </c>
      <c r="HF5" s="33">
        <v>46512</v>
      </c>
      <c r="HG5" s="33">
        <v>46513</v>
      </c>
      <c r="HH5" s="33">
        <v>46514</v>
      </c>
      <c r="HI5" s="33">
        <v>46515</v>
      </c>
      <c r="HJ5" s="33">
        <v>46516</v>
      </c>
      <c r="HK5" s="33">
        <v>46517</v>
      </c>
      <c r="HL5" s="33">
        <v>46518</v>
      </c>
      <c r="HM5" s="33">
        <v>46519</v>
      </c>
      <c r="HN5" s="33">
        <v>46520</v>
      </c>
      <c r="HO5" s="33">
        <v>46521</v>
      </c>
      <c r="HP5" s="33">
        <v>46522</v>
      </c>
      <c r="HQ5" s="33">
        <v>46523</v>
      </c>
      <c r="HR5" s="33">
        <v>46524</v>
      </c>
      <c r="HS5" s="33">
        <v>46525</v>
      </c>
      <c r="HT5" s="33">
        <v>46526</v>
      </c>
      <c r="HU5" s="33">
        <v>46527</v>
      </c>
      <c r="HV5" s="33">
        <v>46528</v>
      </c>
      <c r="HW5" s="33">
        <v>46529</v>
      </c>
      <c r="HX5" s="33">
        <v>46530</v>
      </c>
      <c r="HY5" s="33">
        <v>46531</v>
      </c>
      <c r="HZ5" s="33">
        <v>46532</v>
      </c>
      <c r="IA5" s="33">
        <v>46533</v>
      </c>
      <c r="IB5" s="33">
        <v>46534</v>
      </c>
      <c r="IC5" s="33">
        <v>46535</v>
      </c>
      <c r="ID5" s="33">
        <v>46536</v>
      </c>
      <c r="IE5" s="33">
        <v>46537</v>
      </c>
      <c r="IF5" s="33">
        <v>46538</v>
      </c>
      <c r="IG5" s="33">
        <v>46539</v>
      </c>
      <c r="IH5" s="33">
        <v>46540</v>
      </c>
      <c r="II5" s="33">
        <v>46541</v>
      </c>
      <c r="IJ5" s="33">
        <v>46542</v>
      </c>
      <c r="IK5" s="33">
        <v>46543</v>
      </c>
      <c r="IL5" s="33">
        <v>46544</v>
      </c>
      <c r="IM5" s="33">
        <v>46545</v>
      </c>
      <c r="IN5" s="33">
        <v>46546</v>
      </c>
      <c r="IO5" s="33">
        <v>46547</v>
      </c>
      <c r="IP5" s="33">
        <v>46548</v>
      </c>
      <c r="IQ5" s="33">
        <v>46549</v>
      </c>
      <c r="IR5" s="33">
        <v>46550</v>
      </c>
      <c r="IS5" s="33">
        <v>46551</v>
      </c>
      <c r="IT5" s="33">
        <v>46552</v>
      </c>
      <c r="IU5" s="33">
        <v>46553</v>
      </c>
      <c r="IV5" s="33">
        <v>46554</v>
      </c>
      <c r="IW5" s="33">
        <v>46555</v>
      </c>
      <c r="IX5" s="33">
        <v>46556</v>
      </c>
      <c r="IY5" s="33">
        <v>46557</v>
      </c>
      <c r="IZ5" s="33">
        <v>46558</v>
      </c>
      <c r="JA5" s="33">
        <v>46559</v>
      </c>
      <c r="JB5" s="33">
        <v>46560</v>
      </c>
      <c r="JC5" s="33">
        <v>46561</v>
      </c>
      <c r="JD5" s="33">
        <v>46562</v>
      </c>
      <c r="JE5" s="33">
        <v>46563</v>
      </c>
      <c r="JF5" s="33">
        <v>46564</v>
      </c>
      <c r="JG5" s="33">
        <v>46565</v>
      </c>
      <c r="JH5" s="33">
        <v>46566</v>
      </c>
      <c r="JI5" s="33">
        <v>46567</v>
      </c>
      <c r="JJ5" s="33">
        <v>46568</v>
      </c>
      <c r="JK5" s="33">
        <v>46569</v>
      </c>
      <c r="JL5" s="33">
        <v>46570</v>
      </c>
      <c r="JM5" s="33">
        <v>46571</v>
      </c>
      <c r="JN5" s="33">
        <v>46572</v>
      </c>
      <c r="JO5" s="33">
        <v>46573</v>
      </c>
      <c r="JP5" s="33">
        <v>46574</v>
      </c>
      <c r="JQ5" s="33">
        <v>46575</v>
      </c>
      <c r="JR5" s="33">
        <v>46576</v>
      </c>
      <c r="JS5" s="33">
        <v>46577</v>
      </c>
      <c r="JT5" s="33">
        <v>46578</v>
      </c>
      <c r="JU5" s="33">
        <v>46579</v>
      </c>
      <c r="JV5" s="33">
        <v>46580</v>
      </c>
      <c r="JW5" s="33">
        <v>46581</v>
      </c>
      <c r="JX5" s="33">
        <v>46582</v>
      </c>
      <c r="JY5" s="33">
        <v>46583</v>
      </c>
      <c r="JZ5" s="33">
        <v>46584</v>
      </c>
      <c r="KA5" s="33">
        <v>46585</v>
      </c>
      <c r="KB5" s="33">
        <v>46586</v>
      </c>
      <c r="KC5" s="33">
        <v>46587</v>
      </c>
      <c r="KD5" s="33">
        <v>46588</v>
      </c>
      <c r="KE5" s="33">
        <v>46589</v>
      </c>
      <c r="KF5" s="33">
        <v>46590</v>
      </c>
      <c r="KG5" s="33">
        <v>46591</v>
      </c>
      <c r="KH5" s="33">
        <v>46592</v>
      </c>
      <c r="KI5" s="33">
        <v>46593</v>
      </c>
      <c r="KJ5" s="33">
        <v>46594</v>
      </c>
      <c r="KK5" s="33">
        <v>46595</v>
      </c>
      <c r="KL5" s="33">
        <v>46596</v>
      </c>
      <c r="KM5" s="33">
        <v>46597</v>
      </c>
      <c r="KN5" s="33">
        <v>46598</v>
      </c>
      <c r="KO5" s="33">
        <v>46599</v>
      </c>
      <c r="KP5" s="33">
        <v>46600</v>
      </c>
      <c r="KQ5" s="33">
        <v>46601</v>
      </c>
      <c r="KR5" s="33">
        <v>46602</v>
      </c>
      <c r="KS5" s="33">
        <v>46603</v>
      </c>
      <c r="KT5" s="33">
        <v>46604</v>
      </c>
      <c r="KU5" s="33">
        <v>46605</v>
      </c>
      <c r="KV5" s="33">
        <v>46606</v>
      </c>
      <c r="KW5" s="33">
        <v>46607</v>
      </c>
      <c r="KX5" s="33">
        <v>46608</v>
      </c>
      <c r="KY5" s="33">
        <v>46609</v>
      </c>
      <c r="KZ5" s="33">
        <v>46610</v>
      </c>
      <c r="LA5" s="33">
        <v>46611</v>
      </c>
      <c r="LB5" s="33">
        <v>46612</v>
      </c>
      <c r="LC5" s="33">
        <v>46613</v>
      </c>
      <c r="LD5" s="33">
        <v>46614</v>
      </c>
      <c r="LE5" s="33">
        <v>46615</v>
      </c>
      <c r="LF5" s="33">
        <v>46616</v>
      </c>
      <c r="LG5" s="33">
        <v>46617</v>
      </c>
      <c r="LH5" s="33">
        <v>46618</v>
      </c>
      <c r="LI5" s="33">
        <v>46619</v>
      </c>
      <c r="LJ5" s="33">
        <v>46620</v>
      </c>
      <c r="LK5" s="33">
        <v>46621</v>
      </c>
      <c r="LL5" s="33">
        <v>46622</v>
      </c>
      <c r="LM5" s="33">
        <v>46623</v>
      </c>
      <c r="LN5" s="33">
        <v>46624</v>
      </c>
      <c r="LO5" s="33">
        <v>46625</v>
      </c>
      <c r="LP5" s="33">
        <v>46626</v>
      </c>
      <c r="LQ5" s="33">
        <v>46627</v>
      </c>
      <c r="LR5" s="33">
        <v>46628</v>
      </c>
      <c r="LS5" s="33">
        <v>46629</v>
      </c>
      <c r="LT5" s="33">
        <v>46630</v>
      </c>
      <c r="LU5" s="33">
        <v>46631</v>
      </c>
      <c r="LV5" s="33">
        <v>46632</v>
      </c>
      <c r="LW5" s="33">
        <v>46633</v>
      </c>
      <c r="LX5" s="33">
        <v>46634</v>
      </c>
      <c r="LY5" s="33">
        <v>46635</v>
      </c>
      <c r="LZ5" s="33">
        <v>46636</v>
      </c>
      <c r="MA5" s="33">
        <v>46637</v>
      </c>
      <c r="MB5" s="33">
        <v>46638</v>
      </c>
      <c r="MC5" s="33">
        <v>46639</v>
      </c>
      <c r="MD5" s="33">
        <v>46640</v>
      </c>
      <c r="ME5" s="33">
        <v>46641</v>
      </c>
    </row>
    <row r="6" spans="1:343" ht="17.25" customHeight="1" thickBot="1">
      <c r="C6" s="198"/>
      <c r="D6" s="201"/>
      <c r="E6" s="204"/>
      <c r="F6" s="207"/>
      <c r="G6" s="35" t="s">
        <v>101</v>
      </c>
      <c r="H6" s="179"/>
      <c r="I6" s="48" t="s">
        <v>8</v>
      </c>
      <c r="J6" s="49" t="s">
        <v>9</v>
      </c>
      <c r="K6" s="49" t="s">
        <v>10</v>
      </c>
      <c r="L6" s="50" t="s">
        <v>11</v>
      </c>
      <c r="M6" s="48" t="s">
        <v>8</v>
      </c>
      <c r="N6" s="49" t="s">
        <v>9</v>
      </c>
      <c r="O6" s="49" t="s">
        <v>10</v>
      </c>
      <c r="P6" s="50" t="s">
        <v>11</v>
      </c>
      <c r="Q6" s="48" t="s">
        <v>8</v>
      </c>
      <c r="R6" s="49" t="s">
        <v>9</v>
      </c>
      <c r="S6" s="49" t="s">
        <v>10</v>
      </c>
      <c r="T6" s="50" t="s">
        <v>11</v>
      </c>
      <c r="U6" s="48" t="s">
        <v>8</v>
      </c>
      <c r="V6" s="49" t="s">
        <v>9</v>
      </c>
      <c r="W6" s="49" t="s">
        <v>10</v>
      </c>
      <c r="X6" s="50" t="s">
        <v>11</v>
      </c>
      <c r="Y6" s="48" t="s">
        <v>8</v>
      </c>
      <c r="Z6" s="49" t="s">
        <v>9</v>
      </c>
      <c r="AA6" s="49" t="s">
        <v>10</v>
      </c>
      <c r="AB6" s="52" t="s">
        <v>11</v>
      </c>
      <c r="AC6" s="34" t="s">
        <v>108</v>
      </c>
      <c r="AD6" s="34" t="s">
        <v>102</v>
      </c>
      <c r="AE6" s="34" t="s">
        <v>103</v>
      </c>
      <c r="AF6" s="34" t="s">
        <v>104</v>
      </c>
      <c r="AG6" s="34" t="s">
        <v>105</v>
      </c>
      <c r="AH6" s="34" t="s">
        <v>106</v>
      </c>
      <c r="AI6" s="34" t="s">
        <v>107</v>
      </c>
      <c r="AJ6" s="34" t="s">
        <v>108</v>
      </c>
      <c r="AK6" s="34" t="s">
        <v>102</v>
      </c>
      <c r="AL6" s="34" t="s">
        <v>103</v>
      </c>
      <c r="AM6" s="34" t="s">
        <v>104</v>
      </c>
      <c r="AN6" s="34" t="s">
        <v>105</v>
      </c>
      <c r="AO6" s="34" t="s">
        <v>106</v>
      </c>
      <c r="AP6" s="34" t="s">
        <v>107</v>
      </c>
      <c r="AQ6" s="34" t="s">
        <v>108</v>
      </c>
      <c r="AR6" s="34" t="s">
        <v>102</v>
      </c>
      <c r="AS6" s="34" t="s">
        <v>103</v>
      </c>
      <c r="AT6" s="34" t="s">
        <v>104</v>
      </c>
      <c r="AU6" s="34" t="s">
        <v>105</v>
      </c>
      <c r="AV6" s="34" t="s">
        <v>106</v>
      </c>
      <c r="AW6" s="34" t="s">
        <v>107</v>
      </c>
      <c r="AX6" s="34" t="s">
        <v>108</v>
      </c>
      <c r="AY6" s="34" t="s">
        <v>102</v>
      </c>
      <c r="AZ6" s="34" t="s">
        <v>103</v>
      </c>
      <c r="BA6" s="34" t="s">
        <v>104</v>
      </c>
      <c r="BB6" s="34" t="s">
        <v>105</v>
      </c>
      <c r="BC6" s="34" t="s">
        <v>106</v>
      </c>
      <c r="BD6" s="34" t="s">
        <v>107</v>
      </c>
      <c r="BE6" s="34" t="s">
        <v>108</v>
      </c>
      <c r="BF6" s="34" t="s">
        <v>102</v>
      </c>
      <c r="BG6" s="34" t="s">
        <v>103</v>
      </c>
      <c r="BH6" s="34" t="s">
        <v>104</v>
      </c>
      <c r="BI6" s="34" t="s">
        <v>105</v>
      </c>
      <c r="BJ6" s="34" t="s">
        <v>106</v>
      </c>
      <c r="BK6" s="34" t="s">
        <v>107</v>
      </c>
      <c r="BL6" s="34" t="s">
        <v>108</v>
      </c>
      <c r="BM6" s="34" t="s">
        <v>102</v>
      </c>
      <c r="BN6" s="34" t="s">
        <v>103</v>
      </c>
      <c r="BO6" s="34" t="s">
        <v>104</v>
      </c>
      <c r="BP6" s="34" t="s">
        <v>105</v>
      </c>
      <c r="BQ6" s="34" t="s">
        <v>106</v>
      </c>
      <c r="BR6" s="34" t="s">
        <v>107</v>
      </c>
      <c r="BS6" s="34" t="s">
        <v>108</v>
      </c>
      <c r="BT6" s="34" t="s">
        <v>102</v>
      </c>
      <c r="BU6" s="34" t="s">
        <v>103</v>
      </c>
      <c r="BV6" s="34" t="s">
        <v>104</v>
      </c>
      <c r="BW6" s="34" t="s">
        <v>105</v>
      </c>
      <c r="BX6" s="34" t="s">
        <v>106</v>
      </c>
      <c r="BY6" s="34" t="s">
        <v>107</v>
      </c>
      <c r="BZ6" s="34" t="s">
        <v>108</v>
      </c>
      <c r="CA6" s="34" t="s">
        <v>102</v>
      </c>
      <c r="CB6" s="34" t="s">
        <v>103</v>
      </c>
      <c r="CC6" s="34" t="s">
        <v>104</v>
      </c>
      <c r="CD6" s="34" t="s">
        <v>105</v>
      </c>
      <c r="CE6" s="34" t="s">
        <v>106</v>
      </c>
      <c r="CF6" s="34" t="s">
        <v>107</v>
      </c>
      <c r="CG6" s="34" t="s">
        <v>108</v>
      </c>
      <c r="CH6" s="34" t="s">
        <v>102</v>
      </c>
      <c r="CI6" s="34" t="s">
        <v>103</v>
      </c>
      <c r="CJ6" s="34" t="s">
        <v>104</v>
      </c>
      <c r="CK6" s="34" t="s">
        <v>105</v>
      </c>
      <c r="CL6" s="34" t="s">
        <v>106</v>
      </c>
      <c r="CM6" s="34" t="s">
        <v>107</v>
      </c>
      <c r="CN6" s="34" t="s">
        <v>108</v>
      </c>
      <c r="CO6" s="34" t="s">
        <v>102</v>
      </c>
      <c r="CP6" s="34" t="s">
        <v>103</v>
      </c>
      <c r="CQ6" s="34" t="s">
        <v>104</v>
      </c>
      <c r="CR6" s="34" t="s">
        <v>105</v>
      </c>
      <c r="CS6" s="34" t="s">
        <v>106</v>
      </c>
      <c r="CT6" s="34" t="s">
        <v>107</v>
      </c>
      <c r="CU6" s="34" t="s">
        <v>108</v>
      </c>
      <c r="CV6" s="34" t="s">
        <v>102</v>
      </c>
      <c r="CW6" s="34" t="s">
        <v>103</v>
      </c>
      <c r="CX6" s="34" t="s">
        <v>104</v>
      </c>
      <c r="CY6" s="34" t="s">
        <v>105</v>
      </c>
      <c r="CZ6" s="34" t="s">
        <v>106</v>
      </c>
      <c r="DA6" s="34" t="s">
        <v>107</v>
      </c>
      <c r="DB6" s="34" t="s">
        <v>108</v>
      </c>
      <c r="DC6" s="34" t="s">
        <v>102</v>
      </c>
      <c r="DD6" s="34" t="s">
        <v>103</v>
      </c>
      <c r="DE6" s="34" t="s">
        <v>104</v>
      </c>
      <c r="DF6" s="34" t="s">
        <v>105</v>
      </c>
      <c r="DG6" s="34" t="s">
        <v>106</v>
      </c>
      <c r="DH6" s="34" t="s">
        <v>107</v>
      </c>
      <c r="DI6" s="34" t="s">
        <v>108</v>
      </c>
      <c r="DJ6" s="34" t="s">
        <v>102</v>
      </c>
      <c r="DK6" s="34" t="s">
        <v>103</v>
      </c>
      <c r="DL6" s="34" t="s">
        <v>104</v>
      </c>
      <c r="DM6" s="34" t="s">
        <v>105</v>
      </c>
      <c r="DN6" s="34" t="s">
        <v>106</v>
      </c>
      <c r="DO6" s="34" t="s">
        <v>107</v>
      </c>
      <c r="DP6" s="34" t="s">
        <v>108</v>
      </c>
      <c r="DQ6" s="34" t="s">
        <v>102</v>
      </c>
      <c r="DR6" s="34" t="s">
        <v>103</v>
      </c>
      <c r="DS6" s="34" t="s">
        <v>104</v>
      </c>
      <c r="DT6" s="34" t="s">
        <v>105</v>
      </c>
      <c r="DU6" s="34" t="s">
        <v>106</v>
      </c>
      <c r="DV6" s="34" t="s">
        <v>107</v>
      </c>
      <c r="DW6" s="34" t="s">
        <v>108</v>
      </c>
      <c r="DX6" s="34" t="s">
        <v>102</v>
      </c>
      <c r="DY6" s="34" t="s">
        <v>103</v>
      </c>
      <c r="DZ6" s="34" t="s">
        <v>104</v>
      </c>
      <c r="EA6" s="34" t="s">
        <v>105</v>
      </c>
      <c r="EB6" s="34" t="s">
        <v>106</v>
      </c>
      <c r="EC6" s="34" t="s">
        <v>107</v>
      </c>
      <c r="ED6" s="34" t="s">
        <v>108</v>
      </c>
      <c r="EE6" s="34" t="s">
        <v>102</v>
      </c>
      <c r="EF6" s="34" t="s">
        <v>103</v>
      </c>
      <c r="EG6" s="34" t="s">
        <v>104</v>
      </c>
      <c r="EH6" s="34" t="s">
        <v>105</v>
      </c>
      <c r="EI6" s="34" t="s">
        <v>106</v>
      </c>
      <c r="EJ6" s="34" t="s">
        <v>107</v>
      </c>
      <c r="EK6" s="34" t="s">
        <v>108</v>
      </c>
      <c r="EL6" s="34" t="s">
        <v>102</v>
      </c>
      <c r="EM6" s="34" t="s">
        <v>103</v>
      </c>
      <c r="EN6" s="34" t="s">
        <v>104</v>
      </c>
      <c r="EO6" s="34" t="s">
        <v>105</v>
      </c>
      <c r="EP6" s="34" t="s">
        <v>106</v>
      </c>
      <c r="EQ6" s="34" t="s">
        <v>107</v>
      </c>
      <c r="ER6" s="34" t="s">
        <v>108</v>
      </c>
      <c r="ES6" s="34" t="s">
        <v>102</v>
      </c>
      <c r="ET6" s="34" t="s">
        <v>103</v>
      </c>
      <c r="EU6" s="34" t="s">
        <v>104</v>
      </c>
      <c r="EV6" s="34" t="s">
        <v>105</v>
      </c>
      <c r="EW6" s="34" t="s">
        <v>106</v>
      </c>
      <c r="EX6" s="34" t="s">
        <v>107</v>
      </c>
      <c r="EY6" s="34" t="s">
        <v>108</v>
      </c>
      <c r="EZ6" s="34" t="s">
        <v>102</v>
      </c>
      <c r="FA6" s="34" t="s">
        <v>103</v>
      </c>
      <c r="FB6" s="34" t="s">
        <v>104</v>
      </c>
      <c r="FC6" s="34" t="s">
        <v>105</v>
      </c>
      <c r="FD6" s="34" t="s">
        <v>106</v>
      </c>
      <c r="FE6" s="34" t="s">
        <v>107</v>
      </c>
      <c r="FF6" s="34" t="s">
        <v>108</v>
      </c>
      <c r="FG6" s="34" t="s">
        <v>102</v>
      </c>
      <c r="FH6" s="34" t="s">
        <v>103</v>
      </c>
      <c r="FI6" s="34" t="s">
        <v>104</v>
      </c>
      <c r="FJ6" s="34" t="s">
        <v>105</v>
      </c>
      <c r="FK6" s="34" t="s">
        <v>106</v>
      </c>
      <c r="FL6" s="34" t="s">
        <v>107</v>
      </c>
      <c r="FM6" s="34" t="s">
        <v>108</v>
      </c>
      <c r="FN6" s="34" t="s">
        <v>102</v>
      </c>
      <c r="FO6" s="34" t="s">
        <v>103</v>
      </c>
      <c r="FP6" s="34" t="s">
        <v>104</v>
      </c>
      <c r="FQ6" s="34" t="s">
        <v>105</v>
      </c>
      <c r="FR6" s="34" t="s">
        <v>106</v>
      </c>
      <c r="FS6" s="34" t="s">
        <v>107</v>
      </c>
      <c r="FT6" s="34" t="s">
        <v>108</v>
      </c>
      <c r="FU6" s="34" t="s">
        <v>102</v>
      </c>
      <c r="FV6" s="34" t="s">
        <v>103</v>
      </c>
      <c r="FW6" s="34" t="s">
        <v>104</v>
      </c>
      <c r="FX6" s="34" t="s">
        <v>105</v>
      </c>
      <c r="FY6" s="34" t="s">
        <v>106</v>
      </c>
      <c r="FZ6" s="34" t="s">
        <v>107</v>
      </c>
      <c r="GA6" s="34" t="s">
        <v>108</v>
      </c>
      <c r="GB6" s="34" t="s">
        <v>102</v>
      </c>
      <c r="GC6" s="34" t="s">
        <v>103</v>
      </c>
      <c r="GD6" s="34" t="s">
        <v>104</v>
      </c>
      <c r="GE6" s="34" t="s">
        <v>105</v>
      </c>
      <c r="GF6" s="34" t="s">
        <v>106</v>
      </c>
      <c r="GG6" s="34" t="s">
        <v>107</v>
      </c>
      <c r="GH6" s="34" t="s">
        <v>108</v>
      </c>
      <c r="GI6" s="34" t="s">
        <v>102</v>
      </c>
      <c r="GJ6" s="34" t="s">
        <v>103</v>
      </c>
      <c r="GK6" s="34" t="s">
        <v>104</v>
      </c>
      <c r="GL6" s="34" t="s">
        <v>105</v>
      </c>
      <c r="GM6" s="34" t="s">
        <v>106</v>
      </c>
      <c r="GN6" s="34" t="s">
        <v>107</v>
      </c>
      <c r="GO6" s="34" t="s">
        <v>108</v>
      </c>
      <c r="GP6" s="34" t="s">
        <v>102</v>
      </c>
      <c r="GQ6" s="34" t="s">
        <v>103</v>
      </c>
      <c r="GR6" s="34" t="s">
        <v>104</v>
      </c>
      <c r="GS6" s="34" t="s">
        <v>105</v>
      </c>
      <c r="GT6" s="34" t="s">
        <v>106</v>
      </c>
      <c r="GU6" s="34" t="s">
        <v>107</v>
      </c>
      <c r="GV6" s="34" t="s">
        <v>108</v>
      </c>
      <c r="GW6" s="34" t="s">
        <v>102</v>
      </c>
      <c r="GX6" s="34" t="s">
        <v>103</v>
      </c>
      <c r="GY6" s="34" t="s">
        <v>104</v>
      </c>
      <c r="GZ6" s="34" t="s">
        <v>105</v>
      </c>
      <c r="HA6" s="34" t="s">
        <v>106</v>
      </c>
      <c r="HB6" s="34" t="s">
        <v>107</v>
      </c>
      <c r="HC6" s="34" t="s">
        <v>108</v>
      </c>
      <c r="HD6" s="34" t="s">
        <v>102</v>
      </c>
      <c r="HE6" s="34" t="s">
        <v>103</v>
      </c>
      <c r="HF6" s="34" t="s">
        <v>104</v>
      </c>
      <c r="HG6" s="34" t="s">
        <v>105</v>
      </c>
      <c r="HH6" s="34" t="s">
        <v>106</v>
      </c>
      <c r="HI6" s="34" t="s">
        <v>107</v>
      </c>
      <c r="HJ6" s="34" t="s">
        <v>108</v>
      </c>
      <c r="HK6" s="34" t="s">
        <v>102</v>
      </c>
      <c r="HL6" s="34" t="s">
        <v>103</v>
      </c>
      <c r="HM6" s="34" t="s">
        <v>104</v>
      </c>
      <c r="HN6" s="34" t="s">
        <v>105</v>
      </c>
      <c r="HO6" s="34" t="s">
        <v>106</v>
      </c>
      <c r="HP6" s="34" t="s">
        <v>107</v>
      </c>
      <c r="HQ6" s="34" t="s">
        <v>108</v>
      </c>
      <c r="HR6" s="34" t="s">
        <v>102</v>
      </c>
      <c r="HS6" s="34" t="s">
        <v>103</v>
      </c>
      <c r="HT6" s="34" t="s">
        <v>104</v>
      </c>
      <c r="HU6" s="34" t="s">
        <v>105</v>
      </c>
      <c r="HV6" s="34" t="s">
        <v>106</v>
      </c>
      <c r="HW6" s="34" t="s">
        <v>107</v>
      </c>
      <c r="HX6" s="34" t="s">
        <v>108</v>
      </c>
      <c r="HY6" s="34" t="s">
        <v>102</v>
      </c>
      <c r="HZ6" s="34" t="s">
        <v>103</v>
      </c>
      <c r="IA6" s="34" t="s">
        <v>104</v>
      </c>
      <c r="IB6" s="34" t="s">
        <v>105</v>
      </c>
      <c r="IC6" s="34" t="s">
        <v>106</v>
      </c>
      <c r="ID6" s="34" t="s">
        <v>107</v>
      </c>
      <c r="IE6" s="34" t="s">
        <v>108</v>
      </c>
      <c r="IF6" s="34" t="s">
        <v>102</v>
      </c>
      <c r="IG6" s="34" t="s">
        <v>103</v>
      </c>
      <c r="IH6" s="34" t="s">
        <v>104</v>
      </c>
      <c r="II6" s="34" t="s">
        <v>105</v>
      </c>
      <c r="IJ6" s="34" t="s">
        <v>106</v>
      </c>
      <c r="IK6" s="34" t="s">
        <v>107</v>
      </c>
      <c r="IL6" s="34" t="s">
        <v>108</v>
      </c>
      <c r="IM6" s="34" t="s">
        <v>102</v>
      </c>
      <c r="IN6" s="34" t="s">
        <v>103</v>
      </c>
      <c r="IO6" s="34" t="s">
        <v>104</v>
      </c>
      <c r="IP6" s="34" t="s">
        <v>105</v>
      </c>
      <c r="IQ6" s="34" t="s">
        <v>106</v>
      </c>
      <c r="IR6" s="34" t="s">
        <v>107</v>
      </c>
      <c r="IS6" s="34" t="s">
        <v>108</v>
      </c>
      <c r="IT6" s="34" t="s">
        <v>102</v>
      </c>
      <c r="IU6" s="34" t="s">
        <v>103</v>
      </c>
      <c r="IV6" s="34" t="s">
        <v>104</v>
      </c>
      <c r="IW6" s="34" t="s">
        <v>105</v>
      </c>
      <c r="IX6" s="34" t="s">
        <v>106</v>
      </c>
      <c r="IY6" s="34" t="s">
        <v>107</v>
      </c>
      <c r="IZ6" s="34" t="s">
        <v>108</v>
      </c>
      <c r="JA6" s="34" t="s">
        <v>102</v>
      </c>
      <c r="JB6" s="34" t="s">
        <v>103</v>
      </c>
      <c r="JC6" s="34" t="s">
        <v>104</v>
      </c>
      <c r="JD6" s="34" t="s">
        <v>105</v>
      </c>
      <c r="JE6" s="34" t="s">
        <v>106</v>
      </c>
      <c r="JF6" s="34" t="s">
        <v>107</v>
      </c>
      <c r="JG6" s="34" t="s">
        <v>108</v>
      </c>
      <c r="JH6" s="34" t="s">
        <v>102</v>
      </c>
      <c r="JI6" s="34" t="s">
        <v>103</v>
      </c>
      <c r="JJ6" s="34" t="s">
        <v>104</v>
      </c>
      <c r="JK6" s="34" t="s">
        <v>105</v>
      </c>
      <c r="JL6" s="34" t="s">
        <v>106</v>
      </c>
      <c r="JM6" s="34" t="s">
        <v>107</v>
      </c>
      <c r="JN6" s="34" t="s">
        <v>108</v>
      </c>
      <c r="JO6" s="34" t="s">
        <v>102</v>
      </c>
      <c r="JP6" s="34" t="s">
        <v>103</v>
      </c>
      <c r="JQ6" s="34" t="s">
        <v>104</v>
      </c>
      <c r="JR6" s="34" t="s">
        <v>105</v>
      </c>
      <c r="JS6" s="34" t="s">
        <v>106</v>
      </c>
      <c r="JT6" s="34" t="s">
        <v>107</v>
      </c>
      <c r="JU6" s="34" t="s">
        <v>108</v>
      </c>
      <c r="JV6" s="34" t="s">
        <v>102</v>
      </c>
      <c r="JW6" s="34" t="s">
        <v>103</v>
      </c>
      <c r="JX6" s="34" t="s">
        <v>104</v>
      </c>
      <c r="JY6" s="34" t="s">
        <v>105</v>
      </c>
      <c r="JZ6" s="34" t="s">
        <v>106</v>
      </c>
      <c r="KA6" s="34" t="s">
        <v>107</v>
      </c>
      <c r="KB6" s="34" t="s">
        <v>108</v>
      </c>
      <c r="KC6" s="34" t="s">
        <v>102</v>
      </c>
      <c r="KD6" s="34" t="s">
        <v>103</v>
      </c>
      <c r="KE6" s="34" t="s">
        <v>104</v>
      </c>
      <c r="KF6" s="34" t="s">
        <v>105</v>
      </c>
      <c r="KG6" s="34" t="s">
        <v>106</v>
      </c>
      <c r="KH6" s="34" t="s">
        <v>107</v>
      </c>
      <c r="KI6" s="34" t="s">
        <v>108</v>
      </c>
      <c r="KJ6" s="34" t="s">
        <v>102</v>
      </c>
      <c r="KK6" s="34" t="s">
        <v>103</v>
      </c>
      <c r="KL6" s="34" t="s">
        <v>104</v>
      </c>
      <c r="KM6" s="34" t="s">
        <v>105</v>
      </c>
      <c r="KN6" s="34" t="s">
        <v>106</v>
      </c>
      <c r="KO6" s="34" t="s">
        <v>107</v>
      </c>
      <c r="KP6" s="34" t="s">
        <v>108</v>
      </c>
      <c r="KQ6" s="34" t="s">
        <v>102</v>
      </c>
      <c r="KR6" s="34" t="s">
        <v>103</v>
      </c>
      <c r="KS6" s="34" t="s">
        <v>104</v>
      </c>
      <c r="KT6" s="34" t="s">
        <v>105</v>
      </c>
      <c r="KU6" s="34" t="s">
        <v>106</v>
      </c>
      <c r="KV6" s="34" t="s">
        <v>107</v>
      </c>
      <c r="KW6" s="34" t="s">
        <v>108</v>
      </c>
      <c r="KX6" s="34" t="s">
        <v>102</v>
      </c>
      <c r="KY6" s="34" t="s">
        <v>103</v>
      </c>
      <c r="KZ6" s="34" t="s">
        <v>104</v>
      </c>
      <c r="LA6" s="34" t="s">
        <v>105</v>
      </c>
      <c r="LB6" s="34" t="s">
        <v>106</v>
      </c>
      <c r="LC6" s="34" t="s">
        <v>107</v>
      </c>
      <c r="LD6" s="34" t="s">
        <v>108</v>
      </c>
      <c r="LE6" s="34" t="s">
        <v>102</v>
      </c>
      <c r="LF6" s="34" t="s">
        <v>103</v>
      </c>
      <c r="LG6" s="34" t="s">
        <v>104</v>
      </c>
      <c r="LH6" s="34" t="s">
        <v>105</v>
      </c>
      <c r="LI6" s="34" t="s">
        <v>106</v>
      </c>
      <c r="LJ6" s="34" t="s">
        <v>107</v>
      </c>
      <c r="LK6" s="34" t="s">
        <v>108</v>
      </c>
      <c r="LL6" s="34" t="s">
        <v>102</v>
      </c>
      <c r="LM6" s="34" t="s">
        <v>103</v>
      </c>
      <c r="LN6" s="34" t="s">
        <v>104</v>
      </c>
      <c r="LO6" s="34" t="s">
        <v>105</v>
      </c>
      <c r="LP6" s="34" t="s">
        <v>106</v>
      </c>
      <c r="LQ6" s="34" t="s">
        <v>107</v>
      </c>
      <c r="LR6" s="34" t="s">
        <v>108</v>
      </c>
      <c r="LS6" s="34" t="s">
        <v>102</v>
      </c>
      <c r="LT6" s="34" t="s">
        <v>103</v>
      </c>
      <c r="LU6" s="34" t="s">
        <v>104</v>
      </c>
      <c r="LV6" s="34" t="s">
        <v>105</v>
      </c>
      <c r="LW6" s="34" t="s">
        <v>106</v>
      </c>
      <c r="LX6" s="34" t="s">
        <v>107</v>
      </c>
      <c r="LY6" s="34" t="s">
        <v>108</v>
      </c>
      <c r="LZ6" s="34" t="s">
        <v>102</v>
      </c>
      <c r="MA6" s="34" t="s">
        <v>103</v>
      </c>
      <c r="MB6" s="34" t="s">
        <v>104</v>
      </c>
      <c r="MC6" s="34" t="s">
        <v>105</v>
      </c>
      <c r="MD6" s="34" t="s">
        <v>106</v>
      </c>
      <c r="ME6" s="34" t="s">
        <v>107</v>
      </c>
    </row>
    <row r="7" spans="1:343" ht="16.5" customHeight="1">
      <c r="A7" s="36"/>
      <c r="B7" s="36"/>
      <c r="C7" s="212" t="s">
        <v>109</v>
      </c>
      <c r="D7" s="220"/>
      <c r="E7" s="40"/>
      <c r="F7" s="208" t="s">
        <v>110</v>
      </c>
      <c r="G7" s="38" t="s">
        <v>4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5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2</v>
      </c>
      <c r="BK7" s="43">
        <v>2</v>
      </c>
      <c r="BL7" s="43">
        <v>0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43">
        <v>0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0</v>
      </c>
      <c r="CQ7" s="43">
        <v>0</v>
      </c>
      <c r="CR7" s="43">
        <v>0</v>
      </c>
      <c r="CS7" s="43">
        <v>0</v>
      </c>
      <c r="CT7" s="43">
        <v>0</v>
      </c>
      <c r="CU7" s="43">
        <v>0</v>
      </c>
      <c r="CV7" s="43">
        <v>0</v>
      </c>
      <c r="CW7" s="43">
        <v>0</v>
      </c>
      <c r="CX7" s="43">
        <v>0</v>
      </c>
      <c r="CY7" s="43">
        <v>0</v>
      </c>
      <c r="CZ7" s="43">
        <v>0</v>
      </c>
      <c r="DA7" s="43">
        <v>0</v>
      </c>
      <c r="DB7" s="43">
        <v>0</v>
      </c>
      <c r="DC7" s="43">
        <v>0</v>
      </c>
      <c r="DD7" s="43">
        <v>0</v>
      </c>
      <c r="DE7" s="43">
        <v>0</v>
      </c>
      <c r="DF7" s="43">
        <v>0</v>
      </c>
      <c r="DG7" s="43">
        <v>0</v>
      </c>
      <c r="DH7" s="43">
        <v>0</v>
      </c>
      <c r="DI7" s="43">
        <v>0</v>
      </c>
      <c r="DJ7" s="43">
        <v>0</v>
      </c>
      <c r="DK7" s="43">
        <v>0</v>
      </c>
      <c r="DL7" s="43">
        <v>0</v>
      </c>
      <c r="DM7" s="43">
        <v>0</v>
      </c>
      <c r="DN7" s="43">
        <v>0</v>
      </c>
      <c r="DO7" s="43">
        <v>0</v>
      </c>
      <c r="DP7" s="43">
        <v>0</v>
      </c>
      <c r="DQ7" s="43">
        <v>0</v>
      </c>
      <c r="DR7" s="43">
        <v>0</v>
      </c>
      <c r="DS7" s="43">
        <v>0</v>
      </c>
      <c r="DT7" s="43">
        <v>0</v>
      </c>
      <c r="DU7" s="43">
        <v>0</v>
      </c>
      <c r="DV7" s="43">
        <v>0</v>
      </c>
      <c r="DW7" s="43">
        <v>0</v>
      </c>
      <c r="DX7" s="43">
        <v>0</v>
      </c>
      <c r="DY7" s="43">
        <v>0</v>
      </c>
      <c r="DZ7" s="43">
        <v>0</v>
      </c>
      <c r="EA7" s="43">
        <v>0</v>
      </c>
      <c r="EB7" s="43">
        <v>0</v>
      </c>
      <c r="EC7" s="43">
        <v>0</v>
      </c>
      <c r="ED7" s="43">
        <v>0</v>
      </c>
      <c r="EE7" s="43">
        <v>0</v>
      </c>
      <c r="EF7" s="43">
        <v>0</v>
      </c>
      <c r="EG7" s="43">
        <v>0</v>
      </c>
      <c r="EH7" s="43">
        <v>0</v>
      </c>
      <c r="EI7" s="43">
        <v>0</v>
      </c>
      <c r="EJ7" s="43">
        <v>0</v>
      </c>
      <c r="EK7" s="43">
        <v>0</v>
      </c>
      <c r="EL7" s="43">
        <v>0</v>
      </c>
      <c r="EM7" s="43">
        <v>0</v>
      </c>
      <c r="EN7" s="43">
        <v>0</v>
      </c>
      <c r="EO7" s="43">
        <v>0</v>
      </c>
      <c r="EP7" s="43">
        <v>0</v>
      </c>
      <c r="EQ7" s="43">
        <v>0</v>
      </c>
      <c r="ER7" s="43">
        <v>0</v>
      </c>
      <c r="ES7" s="43">
        <v>0</v>
      </c>
      <c r="ET7" s="43">
        <v>0</v>
      </c>
      <c r="EU7" s="43">
        <v>0</v>
      </c>
      <c r="EV7" s="43">
        <v>0</v>
      </c>
      <c r="EW7" s="43">
        <v>0</v>
      </c>
      <c r="EX7" s="43">
        <v>0</v>
      </c>
      <c r="EY7" s="43">
        <v>0</v>
      </c>
      <c r="EZ7" s="43">
        <v>0</v>
      </c>
      <c r="FA7" s="43">
        <v>0</v>
      </c>
      <c r="FB7" s="43">
        <v>0</v>
      </c>
      <c r="FC7" s="43">
        <v>0</v>
      </c>
      <c r="FD7" s="43">
        <v>0</v>
      </c>
      <c r="FE7" s="43">
        <v>0</v>
      </c>
      <c r="FF7" s="43">
        <v>0</v>
      </c>
      <c r="FG7" s="43">
        <v>0</v>
      </c>
      <c r="FH7" s="43">
        <v>0</v>
      </c>
      <c r="FI7" s="43">
        <v>0</v>
      </c>
      <c r="FJ7" s="43">
        <v>0</v>
      </c>
      <c r="FK7" s="43">
        <v>0</v>
      </c>
      <c r="FL7" s="43">
        <v>0</v>
      </c>
      <c r="FM7" s="43">
        <v>0</v>
      </c>
      <c r="FN7" s="43">
        <v>0</v>
      </c>
      <c r="FO7" s="43">
        <v>0</v>
      </c>
      <c r="FP7" s="43">
        <v>0</v>
      </c>
      <c r="FQ7" s="43">
        <v>0</v>
      </c>
      <c r="FR7" s="43">
        <v>0</v>
      </c>
      <c r="FS7" s="43">
        <v>0</v>
      </c>
      <c r="FT7" s="43">
        <v>0</v>
      </c>
      <c r="FU7" s="43">
        <v>0</v>
      </c>
      <c r="FV7" s="43">
        <v>0</v>
      </c>
      <c r="FW7" s="43">
        <v>0</v>
      </c>
      <c r="FX7" s="43">
        <v>0</v>
      </c>
      <c r="FY7" s="43">
        <v>0</v>
      </c>
      <c r="FZ7" s="43">
        <v>0</v>
      </c>
      <c r="GA7" s="43">
        <v>0</v>
      </c>
      <c r="GB7" s="43">
        <v>0</v>
      </c>
      <c r="GC7" s="43">
        <v>0</v>
      </c>
      <c r="GD7" s="43">
        <v>0</v>
      </c>
      <c r="GE7" s="43">
        <v>0</v>
      </c>
      <c r="GF7" s="43">
        <v>0</v>
      </c>
      <c r="GG7" s="43">
        <v>0</v>
      </c>
      <c r="GH7" s="43">
        <v>0</v>
      </c>
      <c r="GI7" s="43">
        <v>0</v>
      </c>
      <c r="GJ7" s="43">
        <v>0</v>
      </c>
      <c r="GK7" s="43">
        <v>0</v>
      </c>
      <c r="GL7" s="43">
        <v>0</v>
      </c>
      <c r="GM7" s="43">
        <v>0</v>
      </c>
      <c r="GN7" s="43">
        <v>0</v>
      </c>
      <c r="GO7" s="43">
        <v>0</v>
      </c>
      <c r="GP7" s="43">
        <v>0</v>
      </c>
      <c r="GQ7" s="43">
        <v>0</v>
      </c>
      <c r="GR7" s="43">
        <v>0</v>
      </c>
      <c r="GS7" s="43">
        <v>0</v>
      </c>
      <c r="GT7" s="43">
        <v>0</v>
      </c>
      <c r="GU7" s="43">
        <v>0</v>
      </c>
      <c r="GV7" s="43">
        <v>0</v>
      </c>
      <c r="GW7" s="43">
        <v>0</v>
      </c>
      <c r="GX7" s="43">
        <v>0</v>
      </c>
      <c r="GY7" s="43">
        <v>0</v>
      </c>
      <c r="GZ7" s="43">
        <v>0</v>
      </c>
      <c r="HA7" s="43">
        <v>0</v>
      </c>
      <c r="HB7" s="43">
        <v>0</v>
      </c>
      <c r="HC7" s="43">
        <v>0</v>
      </c>
      <c r="HD7" s="43">
        <v>0</v>
      </c>
      <c r="HE7" s="43">
        <v>0</v>
      </c>
      <c r="HF7" s="43">
        <v>0</v>
      </c>
      <c r="HG7" s="43">
        <v>0</v>
      </c>
      <c r="HH7" s="43">
        <v>0</v>
      </c>
      <c r="HI7" s="43">
        <v>0</v>
      </c>
      <c r="HJ7" s="43">
        <v>0</v>
      </c>
      <c r="HK7" s="43">
        <v>0</v>
      </c>
      <c r="HL7" s="43">
        <v>0</v>
      </c>
      <c r="HM7" s="43">
        <v>0</v>
      </c>
      <c r="HN7" s="43">
        <v>0</v>
      </c>
      <c r="HO7" s="43">
        <v>0</v>
      </c>
      <c r="HP7" s="43">
        <v>0</v>
      </c>
      <c r="HQ7" s="43">
        <v>0</v>
      </c>
      <c r="HR7" s="43">
        <v>0</v>
      </c>
      <c r="HS7" s="43">
        <v>0</v>
      </c>
      <c r="HT7" s="43">
        <v>0</v>
      </c>
      <c r="HU7" s="43">
        <v>0</v>
      </c>
      <c r="HV7" s="43">
        <v>0</v>
      </c>
      <c r="HW7" s="43">
        <v>0</v>
      </c>
      <c r="HX7" s="43">
        <v>0</v>
      </c>
      <c r="HY7" s="43">
        <v>0</v>
      </c>
      <c r="HZ7" s="43">
        <v>0</v>
      </c>
      <c r="IA7" s="43">
        <v>0</v>
      </c>
      <c r="IB7" s="43">
        <v>0</v>
      </c>
      <c r="IC7" s="43">
        <v>0</v>
      </c>
      <c r="ID7" s="43">
        <v>0</v>
      </c>
      <c r="IE7" s="43">
        <v>0</v>
      </c>
      <c r="IF7" s="43">
        <v>0</v>
      </c>
      <c r="IG7" s="43">
        <v>0</v>
      </c>
      <c r="IH7" s="43">
        <v>0</v>
      </c>
      <c r="II7" s="43">
        <v>0</v>
      </c>
      <c r="IJ7" s="43">
        <v>0</v>
      </c>
      <c r="IK7" s="43">
        <v>0</v>
      </c>
      <c r="IL7" s="43">
        <v>0</v>
      </c>
      <c r="IM7" s="43">
        <v>0</v>
      </c>
      <c r="IN7" s="43">
        <v>0</v>
      </c>
      <c r="IO7" s="43">
        <v>0</v>
      </c>
      <c r="IP7" s="43">
        <v>0</v>
      </c>
      <c r="IQ7" s="43">
        <v>0</v>
      </c>
      <c r="IR7" s="43">
        <v>0</v>
      </c>
      <c r="IS7" s="43">
        <v>0</v>
      </c>
      <c r="IT7" s="43">
        <v>0</v>
      </c>
      <c r="IU7" s="43">
        <v>0</v>
      </c>
      <c r="IV7" s="43">
        <v>0</v>
      </c>
      <c r="IW7" s="43">
        <v>0</v>
      </c>
      <c r="IX7" s="43">
        <v>0</v>
      </c>
      <c r="IY7" s="43">
        <v>0</v>
      </c>
      <c r="IZ7" s="43">
        <v>0</v>
      </c>
      <c r="JA7" s="43">
        <v>0</v>
      </c>
      <c r="JB7" s="43">
        <v>0</v>
      </c>
      <c r="JC7" s="43">
        <v>0</v>
      </c>
      <c r="JD7" s="43">
        <v>0</v>
      </c>
      <c r="JE7" s="43">
        <v>0</v>
      </c>
      <c r="JF7" s="43">
        <v>0</v>
      </c>
      <c r="JG7" s="43">
        <v>0</v>
      </c>
      <c r="JH7" s="43">
        <v>0</v>
      </c>
      <c r="JI7" s="43">
        <v>0</v>
      </c>
      <c r="JJ7" s="43">
        <v>0</v>
      </c>
      <c r="JK7" s="43">
        <v>0</v>
      </c>
      <c r="JL7" s="43">
        <v>0</v>
      </c>
      <c r="JM7" s="43">
        <v>0</v>
      </c>
      <c r="JN7" s="43">
        <v>0</v>
      </c>
      <c r="JO7" s="43">
        <v>0</v>
      </c>
      <c r="JP7" s="43">
        <v>0</v>
      </c>
      <c r="JQ7" s="43">
        <v>0</v>
      </c>
      <c r="JR7" s="43">
        <v>0</v>
      </c>
      <c r="JS7" s="43">
        <v>0</v>
      </c>
      <c r="JT7" s="43">
        <v>0</v>
      </c>
      <c r="JU7" s="43">
        <v>0</v>
      </c>
      <c r="JV7" s="43">
        <v>0</v>
      </c>
      <c r="JW7" s="43">
        <v>0</v>
      </c>
      <c r="JX7" s="43">
        <v>0</v>
      </c>
      <c r="JY7" s="43">
        <v>0</v>
      </c>
      <c r="JZ7" s="43">
        <v>0</v>
      </c>
      <c r="KA7" s="43">
        <v>0</v>
      </c>
      <c r="KB7" s="43">
        <v>0</v>
      </c>
      <c r="KC7" s="43">
        <v>0</v>
      </c>
      <c r="KD7" s="43">
        <v>0</v>
      </c>
      <c r="KE7" s="43">
        <v>0</v>
      </c>
      <c r="KF7" s="43">
        <v>0</v>
      </c>
      <c r="KG7" s="43">
        <v>0</v>
      </c>
      <c r="KH7" s="43">
        <v>0</v>
      </c>
      <c r="KI7" s="43">
        <v>0</v>
      </c>
      <c r="KJ7" s="43">
        <v>0</v>
      </c>
      <c r="KK7" s="43">
        <v>0</v>
      </c>
      <c r="KL7" s="43">
        <v>0</v>
      </c>
      <c r="KM7" s="43">
        <v>0</v>
      </c>
      <c r="KN7" s="43">
        <v>0</v>
      </c>
      <c r="KO7" s="43">
        <v>0</v>
      </c>
      <c r="KP7" s="43">
        <v>0</v>
      </c>
      <c r="KQ7" s="43">
        <v>0</v>
      </c>
      <c r="KR7" s="43">
        <v>0</v>
      </c>
      <c r="KS7" s="43">
        <v>0</v>
      </c>
      <c r="KT7" s="43">
        <v>0</v>
      </c>
      <c r="KU7" s="43">
        <v>0</v>
      </c>
      <c r="KV7" s="43">
        <v>0</v>
      </c>
      <c r="KW7" s="43">
        <v>0</v>
      </c>
      <c r="KX7" s="43">
        <v>0</v>
      </c>
      <c r="KY7" s="43">
        <v>0</v>
      </c>
      <c r="KZ7" s="43">
        <v>0</v>
      </c>
      <c r="LA7" s="43">
        <v>0</v>
      </c>
      <c r="LB7" s="43">
        <v>0</v>
      </c>
      <c r="LC7" s="43">
        <v>0</v>
      </c>
      <c r="LD7" s="43">
        <v>0</v>
      </c>
      <c r="LE7" s="43">
        <v>0</v>
      </c>
      <c r="LF7" s="43">
        <v>0</v>
      </c>
      <c r="LG7" s="43">
        <v>0</v>
      </c>
      <c r="LH7" s="43">
        <v>0</v>
      </c>
      <c r="LI7" s="43">
        <v>0</v>
      </c>
      <c r="LJ7" s="43">
        <v>0</v>
      </c>
      <c r="LK7" s="43">
        <v>0</v>
      </c>
      <c r="LL7" s="43">
        <v>0</v>
      </c>
      <c r="LM7" s="43">
        <v>0</v>
      </c>
      <c r="LN7" s="43">
        <v>0</v>
      </c>
      <c r="LO7" s="43">
        <v>0</v>
      </c>
      <c r="LP7" s="43">
        <v>0</v>
      </c>
      <c r="LQ7" s="43">
        <v>0</v>
      </c>
      <c r="LR7" s="43">
        <v>0</v>
      </c>
      <c r="LS7" s="43">
        <v>0</v>
      </c>
      <c r="LT7" s="43">
        <v>0</v>
      </c>
      <c r="LU7" s="43">
        <v>0</v>
      </c>
      <c r="LV7" s="43">
        <v>0</v>
      </c>
      <c r="LW7" s="43">
        <v>0</v>
      </c>
      <c r="LX7" s="43">
        <v>0</v>
      </c>
      <c r="LY7" s="43">
        <v>0</v>
      </c>
      <c r="LZ7" s="43">
        <v>0</v>
      </c>
      <c r="MA7" s="43">
        <v>0</v>
      </c>
      <c r="MB7" s="43">
        <v>0</v>
      </c>
      <c r="MC7" s="43">
        <v>0</v>
      </c>
      <c r="MD7" s="43">
        <v>0</v>
      </c>
      <c r="ME7" s="43">
        <v>0</v>
      </c>
    </row>
    <row r="8" spans="1:343">
      <c r="A8" s="36"/>
      <c r="B8" s="36"/>
      <c r="C8" s="212"/>
      <c r="D8" s="221"/>
      <c r="E8" s="39"/>
      <c r="F8" s="209"/>
      <c r="G8" s="37" t="s">
        <v>111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5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</row>
    <row r="9" spans="1:343">
      <c r="A9" s="36"/>
      <c r="B9" s="36"/>
      <c r="C9" s="212"/>
      <c r="D9" s="220"/>
      <c r="E9" s="40"/>
      <c r="F9" s="208" t="s">
        <v>112</v>
      </c>
      <c r="G9" s="38" t="s">
        <v>4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43">
        <v>0</v>
      </c>
      <c r="AA9" s="43">
        <v>0</v>
      </c>
      <c r="AB9" s="53">
        <v>0</v>
      </c>
      <c r="AC9" s="43">
        <v>0</v>
      </c>
      <c r="AD9" s="43">
        <v>1</v>
      </c>
      <c r="AE9" s="43">
        <v>1</v>
      </c>
      <c r="AF9" s="43">
        <v>1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3">
        <v>0</v>
      </c>
      <c r="AY9" s="43">
        <v>0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3">
        <v>0</v>
      </c>
      <c r="BG9" s="43">
        <v>0</v>
      </c>
      <c r="BH9" s="43">
        <v>0</v>
      </c>
      <c r="BI9" s="43">
        <v>0</v>
      </c>
      <c r="BJ9" s="43">
        <v>0</v>
      </c>
      <c r="BK9" s="43">
        <v>0</v>
      </c>
      <c r="BL9" s="43">
        <v>0</v>
      </c>
      <c r="BM9" s="43">
        <v>2</v>
      </c>
      <c r="BN9" s="43">
        <v>2</v>
      </c>
      <c r="BO9" s="43">
        <v>2</v>
      </c>
      <c r="BP9" s="43">
        <v>2</v>
      </c>
      <c r="BQ9" s="43">
        <v>2</v>
      </c>
      <c r="BR9" s="43">
        <v>0</v>
      </c>
      <c r="BS9" s="43">
        <v>0</v>
      </c>
      <c r="BT9" s="43">
        <v>0</v>
      </c>
      <c r="BU9" s="43">
        <v>0</v>
      </c>
      <c r="BV9" s="43">
        <v>0</v>
      </c>
      <c r="BW9" s="43">
        <v>0</v>
      </c>
      <c r="BX9" s="43">
        <v>0</v>
      </c>
      <c r="BY9" s="43">
        <v>0</v>
      </c>
      <c r="BZ9" s="43">
        <v>0</v>
      </c>
      <c r="CA9" s="43">
        <v>0</v>
      </c>
      <c r="CB9" s="43">
        <v>0</v>
      </c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CK9" s="43">
        <v>0</v>
      </c>
      <c r="CL9" s="43">
        <v>0</v>
      </c>
      <c r="CM9" s="43">
        <v>0</v>
      </c>
      <c r="CN9" s="43">
        <v>0</v>
      </c>
      <c r="CO9" s="43">
        <v>0</v>
      </c>
      <c r="CP9" s="43">
        <v>0</v>
      </c>
      <c r="CQ9" s="43">
        <v>0</v>
      </c>
      <c r="CR9" s="43">
        <v>0</v>
      </c>
      <c r="CS9" s="43">
        <v>0</v>
      </c>
      <c r="CT9" s="43">
        <v>0</v>
      </c>
      <c r="CU9" s="43">
        <v>0</v>
      </c>
      <c r="CV9" s="43">
        <v>0</v>
      </c>
      <c r="CW9" s="43">
        <v>0</v>
      </c>
      <c r="CX9" s="43">
        <v>0</v>
      </c>
      <c r="CY9" s="43">
        <v>0</v>
      </c>
      <c r="CZ9" s="43">
        <v>0</v>
      </c>
      <c r="DA9" s="43">
        <v>0</v>
      </c>
      <c r="DB9" s="43">
        <v>0</v>
      </c>
      <c r="DC9" s="43">
        <v>0</v>
      </c>
      <c r="DD9" s="43">
        <v>0</v>
      </c>
      <c r="DE9" s="43">
        <v>0</v>
      </c>
      <c r="DF9" s="43">
        <v>0</v>
      </c>
      <c r="DG9" s="43">
        <v>0</v>
      </c>
      <c r="DH9" s="43">
        <v>0</v>
      </c>
      <c r="DI9" s="43">
        <v>0</v>
      </c>
      <c r="DJ9" s="43">
        <v>0</v>
      </c>
      <c r="DK9" s="43">
        <v>0</v>
      </c>
      <c r="DL9" s="43">
        <v>0</v>
      </c>
      <c r="DM9" s="43">
        <v>0</v>
      </c>
      <c r="DN9" s="43">
        <v>0</v>
      </c>
      <c r="DO9" s="43">
        <v>0</v>
      </c>
      <c r="DP9" s="43">
        <v>0</v>
      </c>
      <c r="DQ9" s="43">
        <v>0</v>
      </c>
      <c r="DR9" s="43">
        <v>0</v>
      </c>
      <c r="DS9" s="43">
        <v>0</v>
      </c>
      <c r="DT9" s="43">
        <v>0</v>
      </c>
      <c r="DU9" s="43">
        <v>0</v>
      </c>
      <c r="DV9" s="43">
        <v>0</v>
      </c>
      <c r="DW9" s="43">
        <v>0</v>
      </c>
      <c r="DX9" s="43">
        <v>0</v>
      </c>
      <c r="DY9" s="43">
        <v>0</v>
      </c>
      <c r="DZ9" s="43">
        <v>0</v>
      </c>
      <c r="EA9" s="43">
        <v>0</v>
      </c>
      <c r="EB9" s="43">
        <v>0</v>
      </c>
      <c r="EC9" s="43">
        <v>0</v>
      </c>
      <c r="ED9" s="43">
        <v>0</v>
      </c>
      <c r="EE9" s="43">
        <v>0</v>
      </c>
      <c r="EF9" s="43">
        <v>0</v>
      </c>
      <c r="EG9" s="43">
        <v>0</v>
      </c>
      <c r="EH9" s="43">
        <v>0</v>
      </c>
      <c r="EI9" s="43">
        <v>0</v>
      </c>
      <c r="EJ9" s="43">
        <v>0</v>
      </c>
      <c r="EK9" s="43">
        <v>0</v>
      </c>
      <c r="EL9" s="43">
        <v>0</v>
      </c>
      <c r="EM9" s="43">
        <v>0</v>
      </c>
      <c r="EN9" s="43">
        <v>0</v>
      </c>
      <c r="EO9" s="43">
        <v>0</v>
      </c>
      <c r="EP9" s="43">
        <v>0</v>
      </c>
      <c r="EQ9" s="43">
        <v>0</v>
      </c>
      <c r="ER9" s="43">
        <v>0</v>
      </c>
      <c r="ES9" s="43">
        <v>0</v>
      </c>
      <c r="ET9" s="43">
        <v>0</v>
      </c>
      <c r="EU9" s="43">
        <v>0</v>
      </c>
      <c r="EV9" s="43">
        <v>0</v>
      </c>
      <c r="EW9" s="43">
        <v>0</v>
      </c>
      <c r="EX9" s="43">
        <v>0</v>
      </c>
      <c r="EY9" s="43">
        <v>0</v>
      </c>
      <c r="EZ9" s="43">
        <v>0</v>
      </c>
      <c r="FA9" s="43">
        <v>0</v>
      </c>
      <c r="FB9" s="43">
        <v>0</v>
      </c>
      <c r="FC9" s="43">
        <v>0</v>
      </c>
      <c r="FD9" s="43">
        <v>0</v>
      </c>
      <c r="FE9" s="43">
        <v>0</v>
      </c>
      <c r="FF9" s="43">
        <v>0</v>
      </c>
      <c r="FG9" s="43">
        <v>0</v>
      </c>
      <c r="FH9" s="43">
        <v>0</v>
      </c>
      <c r="FI9" s="43">
        <v>0</v>
      </c>
      <c r="FJ9" s="43">
        <v>0</v>
      </c>
      <c r="FK9" s="43">
        <v>0</v>
      </c>
      <c r="FL9" s="43">
        <v>0</v>
      </c>
      <c r="FM9" s="43">
        <v>0</v>
      </c>
      <c r="FN9" s="43">
        <v>0</v>
      </c>
      <c r="FO9" s="43">
        <v>0</v>
      </c>
      <c r="FP9" s="43">
        <v>0</v>
      </c>
      <c r="FQ9" s="43">
        <v>0</v>
      </c>
      <c r="FR9" s="43">
        <v>0</v>
      </c>
      <c r="FS9" s="43">
        <v>0</v>
      </c>
      <c r="FT9" s="43">
        <v>0</v>
      </c>
      <c r="FU9" s="43">
        <v>0</v>
      </c>
      <c r="FV9" s="43">
        <v>0</v>
      </c>
      <c r="FW9" s="43">
        <v>0</v>
      </c>
      <c r="FX9" s="43">
        <v>0</v>
      </c>
      <c r="FY9" s="43">
        <v>0</v>
      </c>
      <c r="FZ9" s="43">
        <v>0</v>
      </c>
      <c r="GA9" s="43">
        <v>0</v>
      </c>
      <c r="GB9" s="43">
        <v>0</v>
      </c>
      <c r="GC9" s="43">
        <v>0</v>
      </c>
      <c r="GD9" s="43">
        <v>0</v>
      </c>
      <c r="GE9" s="43">
        <v>0</v>
      </c>
      <c r="GF9" s="43">
        <v>0</v>
      </c>
      <c r="GG9" s="43">
        <v>0</v>
      </c>
      <c r="GH9" s="43">
        <v>0</v>
      </c>
      <c r="GI9" s="43">
        <v>0</v>
      </c>
      <c r="GJ9" s="43">
        <v>0</v>
      </c>
      <c r="GK9" s="43">
        <v>0</v>
      </c>
      <c r="GL9" s="43">
        <v>0</v>
      </c>
      <c r="GM9" s="43">
        <v>0</v>
      </c>
      <c r="GN9" s="43">
        <v>0</v>
      </c>
      <c r="GO9" s="43">
        <v>0</v>
      </c>
      <c r="GP9" s="43">
        <v>0</v>
      </c>
      <c r="GQ9" s="43">
        <v>0</v>
      </c>
      <c r="GR9" s="43">
        <v>0</v>
      </c>
      <c r="GS9" s="43">
        <v>0</v>
      </c>
      <c r="GT9" s="43">
        <v>0</v>
      </c>
      <c r="GU9" s="43">
        <v>0</v>
      </c>
      <c r="GV9" s="43">
        <v>0</v>
      </c>
      <c r="GW9" s="43">
        <v>0</v>
      </c>
      <c r="GX9" s="43">
        <v>0</v>
      </c>
      <c r="GY9" s="43">
        <v>0</v>
      </c>
      <c r="GZ9" s="43">
        <v>0</v>
      </c>
      <c r="HA9" s="43">
        <v>0</v>
      </c>
      <c r="HB9" s="43">
        <v>0</v>
      </c>
      <c r="HC9" s="43">
        <v>0</v>
      </c>
      <c r="HD9" s="43">
        <v>0</v>
      </c>
      <c r="HE9" s="43">
        <v>0</v>
      </c>
      <c r="HF9" s="43">
        <v>0</v>
      </c>
      <c r="HG9" s="43">
        <v>0</v>
      </c>
      <c r="HH9" s="43">
        <v>0</v>
      </c>
      <c r="HI9" s="43">
        <v>0</v>
      </c>
      <c r="HJ9" s="43">
        <v>0</v>
      </c>
      <c r="HK9" s="43">
        <v>0</v>
      </c>
      <c r="HL9" s="43">
        <v>0</v>
      </c>
      <c r="HM9" s="43">
        <v>0</v>
      </c>
      <c r="HN9" s="43">
        <v>0</v>
      </c>
      <c r="HO9" s="43">
        <v>0</v>
      </c>
      <c r="HP9" s="43">
        <v>0</v>
      </c>
      <c r="HQ9" s="43">
        <v>0</v>
      </c>
      <c r="HR9" s="43">
        <v>0</v>
      </c>
      <c r="HS9" s="43">
        <v>0</v>
      </c>
      <c r="HT9" s="43">
        <v>0</v>
      </c>
      <c r="HU9" s="43">
        <v>0</v>
      </c>
      <c r="HV9" s="43">
        <v>0</v>
      </c>
      <c r="HW9" s="43">
        <v>0</v>
      </c>
      <c r="HX9" s="43">
        <v>0</v>
      </c>
      <c r="HY9" s="43">
        <v>0</v>
      </c>
      <c r="HZ9" s="43">
        <v>0</v>
      </c>
      <c r="IA9" s="43">
        <v>0</v>
      </c>
      <c r="IB9" s="43">
        <v>0</v>
      </c>
      <c r="IC9" s="43">
        <v>0</v>
      </c>
      <c r="ID9" s="43">
        <v>0</v>
      </c>
      <c r="IE9" s="43">
        <v>0</v>
      </c>
      <c r="IF9" s="43">
        <v>0</v>
      </c>
      <c r="IG9" s="43">
        <v>0</v>
      </c>
      <c r="IH9" s="43">
        <v>0</v>
      </c>
      <c r="II9" s="43">
        <v>0</v>
      </c>
      <c r="IJ9" s="43">
        <v>0</v>
      </c>
      <c r="IK9" s="43">
        <v>0</v>
      </c>
      <c r="IL9" s="43">
        <v>0</v>
      </c>
      <c r="IM9" s="43">
        <v>0</v>
      </c>
      <c r="IN9" s="43">
        <v>0</v>
      </c>
      <c r="IO9" s="43">
        <v>0</v>
      </c>
      <c r="IP9" s="43">
        <v>0</v>
      </c>
      <c r="IQ9" s="43">
        <v>0</v>
      </c>
      <c r="IR9" s="43">
        <v>0</v>
      </c>
      <c r="IS9" s="43">
        <v>0</v>
      </c>
      <c r="IT9" s="43">
        <v>0</v>
      </c>
      <c r="IU9" s="43">
        <v>0</v>
      </c>
      <c r="IV9" s="43">
        <v>0</v>
      </c>
      <c r="IW9" s="43">
        <v>0</v>
      </c>
      <c r="IX9" s="43">
        <v>0</v>
      </c>
      <c r="IY9" s="43">
        <v>0</v>
      </c>
      <c r="IZ9" s="43">
        <v>0</v>
      </c>
      <c r="JA9" s="43">
        <v>0</v>
      </c>
      <c r="JB9" s="43">
        <v>0</v>
      </c>
      <c r="JC9" s="43">
        <v>0</v>
      </c>
      <c r="JD9" s="43">
        <v>0</v>
      </c>
      <c r="JE9" s="43">
        <v>0</v>
      </c>
      <c r="JF9" s="43">
        <v>0</v>
      </c>
      <c r="JG9" s="43">
        <v>0</v>
      </c>
      <c r="JH9" s="43">
        <v>0</v>
      </c>
      <c r="JI9" s="43">
        <v>0</v>
      </c>
      <c r="JJ9" s="43">
        <v>0</v>
      </c>
      <c r="JK9" s="43">
        <v>0</v>
      </c>
      <c r="JL9" s="43">
        <v>0</v>
      </c>
      <c r="JM9" s="43">
        <v>0</v>
      </c>
      <c r="JN9" s="43">
        <v>0</v>
      </c>
      <c r="JO9" s="43">
        <v>0</v>
      </c>
      <c r="JP9" s="43">
        <v>0</v>
      </c>
      <c r="JQ9" s="43">
        <v>0</v>
      </c>
      <c r="JR9" s="43">
        <v>0</v>
      </c>
      <c r="JS9" s="43">
        <v>0</v>
      </c>
      <c r="JT9" s="43">
        <v>0</v>
      </c>
      <c r="JU9" s="43">
        <v>0</v>
      </c>
      <c r="JV9" s="43">
        <v>0</v>
      </c>
      <c r="JW9" s="43">
        <v>0</v>
      </c>
      <c r="JX9" s="43">
        <v>0</v>
      </c>
      <c r="JY9" s="43">
        <v>0</v>
      </c>
      <c r="JZ9" s="43">
        <v>0</v>
      </c>
      <c r="KA9" s="43">
        <v>0</v>
      </c>
      <c r="KB9" s="43">
        <v>0</v>
      </c>
      <c r="KC9" s="43">
        <v>0</v>
      </c>
      <c r="KD9" s="43">
        <v>0</v>
      </c>
      <c r="KE9" s="43">
        <v>0</v>
      </c>
      <c r="KF9" s="43">
        <v>0</v>
      </c>
      <c r="KG9" s="43">
        <v>0</v>
      </c>
      <c r="KH9" s="43">
        <v>0</v>
      </c>
      <c r="KI9" s="43">
        <v>0</v>
      </c>
      <c r="KJ9" s="43">
        <v>0</v>
      </c>
      <c r="KK9" s="43">
        <v>0</v>
      </c>
      <c r="KL9" s="43">
        <v>0</v>
      </c>
      <c r="KM9" s="43">
        <v>0</v>
      </c>
      <c r="KN9" s="43">
        <v>0</v>
      </c>
      <c r="KO9" s="43">
        <v>0</v>
      </c>
      <c r="KP9" s="43">
        <v>0</v>
      </c>
      <c r="KQ9" s="43">
        <v>0</v>
      </c>
      <c r="KR9" s="43">
        <v>0</v>
      </c>
      <c r="KS9" s="43">
        <v>0</v>
      </c>
      <c r="KT9" s="43">
        <v>0</v>
      </c>
      <c r="KU9" s="43">
        <v>0</v>
      </c>
      <c r="KV9" s="43">
        <v>0</v>
      </c>
      <c r="KW9" s="43">
        <v>0</v>
      </c>
      <c r="KX9" s="43">
        <v>0</v>
      </c>
      <c r="KY9" s="43">
        <v>0</v>
      </c>
      <c r="KZ9" s="43">
        <v>0</v>
      </c>
      <c r="LA9" s="43">
        <v>0</v>
      </c>
      <c r="LB9" s="43">
        <v>0</v>
      </c>
      <c r="LC9" s="43">
        <v>0</v>
      </c>
      <c r="LD9" s="43">
        <v>0</v>
      </c>
      <c r="LE9" s="43">
        <v>0</v>
      </c>
      <c r="LF9" s="43">
        <v>0</v>
      </c>
      <c r="LG9" s="43">
        <v>0</v>
      </c>
      <c r="LH9" s="43">
        <v>0</v>
      </c>
      <c r="LI9" s="43">
        <v>0</v>
      </c>
      <c r="LJ9" s="43">
        <v>0</v>
      </c>
      <c r="LK9" s="43">
        <v>0</v>
      </c>
      <c r="LL9" s="43">
        <v>0</v>
      </c>
      <c r="LM9" s="43">
        <v>0</v>
      </c>
      <c r="LN9" s="43">
        <v>0</v>
      </c>
      <c r="LO9" s="43">
        <v>0</v>
      </c>
      <c r="LP9" s="43">
        <v>0</v>
      </c>
      <c r="LQ9" s="43">
        <v>0</v>
      </c>
      <c r="LR9" s="43">
        <v>0</v>
      </c>
      <c r="LS9" s="43">
        <v>0</v>
      </c>
      <c r="LT9" s="43">
        <v>0</v>
      </c>
      <c r="LU9" s="43">
        <v>0</v>
      </c>
      <c r="LV9" s="43">
        <v>0</v>
      </c>
      <c r="LW9" s="43">
        <v>0</v>
      </c>
      <c r="LX9" s="43">
        <v>0</v>
      </c>
      <c r="LY9" s="43">
        <v>0</v>
      </c>
      <c r="LZ9" s="43">
        <v>0</v>
      </c>
      <c r="MA9" s="43">
        <v>0</v>
      </c>
      <c r="MB9" s="43">
        <v>0</v>
      </c>
      <c r="MC9" s="43">
        <v>0</v>
      </c>
      <c r="MD9" s="43">
        <v>0</v>
      </c>
      <c r="ME9" s="43">
        <v>0</v>
      </c>
    </row>
    <row r="10" spans="1:343">
      <c r="A10" s="36"/>
      <c r="B10" s="36"/>
      <c r="C10" s="212"/>
      <c r="D10" s="221"/>
      <c r="E10" s="39"/>
      <c r="F10" s="209"/>
      <c r="G10" s="37" t="s">
        <v>111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5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</row>
    <row r="11" spans="1:343">
      <c r="A11" s="36"/>
      <c r="B11" s="36"/>
      <c r="C11" s="212"/>
      <c r="D11" s="220"/>
      <c r="E11" s="40"/>
      <c r="F11" s="208" t="s">
        <v>113</v>
      </c>
      <c r="G11" s="38" t="s">
        <v>4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53">
        <v>0</v>
      </c>
      <c r="AC11" s="43">
        <v>0</v>
      </c>
      <c r="AD11" s="43">
        <v>0</v>
      </c>
      <c r="AE11" s="43">
        <v>0</v>
      </c>
      <c r="AF11" s="43">
        <v>0</v>
      </c>
      <c r="AG11" s="43">
        <v>1</v>
      </c>
      <c r="AH11" s="43">
        <v>1</v>
      </c>
      <c r="AI11" s="43">
        <v>1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3">
        <v>0</v>
      </c>
      <c r="BG11" s="43">
        <v>0</v>
      </c>
      <c r="BH11" s="43">
        <v>0</v>
      </c>
      <c r="BI11" s="43">
        <v>0</v>
      </c>
      <c r="BJ11" s="43">
        <v>0</v>
      </c>
      <c r="BK11" s="43">
        <v>0</v>
      </c>
      <c r="BL11" s="43">
        <v>0</v>
      </c>
      <c r="BM11" s="43">
        <v>0</v>
      </c>
      <c r="BN11" s="43">
        <v>0</v>
      </c>
      <c r="BO11" s="43">
        <v>0</v>
      </c>
      <c r="BP11" s="43">
        <v>0</v>
      </c>
      <c r="BQ11" s="43">
        <v>0</v>
      </c>
      <c r="BR11" s="43">
        <v>2</v>
      </c>
      <c r="BS11" s="43">
        <v>0</v>
      </c>
      <c r="BT11" s="43">
        <v>2</v>
      </c>
      <c r="BU11" s="43">
        <v>0</v>
      </c>
      <c r="BV11" s="43">
        <v>0</v>
      </c>
      <c r="BW11" s="43">
        <v>0</v>
      </c>
      <c r="BX11" s="43">
        <v>0</v>
      </c>
      <c r="BY11" s="43">
        <v>0</v>
      </c>
      <c r="BZ11" s="43">
        <v>0</v>
      </c>
      <c r="CA11" s="43">
        <v>0</v>
      </c>
      <c r="CB11" s="43">
        <v>0</v>
      </c>
      <c r="CC11" s="43">
        <v>0</v>
      </c>
      <c r="CD11" s="43">
        <v>0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0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0</v>
      </c>
      <c r="CQ11" s="43">
        <v>0</v>
      </c>
      <c r="CR11" s="43">
        <v>0</v>
      </c>
      <c r="CS11" s="43">
        <v>0</v>
      </c>
      <c r="CT11" s="43">
        <v>0</v>
      </c>
      <c r="CU11" s="43">
        <v>0</v>
      </c>
      <c r="CV11" s="43">
        <v>0</v>
      </c>
      <c r="CW11" s="43">
        <v>0</v>
      </c>
      <c r="CX11" s="43">
        <v>0</v>
      </c>
      <c r="CY11" s="43">
        <v>0</v>
      </c>
      <c r="CZ11" s="43">
        <v>0</v>
      </c>
      <c r="DA11" s="43">
        <v>0</v>
      </c>
      <c r="DB11" s="43">
        <v>0</v>
      </c>
      <c r="DC11" s="43">
        <v>0</v>
      </c>
      <c r="DD11" s="43">
        <v>0</v>
      </c>
      <c r="DE11" s="43">
        <v>0</v>
      </c>
      <c r="DF11" s="43">
        <v>0</v>
      </c>
      <c r="DG11" s="43">
        <v>0</v>
      </c>
      <c r="DH11" s="43">
        <v>0</v>
      </c>
      <c r="DI11" s="43">
        <v>0</v>
      </c>
      <c r="DJ11" s="43">
        <v>0</v>
      </c>
      <c r="DK11" s="43">
        <v>0</v>
      </c>
      <c r="DL11" s="43">
        <v>0</v>
      </c>
      <c r="DM11" s="43">
        <v>0</v>
      </c>
      <c r="DN11" s="43">
        <v>0</v>
      </c>
      <c r="DO11" s="43">
        <v>0</v>
      </c>
      <c r="DP11" s="43">
        <v>0</v>
      </c>
      <c r="DQ11" s="43">
        <v>0</v>
      </c>
      <c r="DR11" s="43">
        <v>0</v>
      </c>
      <c r="DS11" s="43">
        <v>0</v>
      </c>
      <c r="DT11" s="43">
        <v>0</v>
      </c>
      <c r="DU11" s="43">
        <v>0</v>
      </c>
      <c r="DV11" s="43">
        <v>0</v>
      </c>
      <c r="DW11" s="43">
        <v>0</v>
      </c>
      <c r="DX11" s="43">
        <v>0</v>
      </c>
      <c r="DY11" s="43">
        <v>0</v>
      </c>
      <c r="DZ11" s="43">
        <v>0</v>
      </c>
      <c r="EA11" s="43">
        <v>0</v>
      </c>
      <c r="EB11" s="43">
        <v>0</v>
      </c>
      <c r="EC11" s="43">
        <v>0</v>
      </c>
      <c r="ED11" s="43">
        <v>0</v>
      </c>
      <c r="EE11" s="43">
        <v>0</v>
      </c>
      <c r="EF11" s="43">
        <v>0</v>
      </c>
      <c r="EG11" s="43">
        <v>0</v>
      </c>
      <c r="EH11" s="43">
        <v>0</v>
      </c>
      <c r="EI11" s="43">
        <v>0</v>
      </c>
      <c r="EJ11" s="43">
        <v>0</v>
      </c>
      <c r="EK11" s="43">
        <v>0</v>
      </c>
      <c r="EL11" s="43">
        <v>0</v>
      </c>
      <c r="EM11" s="43">
        <v>0</v>
      </c>
      <c r="EN11" s="43">
        <v>0</v>
      </c>
      <c r="EO11" s="43">
        <v>0</v>
      </c>
      <c r="EP11" s="43">
        <v>0</v>
      </c>
      <c r="EQ11" s="43">
        <v>0</v>
      </c>
      <c r="ER11" s="43">
        <v>0</v>
      </c>
      <c r="ES11" s="43">
        <v>0</v>
      </c>
      <c r="ET11" s="43">
        <v>0</v>
      </c>
      <c r="EU11" s="43">
        <v>0</v>
      </c>
      <c r="EV11" s="43">
        <v>0</v>
      </c>
      <c r="EW11" s="43">
        <v>0</v>
      </c>
      <c r="EX11" s="43">
        <v>0</v>
      </c>
      <c r="EY11" s="43">
        <v>0</v>
      </c>
      <c r="EZ11" s="43">
        <v>0</v>
      </c>
      <c r="FA11" s="43">
        <v>0</v>
      </c>
      <c r="FB11" s="43">
        <v>0</v>
      </c>
      <c r="FC11" s="43">
        <v>0</v>
      </c>
      <c r="FD11" s="43">
        <v>0</v>
      </c>
      <c r="FE11" s="43">
        <v>0</v>
      </c>
      <c r="FF11" s="43">
        <v>0</v>
      </c>
      <c r="FG11" s="43">
        <v>0</v>
      </c>
      <c r="FH11" s="43">
        <v>0</v>
      </c>
      <c r="FI11" s="43">
        <v>0</v>
      </c>
      <c r="FJ11" s="43">
        <v>0</v>
      </c>
      <c r="FK11" s="43">
        <v>0</v>
      </c>
      <c r="FL11" s="43">
        <v>0</v>
      </c>
      <c r="FM11" s="43">
        <v>0</v>
      </c>
      <c r="FN11" s="43">
        <v>0</v>
      </c>
      <c r="FO11" s="43">
        <v>0</v>
      </c>
      <c r="FP11" s="43">
        <v>0</v>
      </c>
      <c r="FQ11" s="43">
        <v>0</v>
      </c>
      <c r="FR11" s="43">
        <v>0</v>
      </c>
      <c r="FS11" s="43">
        <v>0</v>
      </c>
      <c r="FT11" s="43">
        <v>0</v>
      </c>
      <c r="FU11" s="43">
        <v>0</v>
      </c>
      <c r="FV11" s="43">
        <v>0</v>
      </c>
      <c r="FW11" s="43">
        <v>0</v>
      </c>
      <c r="FX11" s="43">
        <v>0</v>
      </c>
      <c r="FY11" s="43">
        <v>0</v>
      </c>
      <c r="FZ11" s="43">
        <v>0</v>
      </c>
      <c r="GA11" s="43">
        <v>0</v>
      </c>
      <c r="GB11" s="43">
        <v>0</v>
      </c>
      <c r="GC11" s="43">
        <v>0</v>
      </c>
      <c r="GD11" s="43">
        <v>0</v>
      </c>
      <c r="GE11" s="43">
        <v>0</v>
      </c>
      <c r="GF11" s="43">
        <v>0</v>
      </c>
      <c r="GG11" s="43">
        <v>0</v>
      </c>
      <c r="GH11" s="43">
        <v>0</v>
      </c>
      <c r="GI11" s="43">
        <v>0</v>
      </c>
      <c r="GJ11" s="43">
        <v>0</v>
      </c>
      <c r="GK11" s="43">
        <v>0</v>
      </c>
      <c r="GL11" s="43">
        <v>0</v>
      </c>
      <c r="GM11" s="43">
        <v>0</v>
      </c>
      <c r="GN11" s="43">
        <v>0</v>
      </c>
      <c r="GO11" s="43">
        <v>0</v>
      </c>
      <c r="GP11" s="43">
        <v>0</v>
      </c>
      <c r="GQ11" s="43">
        <v>0</v>
      </c>
      <c r="GR11" s="43">
        <v>0</v>
      </c>
      <c r="GS11" s="43">
        <v>0</v>
      </c>
      <c r="GT11" s="43">
        <v>0</v>
      </c>
      <c r="GU11" s="43">
        <v>0</v>
      </c>
      <c r="GV11" s="43">
        <v>0</v>
      </c>
      <c r="GW11" s="43">
        <v>0</v>
      </c>
      <c r="GX11" s="43">
        <v>0</v>
      </c>
      <c r="GY11" s="43">
        <v>0</v>
      </c>
      <c r="GZ11" s="43">
        <v>0</v>
      </c>
      <c r="HA11" s="43">
        <v>0</v>
      </c>
      <c r="HB11" s="43">
        <v>0</v>
      </c>
      <c r="HC11" s="43">
        <v>0</v>
      </c>
      <c r="HD11" s="43">
        <v>0</v>
      </c>
      <c r="HE11" s="43">
        <v>0</v>
      </c>
      <c r="HF11" s="43">
        <v>0</v>
      </c>
      <c r="HG11" s="43">
        <v>0</v>
      </c>
      <c r="HH11" s="43">
        <v>0</v>
      </c>
      <c r="HI11" s="43">
        <v>0</v>
      </c>
      <c r="HJ11" s="43">
        <v>0</v>
      </c>
      <c r="HK11" s="43">
        <v>0</v>
      </c>
      <c r="HL11" s="43">
        <v>0</v>
      </c>
      <c r="HM11" s="43">
        <v>0</v>
      </c>
      <c r="HN11" s="43">
        <v>0</v>
      </c>
      <c r="HO11" s="43">
        <v>0</v>
      </c>
      <c r="HP11" s="43">
        <v>0</v>
      </c>
      <c r="HQ11" s="43">
        <v>0</v>
      </c>
      <c r="HR11" s="43">
        <v>0</v>
      </c>
      <c r="HS11" s="43">
        <v>0</v>
      </c>
      <c r="HT11" s="43">
        <v>0</v>
      </c>
      <c r="HU11" s="43">
        <v>0</v>
      </c>
      <c r="HV11" s="43">
        <v>0</v>
      </c>
      <c r="HW11" s="43">
        <v>0</v>
      </c>
      <c r="HX11" s="43">
        <v>0</v>
      </c>
      <c r="HY11" s="43">
        <v>0</v>
      </c>
      <c r="HZ11" s="43">
        <v>0</v>
      </c>
      <c r="IA11" s="43">
        <v>0</v>
      </c>
      <c r="IB11" s="43">
        <v>0</v>
      </c>
      <c r="IC11" s="43">
        <v>0</v>
      </c>
      <c r="ID11" s="43">
        <v>0</v>
      </c>
      <c r="IE11" s="43">
        <v>0</v>
      </c>
      <c r="IF11" s="43">
        <v>0</v>
      </c>
      <c r="IG11" s="43">
        <v>0</v>
      </c>
      <c r="IH11" s="43">
        <v>0</v>
      </c>
      <c r="II11" s="43">
        <v>0</v>
      </c>
      <c r="IJ11" s="43">
        <v>0</v>
      </c>
      <c r="IK11" s="43">
        <v>0</v>
      </c>
      <c r="IL11" s="43">
        <v>0</v>
      </c>
      <c r="IM11" s="43">
        <v>0</v>
      </c>
      <c r="IN11" s="43">
        <v>0</v>
      </c>
      <c r="IO11" s="43">
        <v>0</v>
      </c>
      <c r="IP11" s="43">
        <v>0</v>
      </c>
      <c r="IQ11" s="43">
        <v>0</v>
      </c>
      <c r="IR11" s="43">
        <v>0</v>
      </c>
      <c r="IS11" s="43">
        <v>0</v>
      </c>
      <c r="IT11" s="43">
        <v>0</v>
      </c>
      <c r="IU11" s="43">
        <v>0</v>
      </c>
      <c r="IV11" s="43">
        <v>0</v>
      </c>
      <c r="IW11" s="43">
        <v>0</v>
      </c>
      <c r="IX11" s="43">
        <v>0</v>
      </c>
      <c r="IY11" s="43">
        <v>0</v>
      </c>
      <c r="IZ11" s="43">
        <v>0</v>
      </c>
      <c r="JA11" s="43">
        <v>0</v>
      </c>
      <c r="JB11" s="43">
        <v>0</v>
      </c>
      <c r="JC11" s="43">
        <v>0</v>
      </c>
      <c r="JD11" s="43">
        <v>0</v>
      </c>
      <c r="JE11" s="43">
        <v>0</v>
      </c>
      <c r="JF11" s="43">
        <v>0</v>
      </c>
      <c r="JG11" s="43">
        <v>0</v>
      </c>
      <c r="JH11" s="43">
        <v>0</v>
      </c>
      <c r="JI11" s="43">
        <v>0</v>
      </c>
      <c r="JJ11" s="43">
        <v>0</v>
      </c>
      <c r="JK11" s="43">
        <v>0</v>
      </c>
      <c r="JL11" s="43">
        <v>0</v>
      </c>
      <c r="JM11" s="43">
        <v>0</v>
      </c>
      <c r="JN11" s="43">
        <v>0</v>
      </c>
      <c r="JO11" s="43">
        <v>0</v>
      </c>
      <c r="JP11" s="43">
        <v>0</v>
      </c>
      <c r="JQ11" s="43">
        <v>0</v>
      </c>
      <c r="JR11" s="43">
        <v>0</v>
      </c>
      <c r="JS11" s="43">
        <v>0</v>
      </c>
      <c r="JT11" s="43">
        <v>0</v>
      </c>
      <c r="JU11" s="43">
        <v>0</v>
      </c>
      <c r="JV11" s="43">
        <v>0</v>
      </c>
      <c r="JW11" s="43">
        <v>0</v>
      </c>
      <c r="JX11" s="43">
        <v>0</v>
      </c>
      <c r="JY11" s="43">
        <v>0</v>
      </c>
      <c r="JZ11" s="43">
        <v>0</v>
      </c>
      <c r="KA11" s="43">
        <v>0</v>
      </c>
      <c r="KB11" s="43">
        <v>0</v>
      </c>
      <c r="KC11" s="43">
        <v>0</v>
      </c>
      <c r="KD11" s="43">
        <v>0</v>
      </c>
      <c r="KE11" s="43">
        <v>0</v>
      </c>
      <c r="KF11" s="43">
        <v>0</v>
      </c>
      <c r="KG11" s="43">
        <v>0</v>
      </c>
      <c r="KH11" s="43">
        <v>0</v>
      </c>
      <c r="KI11" s="43">
        <v>0</v>
      </c>
      <c r="KJ11" s="43">
        <v>0</v>
      </c>
      <c r="KK11" s="43">
        <v>0</v>
      </c>
      <c r="KL11" s="43">
        <v>0</v>
      </c>
      <c r="KM11" s="43">
        <v>0</v>
      </c>
      <c r="KN11" s="43">
        <v>0</v>
      </c>
      <c r="KO11" s="43">
        <v>0</v>
      </c>
      <c r="KP11" s="43">
        <v>0</v>
      </c>
      <c r="KQ11" s="43">
        <v>0</v>
      </c>
      <c r="KR11" s="43">
        <v>0</v>
      </c>
      <c r="KS11" s="43">
        <v>0</v>
      </c>
      <c r="KT11" s="43">
        <v>0</v>
      </c>
      <c r="KU11" s="43">
        <v>0</v>
      </c>
      <c r="KV11" s="43">
        <v>0</v>
      </c>
      <c r="KW11" s="43">
        <v>0</v>
      </c>
      <c r="KX11" s="43">
        <v>0</v>
      </c>
      <c r="KY11" s="43">
        <v>0</v>
      </c>
      <c r="KZ11" s="43">
        <v>0</v>
      </c>
      <c r="LA11" s="43">
        <v>0</v>
      </c>
      <c r="LB11" s="43">
        <v>0</v>
      </c>
      <c r="LC11" s="43">
        <v>0</v>
      </c>
      <c r="LD11" s="43">
        <v>0</v>
      </c>
      <c r="LE11" s="43">
        <v>0</v>
      </c>
      <c r="LF11" s="43">
        <v>0</v>
      </c>
      <c r="LG11" s="43">
        <v>0</v>
      </c>
      <c r="LH11" s="43">
        <v>0</v>
      </c>
      <c r="LI11" s="43">
        <v>0</v>
      </c>
      <c r="LJ11" s="43">
        <v>0</v>
      </c>
      <c r="LK11" s="43">
        <v>0</v>
      </c>
      <c r="LL11" s="43">
        <v>0</v>
      </c>
      <c r="LM11" s="43">
        <v>0</v>
      </c>
      <c r="LN11" s="43">
        <v>0</v>
      </c>
      <c r="LO11" s="43">
        <v>0</v>
      </c>
      <c r="LP11" s="43">
        <v>0</v>
      </c>
      <c r="LQ11" s="43">
        <v>0</v>
      </c>
      <c r="LR11" s="43">
        <v>0</v>
      </c>
      <c r="LS11" s="43">
        <v>0</v>
      </c>
      <c r="LT11" s="43">
        <v>0</v>
      </c>
      <c r="LU11" s="43">
        <v>0</v>
      </c>
      <c r="LV11" s="43">
        <v>0</v>
      </c>
      <c r="LW11" s="43">
        <v>0</v>
      </c>
      <c r="LX11" s="43">
        <v>0</v>
      </c>
      <c r="LY11" s="43">
        <v>0</v>
      </c>
      <c r="LZ11" s="43">
        <v>0</v>
      </c>
      <c r="MA11" s="43">
        <v>0</v>
      </c>
      <c r="MB11" s="43">
        <v>0</v>
      </c>
      <c r="MC11" s="43">
        <v>0</v>
      </c>
      <c r="MD11" s="43">
        <v>0</v>
      </c>
      <c r="ME11" s="43">
        <v>0</v>
      </c>
    </row>
    <row r="12" spans="1:343">
      <c r="A12" s="36"/>
      <c r="B12" s="36"/>
      <c r="C12" s="212"/>
      <c r="D12" s="221"/>
      <c r="E12" s="39"/>
      <c r="F12" s="209"/>
      <c r="G12" s="37" t="s">
        <v>111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5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</row>
    <row r="13" spans="1:343">
      <c r="A13" s="36"/>
      <c r="B13" s="36"/>
      <c r="C13" s="212"/>
      <c r="D13" s="220"/>
      <c r="E13" s="40"/>
      <c r="F13" s="208" t="s">
        <v>114</v>
      </c>
      <c r="G13" s="38" t="s">
        <v>4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5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1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3">
        <v>0</v>
      </c>
      <c r="AY13" s="43">
        <v>0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3">
        <v>0</v>
      </c>
      <c r="BG13" s="43">
        <v>0</v>
      </c>
      <c r="BH13" s="43">
        <v>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43">
        <v>0</v>
      </c>
      <c r="BO13" s="43">
        <v>0</v>
      </c>
      <c r="BP13" s="43">
        <v>0</v>
      </c>
      <c r="BQ13" s="43">
        <v>0</v>
      </c>
      <c r="BR13" s="43">
        <v>0</v>
      </c>
      <c r="BS13" s="43">
        <v>0</v>
      </c>
      <c r="BT13" s="43">
        <v>0</v>
      </c>
      <c r="BU13" s="43">
        <v>0</v>
      </c>
      <c r="BV13" s="43">
        <v>2</v>
      </c>
      <c r="BW13" s="43">
        <v>0</v>
      </c>
      <c r="BX13" s="43">
        <v>0</v>
      </c>
      <c r="BY13" s="43">
        <v>0</v>
      </c>
      <c r="BZ13" s="43">
        <v>0</v>
      </c>
      <c r="CA13" s="43">
        <v>0</v>
      </c>
      <c r="CB13" s="43">
        <v>0</v>
      </c>
      <c r="CC13" s="43">
        <v>0</v>
      </c>
      <c r="CD13" s="43">
        <v>0</v>
      </c>
      <c r="CE13" s="43">
        <v>0</v>
      </c>
      <c r="CF13" s="43">
        <v>0</v>
      </c>
      <c r="CG13" s="43">
        <v>0</v>
      </c>
      <c r="CH13" s="43">
        <v>0</v>
      </c>
      <c r="CI13" s="43">
        <v>0</v>
      </c>
      <c r="CJ13" s="43">
        <v>0</v>
      </c>
      <c r="CK13" s="43">
        <v>0</v>
      </c>
      <c r="CL13" s="43">
        <v>0</v>
      </c>
      <c r="CM13" s="43">
        <v>0</v>
      </c>
      <c r="CN13" s="43">
        <v>0</v>
      </c>
      <c r="CO13" s="43">
        <v>0</v>
      </c>
      <c r="CP13" s="43">
        <v>0</v>
      </c>
      <c r="CQ13" s="43">
        <v>0</v>
      </c>
      <c r="CR13" s="43">
        <v>0</v>
      </c>
      <c r="CS13" s="43">
        <v>0</v>
      </c>
      <c r="CT13" s="43">
        <v>0</v>
      </c>
      <c r="CU13" s="43">
        <v>0</v>
      </c>
      <c r="CV13" s="43">
        <v>0</v>
      </c>
      <c r="CW13" s="43">
        <v>0</v>
      </c>
      <c r="CX13" s="43">
        <v>0</v>
      </c>
      <c r="CY13" s="43">
        <v>0</v>
      </c>
      <c r="CZ13" s="43">
        <v>0</v>
      </c>
      <c r="DA13" s="43">
        <v>0</v>
      </c>
      <c r="DB13" s="43">
        <v>0</v>
      </c>
      <c r="DC13" s="43">
        <v>0</v>
      </c>
      <c r="DD13" s="43">
        <v>0</v>
      </c>
      <c r="DE13" s="43">
        <v>0</v>
      </c>
      <c r="DF13" s="43">
        <v>0</v>
      </c>
      <c r="DG13" s="43">
        <v>0</v>
      </c>
      <c r="DH13" s="43">
        <v>0</v>
      </c>
      <c r="DI13" s="43">
        <v>0</v>
      </c>
      <c r="DJ13" s="43">
        <v>0</v>
      </c>
      <c r="DK13" s="43">
        <v>0</v>
      </c>
      <c r="DL13" s="43">
        <v>0</v>
      </c>
      <c r="DM13" s="43">
        <v>0</v>
      </c>
      <c r="DN13" s="43">
        <v>0</v>
      </c>
      <c r="DO13" s="43">
        <v>0</v>
      </c>
      <c r="DP13" s="43">
        <v>0</v>
      </c>
      <c r="DQ13" s="43">
        <v>0</v>
      </c>
      <c r="DR13" s="43">
        <v>0</v>
      </c>
      <c r="DS13" s="43">
        <v>0</v>
      </c>
      <c r="DT13" s="43">
        <v>0</v>
      </c>
      <c r="DU13" s="43">
        <v>0</v>
      </c>
      <c r="DV13" s="43">
        <v>0</v>
      </c>
      <c r="DW13" s="43">
        <v>0</v>
      </c>
      <c r="DX13" s="43">
        <v>0</v>
      </c>
      <c r="DY13" s="43">
        <v>0</v>
      </c>
      <c r="DZ13" s="43">
        <v>0</v>
      </c>
      <c r="EA13" s="43">
        <v>0</v>
      </c>
      <c r="EB13" s="43">
        <v>0</v>
      </c>
      <c r="EC13" s="43">
        <v>0</v>
      </c>
      <c r="ED13" s="43">
        <v>0</v>
      </c>
      <c r="EE13" s="43">
        <v>0</v>
      </c>
      <c r="EF13" s="43">
        <v>0</v>
      </c>
      <c r="EG13" s="43">
        <v>0</v>
      </c>
      <c r="EH13" s="43">
        <v>0</v>
      </c>
      <c r="EI13" s="43">
        <v>0</v>
      </c>
      <c r="EJ13" s="43">
        <v>0</v>
      </c>
      <c r="EK13" s="43">
        <v>0</v>
      </c>
      <c r="EL13" s="43">
        <v>0</v>
      </c>
      <c r="EM13" s="43">
        <v>0</v>
      </c>
      <c r="EN13" s="43">
        <v>0</v>
      </c>
      <c r="EO13" s="43">
        <v>0</v>
      </c>
      <c r="EP13" s="43">
        <v>0</v>
      </c>
      <c r="EQ13" s="43">
        <v>0</v>
      </c>
      <c r="ER13" s="43">
        <v>0</v>
      </c>
      <c r="ES13" s="43">
        <v>0</v>
      </c>
      <c r="ET13" s="43">
        <v>0</v>
      </c>
      <c r="EU13" s="43">
        <v>0</v>
      </c>
      <c r="EV13" s="43">
        <v>0</v>
      </c>
      <c r="EW13" s="43">
        <v>0</v>
      </c>
      <c r="EX13" s="43">
        <v>0</v>
      </c>
      <c r="EY13" s="43">
        <v>0</v>
      </c>
      <c r="EZ13" s="43">
        <v>0</v>
      </c>
      <c r="FA13" s="43">
        <v>0</v>
      </c>
      <c r="FB13" s="43">
        <v>0</v>
      </c>
      <c r="FC13" s="43">
        <v>0</v>
      </c>
      <c r="FD13" s="43">
        <v>0</v>
      </c>
      <c r="FE13" s="43">
        <v>0</v>
      </c>
      <c r="FF13" s="43">
        <v>0</v>
      </c>
      <c r="FG13" s="43">
        <v>0</v>
      </c>
      <c r="FH13" s="43">
        <v>0</v>
      </c>
      <c r="FI13" s="43">
        <v>0</v>
      </c>
      <c r="FJ13" s="43">
        <v>0</v>
      </c>
      <c r="FK13" s="43">
        <v>0</v>
      </c>
      <c r="FL13" s="43">
        <v>0</v>
      </c>
      <c r="FM13" s="43">
        <v>0</v>
      </c>
      <c r="FN13" s="43">
        <v>0</v>
      </c>
      <c r="FO13" s="43">
        <v>0</v>
      </c>
      <c r="FP13" s="43">
        <v>0</v>
      </c>
      <c r="FQ13" s="43">
        <v>0</v>
      </c>
      <c r="FR13" s="43">
        <v>0</v>
      </c>
      <c r="FS13" s="43">
        <v>0</v>
      </c>
      <c r="FT13" s="43">
        <v>0</v>
      </c>
      <c r="FU13" s="43">
        <v>0</v>
      </c>
      <c r="FV13" s="43">
        <v>0</v>
      </c>
      <c r="FW13" s="43">
        <v>0</v>
      </c>
      <c r="FX13" s="43">
        <v>0</v>
      </c>
      <c r="FY13" s="43">
        <v>0</v>
      </c>
      <c r="FZ13" s="43">
        <v>0</v>
      </c>
      <c r="GA13" s="43">
        <v>0</v>
      </c>
      <c r="GB13" s="43">
        <v>0</v>
      </c>
      <c r="GC13" s="43">
        <v>0</v>
      </c>
      <c r="GD13" s="43">
        <v>0</v>
      </c>
      <c r="GE13" s="43">
        <v>0</v>
      </c>
      <c r="GF13" s="43">
        <v>0</v>
      </c>
      <c r="GG13" s="43">
        <v>0</v>
      </c>
      <c r="GH13" s="43">
        <v>0</v>
      </c>
      <c r="GI13" s="43">
        <v>0</v>
      </c>
      <c r="GJ13" s="43">
        <v>0</v>
      </c>
      <c r="GK13" s="43">
        <v>0</v>
      </c>
      <c r="GL13" s="43">
        <v>0</v>
      </c>
      <c r="GM13" s="43">
        <v>0</v>
      </c>
      <c r="GN13" s="43">
        <v>0</v>
      </c>
      <c r="GO13" s="43">
        <v>0</v>
      </c>
      <c r="GP13" s="43">
        <v>0</v>
      </c>
      <c r="GQ13" s="43">
        <v>0</v>
      </c>
      <c r="GR13" s="43">
        <v>0</v>
      </c>
      <c r="GS13" s="43">
        <v>0</v>
      </c>
      <c r="GT13" s="43">
        <v>0</v>
      </c>
      <c r="GU13" s="43">
        <v>0</v>
      </c>
      <c r="GV13" s="43">
        <v>0</v>
      </c>
      <c r="GW13" s="43">
        <v>0</v>
      </c>
      <c r="GX13" s="43">
        <v>0</v>
      </c>
      <c r="GY13" s="43">
        <v>0</v>
      </c>
      <c r="GZ13" s="43">
        <v>0</v>
      </c>
      <c r="HA13" s="43">
        <v>0</v>
      </c>
      <c r="HB13" s="43">
        <v>0</v>
      </c>
      <c r="HC13" s="43">
        <v>0</v>
      </c>
      <c r="HD13" s="43">
        <v>0</v>
      </c>
      <c r="HE13" s="43">
        <v>0</v>
      </c>
      <c r="HF13" s="43">
        <v>0</v>
      </c>
      <c r="HG13" s="43">
        <v>0</v>
      </c>
      <c r="HH13" s="43">
        <v>0</v>
      </c>
      <c r="HI13" s="43">
        <v>0</v>
      </c>
      <c r="HJ13" s="43">
        <v>0</v>
      </c>
      <c r="HK13" s="43">
        <v>0</v>
      </c>
      <c r="HL13" s="43">
        <v>0</v>
      </c>
      <c r="HM13" s="43">
        <v>0</v>
      </c>
      <c r="HN13" s="43">
        <v>0</v>
      </c>
      <c r="HO13" s="43">
        <v>0</v>
      </c>
      <c r="HP13" s="43">
        <v>0</v>
      </c>
      <c r="HQ13" s="43">
        <v>0</v>
      </c>
      <c r="HR13" s="43">
        <v>0</v>
      </c>
      <c r="HS13" s="43">
        <v>0</v>
      </c>
      <c r="HT13" s="43">
        <v>0</v>
      </c>
      <c r="HU13" s="43">
        <v>0</v>
      </c>
      <c r="HV13" s="43">
        <v>0</v>
      </c>
      <c r="HW13" s="43">
        <v>0</v>
      </c>
      <c r="HX13" s="43">
        <v>0</v>
      </c>
      <c r="HY13" s="43">
        <v>0</v>
      </c>
      <c r="HZ13" s="43">
        <v>0</v>
      </c>
      <c r="IA13" s="43">
        <v>0</v>
      </c>
      <c r="IB13" s="43">
        <v>0</v>
      </c>
      <c r="IC13" s="43">
        <v>0</v>
      </c>
      <c r="ID13" s="43">
        <v>0</v>
      </c>
      <c r="IE13" s="43">
        <v>0</v>
      </c>
      <c r="IF13" s="43">
        <v>0</v>
      </c>
      <c r="IG13" s="43">
        <v>0</v>
      </c>
      <c r="IH13" s="43">
        <v>0</v>
      </c>
      <c r="II13" s="43">
        <v>0</v>
      </c>
      <c r="IJ13" s="43">
        <v>0</v>
      </c>
      <c r="IK13" s="43">
        <v>0</v>
      </c>
      <c r="IL13" s="43">
        <v>0</v>
      </c>
      <c r="IM13" s="43">
        <v>0</v>
      </c>
      <c r="IN13" s="43">
        <v>0</v>
      </c>
      <c r="IO13" s="43">
        <v>0</v>
      </c>
      <c r="IP13" s="43">
        <v>0</v>
      </c>
      <c r="IQ13" s="43">
        <v>0</v>
      </c>
      <c r="IR13" s="43">
        <v>0</v>
      </c>
      <c r="IS13" s="43">
        <v>0</v>
      </c>
      <c r="IT13" s="43">
        <v>0</v>
      </c>
      <c r="IU13" s="43">
        <v>0</v>
      </c>
      <c r="IV13" s="43">
        <v>0</v>
      </c>
      <c r="IW13" s="43">
        <v>0</v>
      </c>
      <c r="IX13" s="43">
        <v>0</v>
      </c>
      <c r="IY13" s="43">
        <v>0</v>
      </c>
      <c r="IZ13" s="43">
        <v>0</v>
      </c>
      <c r="JA13" s="43">
        <v>0</v>
      </c>
      <c r="JB13" s="43">
        <v>0</v>
      </c>
      <c r="JC13" s="43">
        <v>0</v>
      </c>
      <c r="JD13" s="43">
        <v>0</v>
      </c>
      <c r="JE13" s="43">
        <v>0</v>
      </c>
      <c r="JF13" s="43">
        <v>0</v>
      </c>
      <c r="JG13" s="43">
        <v>0</v>
      </c>
      <c r="JH13" s="43">
        <v>0</v>
      </c>
      <c r="JI13" s="43">
        <v>0</v>
      </c>
      <c r="JJ13" s="43">
        <v>0</v>
      </c>
      <c r="JK13" s="43">
        <v>0</v>
      </c>
      <c r="JL13" s="43">
        <v>0</v>
      </c>
      <c r="JM13" s="43">
        <v>0</v>
      </c>
      <c r="JN13" s="43">
        <v>0</v>
      </c>
      <c r="JO13" s="43">
        <v>0</v>
      </c>
      <c r="JP13" s="43">
        <v>0</v>
      </c>
      <c r="JQ13" s="43">
        <v>0</v>
      </c>
      <c r="JR13" s="43">
        <v>0</v>
      </c>
      <c r="JS13" s="43">
        <v>0</v>
      </c>
      <c r="JT13" s="43">
        <v>0</v>
      </c>
      <c r="JU13" s="43">
        <v>0</v>
      </c>
      <c r="JV13" s="43">
        <v>0</v>
      </c>
      <c r="JW13" s="43">
        <v>0</v>
      </c>
      <c r="JX13" s="43">
        <v>0</v>
      </c>
      <c r="JY13" s="43">
        <v>0</v>
      </c>
      <c r="JZ13" s="43">
        <v>0</v>
      </c>
      <c r="KA13" s="43">
        <v>0</v>
      </c>
      <c r="KB13" s="43">
        <v>0</v>
      </c>
      <c r="KC13" s="43">
        <v>0</v>
      </c>
      <c r="KD13" s="43">
        <v>0</v>
      </c>
      <c r="KE13" s="43">
        <v>0</v>
      </c>
      <c r="KF13" s="43">
        <v>0</v>
      </c>
      <c r="KG13" s="43">
        <v>0</v>
      </c>
      <c r="KH13" s="43">
        <v>0</v>
      </c>
      <c r="KI13" s="43">
        <v>0</v>
      </c>
      <c r="KJ13" s="43">
        <v>0</v>
      </c>
      <c r="KK13" s="43">
        <v>0</v>
      </c>
      <c r="KL13" s="43">
        <v>0</v>
      </c>
      <c r="KM13" s="43">
        <v>0</v>
      </c>
      <c r="KN13" s="43">
        <v>0</v>
      </c>
      <c r="KO13" s="43">
        <v>0</v>
      </c>
      <c r="KP13" s="43">
        <v>0</v>
      </c>
      <c r="KQ13" s="43">
        <v>0</v>
      </c>
      <c r="KR13" s="43">
        <v>0</v>
      </c>
      <c r="KS13" s="43">
        <v>0</v>
      </c>
      <c r="KT13" s="43">
        <v>0</v>
      </c>
      <c r="KU13" s="43">
        <v>0</v>
      </c>
      <c r="KV13" s="43">
        <v>0</v>
      </c>
      <c r="KW13" s="43">
        <v>0</v>
      </c>
      <c r="KX13" s="43">
        <v>0</v>
      </c>
      <c r="KY13" s="43">
        <v>0</v>
      </c>
      <c r="KZ13" s="43">
        <v>0</v>
      </c>
      <c r="LA13" s="43">
        <v>0</v>
      </c>
      <c r="LB13" s="43">
        <v>0</v>
      </c>
      <c r="LC13" s="43">
        <v>0</v>
      </c>
      <c r="LD13" s="43">
        <v>0</v>
      </c>
      <c r="LE13" s="43">
        <v>0</v>
      </c>
      <c r="LF13" s="43">
        <v>0</v>
      </c>
      <c r="LG13" s="43">
        <v>0</v>
      </c>
      <c r="LH13" s="43">
        <v>0</v>
      </c>
      <c r="LI13" s="43">
        <v>0</v>
      </c>
      <c r="LJ13" s="43">
        <v>0</v>
      </c>
      <c r="LK13" s="43">
        <v>0</v>
      </c>
      <c r="LL13" s="43">
        <v>0</v>
      </c>
      <c r="LM13" s="43">
        <v>0</v>
      </c>
      <c r="LN13" s="43">
        <v>0</v>
      </c>
      <c r="LO13" s="43">
        <v>0</v>
      </c>
      <c r="LP13" s="43">
        <v>0</v>
      </c>
      <c r="LQ13" s="43">
        <v>0</v>
      </c>
      <c r="LR13" s="43">
        <v>0</v>
      </c>
      <c r="LS13" s="43">
        <v>0</v>
      </c>
      <c r="LT13" s="43">
        <v>0</v>
      </c>
      <c r="LU13" s="43">
        <v>0</v>
      </c>
      <c r="LV13" s="43">
        <v>0</v>
      </c>
      <c r="LW13" s="43">
        <v>0</v>
      </c>
      <c r="LX13" s="43">
        <v>0</v>
      </c>
      <c r="LY13" s="43">
        <v>0</v>
      </c>
      <c r="LZ13" s="43">
        <v>0</v>
      </c>
      <c r="MA13" s="43">
        <v>0</v>
      </c>
      <c r="MB13" s="43">
        <v>0</v>
      </c>
      <c r="MC13" s="43">
        <v>0</v>
      </c>
      <c r="MD13" s="43">
        <v>0</v>
      </c>
      <c r="ME13" s="43">
        <v>0</v>
      </c>
    </row>
    <row r="14" spans="1:343">
      <c r="A14" s="36"/>
      <c r="B14" s="36"/>
      <c r="C14" s="212"/>
      <c r="D14" s="221"/>
      <c r="E14" s="39"/>
      <c r="F14" s="209"/>
      <c r="G14" s="37" t="s">
        <v>111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5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</row>
    <row r="15" spans="1:343">
      <c r="A15" s="36"/>
      <c r="B15" s="36"/>
      <c r="C15" s="212"/>
      <c r="D15" s="220"/>
      <c r="E15" s="40"/>
      <c r="F15" s="208" t="s">
        <v>115</v>
      </c>
      <c r="G15" s="38" t="s">
        <v>4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5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1</v>
      </c>
      <c r="AM15" s="43">
        <v>1</v>
      </c>
      <c r="AN15" s="43">
        <v>1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2</v>
      </c>
      <c r="BX15" s="43">
        <v>2</v>
      </c>
      <c r="BY15" s="43">
        <v>2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43">
        <v>0</v>
      </c>
      <c r="DK15" s="43">
        <v>0</v>
      </c>
      <c r="DL15" s="43">
        <v>0</v>
      </c>
      <c r="DM15" s="43">
        <v>0</v>
      </c>
      <c r="DN15" s="43">
        <v>0</v>
      </c>
      <c r="DO15" s="43">
        <v>0</v>
      </c>
      <c r="DP15" s="43">
        <v>0</v>
      </c>
      <c r="DQ15" s="43">
        <v>0</v>
      </c>
      <c r="DR15" s="43">
        <v>0</v>
      </c>
      <c r="DS15" s="43">
        <v>0</v>
      </c>
      <c r="DT15" s="43">
        <v>0</v>
      </c>
      <c r="DU15" s="43">
        <v>0</v>
      </c>
      <c r="DV15" s="43">
        <v>0</v>
      </c>
      <c r="DW15" s="43">
        <v>0</v>
      </c>
      <c r="DX15" s="43">
        <v>0</v>
      </c>
      <c r="DY15" s="43">
        <v>0</v>
      </c>
      <c r="DZ15" s="43">
        <v>0</v>
      </c>
      <c r="EA15" s="43">
        <v>0</v>
      </c>
      <c r="EB15" s="43">
        <v>0</v>
      </c>
      <c r="EC15" s="43">
        <v>0</v>
      </c>
      <c r="ED15" s="43">
        <v>0</v>
      </c>
      <c r="EE15" s="43">
        <v>0</v>
      </c>
      <c r="EF15" s="43">
        <v>0</v>
      </c>
      <c r="EG15" s="43">
        <v>0</v>
      </c>
      <c r="EH15" s="43">
        <v>0</v>
      </c>
      <c r="EI15" s="43">
        <v>0</v>
      </c>
      <c r="EJ15" s="43">
        <v>0</v>
      </c>
      <c r="EK15" s="43">
        <v>0</v>
      </c>
      <c r="EL15" s="43">
        <v>0</v>
      </c>
      <c r="EM15" s="43">
        <v>0</v>
      </c>
      <c r="EN15" s="43">
        <v>0</v>
      </c>
      <c r="EO15" s="43">
        <v>0</v>
      </c>
      <c r="EP15" s="43">
        <v>0</v>
      </c>
      <c r="EQ15" s="43">
        <v>0</v>
      </c>
      <c r="ER15" s="43">
        <v>0</v>
      </c>
      <c r="ES15" s="43">
        <v>0</v>
      </c>
      <c r="ET15" s="43">
        <v>0</v>
      </c>
      <c r="EU15" s="43">
        <v>0</v>
      </c>
      <c r="EV15" s="43">
        <v>0</v>
      </c>
      <c r="EW15" s="43">
        <v>0</v>
      </c>
      <c r="EX15" s="43">
        <v>0</v>
      </c>
      <c r="EY15" s="43">
        <v>0</v>
      </c>
      <c r="EZ15" s="43">
        <v>0</v>
      </c>
      <c r="FA15" s="43">
        <v>0</v>
      </c>
      <c r="FB15" s="43">
        <v>0</v>
      </c>
      <c r="FC15" s="43">
        <v>0</v>
      </c>
      <c r="FD15" s="43">
        <v>0</v>
      </c>
      <c r="FE15" s="43">
        <v>0</v>
      </c>
      <c r="FF15" s="43">
        <v>0</v>
      </c>
      <c r="FG15" s="43">
        <v>0</v>
      </c>
      <c r="FH15" s="43">
        <v>0</v>
      </c>
      <c r="FI15" s="43">
        <v>0</v>
      </c>
      <c r="FJ15" s="43">
        <v>0</v>
      </c>
      <c r="FK15" s="43">
        <v>0</v>
      </c>
      <c r="FL15" s="43">
        <v>0</v>
      </c>
      <c r="FM15" s="43">
        <v>0</v>
      </c>
      <c r="FN15" s="43">
        <v>0</v>
      </c>
      <c r="FO15" s="43">
        <v>0</v>
      </c>
      <c r="FP15" s="43">
        <v>0</v>
      </c>
      <c r="FQ15" s="43">
        <v>0</v>
      </c>
      <c r="FR15" s="43">
        <v>0</v>
      </c>
      <c r="FS15" s="43">
        <v>0</v>
      </c>
      <c r="FT15" s="43">
        <v>0</v>
      </c>
      <c r="FU15" s="43">
        <v>0</v>
      </c>
      <c r="FV15" s="43">
        <v>0</v>
      </c>
      <c r="FW15" s="43">
        <v>0</v>
      </c>
      <c r="FX15" s="43">
        <v>0</v>
      </c>
      <c r="FY15" s="43">
        <v>0</v>
      </c>
      <c r="FZ15" s="43">
        <v>0</v>
      </c>
      <c r="GA15" s="43">
        <v>0</v>
      </c>
      <c r="GB15" s="43">
        <v>0</v>
      </c>
      <c r="GC15" s="43">
        <v>0</v>
      </c>
      <c r="GD15" s="43">
        <v>0</v>
      </c>
      <c r="GE15" s="43">
        <v>0</v>
      </c>
      <c r="GF15" s="43">
        <v>0</v>
      </c>
      <c r="GG15" s="43">
        <v>0</v>
      </c>
      <c r="GH15" s="43">
        <v>0</v>
      </c>
      <c r="GI15" s="43">
        <v>0</v>
      </c>
      <c r="GJ15" s="43">
        <v>0</v>
      </c>
      <c r="GK15" s="43">
        <v>0</v>
      </c>
      <c r="GL15" s="43">
        <v>0</v>
      </c>
      <c r="GM15" s="43">
        <v>0</v>
      </c>
      <c r="GN15" s="43">
        <v>0</v>
      </c>
      <c r="GO15" s="43">
        <v>0</v>
      </c>
      <c r="GP15" s="43">
        <v>0</v>
      </c>
      <c r="GQ15" s="43">
        <v>0</v>
      </c>
      <c r="GR15" s="43">
        <v>0</v>
      </c>
      <c r="GS15" s="43">
        <v>0</v>
      </c>
      <c r="GT15" s="43">
        <v>0</v>
      </c>
      <c r="GU15" s="43">
        <v>0</v>
      </c>
      <c r="GV15" s="43">
        <v>0</v>
      </c>
      <c r="GW15" s="43">
        <v>0</v>
      </c>
      <c r="GX15" s="43">
        <v>0</v>
      </c>
      <c r="GY15" s="43">
        <v>0</v>
      </c>
      <c r="GZ15" s="43">
        <v>0</v>
      </c>
      <c r="HA15" s="43">
        <v>0</v>
      </c>
      <c r="HB15" s="43">
        <v>0</v>
      </c>
      <c r="HC15" s="43">
        <v>0</v>
      </c>
      <c r="HD15" s="43">
        <v>0</v>
      </c>
      <c r="HE15" s="43">
        <v>0</v>
      </c>
      <c r="HF15" s="43">
        <v>0</v>
      </c>
      <c r="HG15" s="43">
        <v>0</v>
      </c>
      <c r="HH15" s="43">
        <v>0</v>
      </c>
      <c r="HI15" s="43">
        <v>0</v>
      </c>
      <c r="HJ15" s="43">
        <v>0</v>
      </c>
      <c r="HK15" s="43">
        <v>0</v>
      </c>
      <c r="HL15" s="43">
        <v>0</v>
      </c>
      <c r="HM15" s="43">
        <v>0</v>
      </c>
      <c r="HN15" s="43">
        <v>0</v>
      </c>
      <c r="HO15" s="43">
        <v>0</v>
      </c>
      <c r="HP15" s="43">
        <v>0</v>
      </c>
      <c r="HQ15" s="43">
        <v>0</v>
      </c>
      <c r="HR15" s="43">
        <v>0</v>
      </c>
      <c r="HS15" s="43">
        <v>0</v>
      </c>
      <c r="HT15" s="43">
        <v>0</v>
      </c>
      <c r="HU15" s="43">
        <v>0</v>
      </c>
      <c r="HV15" s="43">
        <v>0</v>
      </c>
      <c r="HW15" s="43">
        <v>0</v>
      </c>
      <c r="HX15" s="43">
        <v>0</v>
      </c>
      <c r="HY15" s="43">
        <v>0</v>
      </c>
      <c r="HZ15" s="43">
        <v>0</v>
      </c>
      <c r="IA15" s="43">
        <v>0</v>
      </c>
      <c r="IB15" s="43">
        <v>0</v>
      </c>
      <c r="IC15" s="43">
        <v>0</v>
      </c>
      <c r="ID15" s="43">
        <v>0</v>
      </c>
      <c r="IE15" s="43">
        <v>0</v>
      </c>
      <c r="IF15" s="43">
        <v>0</v>
      </c>
      <c r="IG15" s="43">
        <v>0</v>
      </c>
      <c r="IH15" s="43">
        <v>0</v>
      </c>
      <c r="II15" s="43">
        <v>0</v>
      </c>
      <c r="IJ15" s="43">
        <v>0</v>
      </c>
      <c r="IK15" s="43">
        <v>0</v>
      </c>
      <c r="IL15" s="43">
        <v>0</v>
      </c>
      <c r="IM15" s="43">
        <v>0</v>
      </c>
      <c r="IN15" s="43">
        <v>0</v>
      </c>
      <c r="IO15" s="43">
        <v>0</v>
      </c>
      <c r="IP15" s="43">
        <v>0</v>
      </c>
      <c r="IQ15" s="43">
        <v>0</v>
      </c>
      <c r="IR15" s="43">
        <v>0</v>
      </c>
      <c r="IS15" s="43">
        <v>0</v>
      </c>
      <c r="IT15" s="43">
        <v>0</v>
      </c>
      <c r="IU15" s="43">
        <v>0</v>
      </c>
      <c r="IV15" s="43">
        <v>0</v>
      </c>
      <c r="IW15" s="43">
        <v>0</v>
      </c>
      <c r="IX15" s="43">
        <v>0</v>
      </c>
      <c r="IY15" s="43">
        <v>0</v>
      </c>
      <c r="IZ15" s="43">
        <v>0</v>
      </c>
      <c r="JA15" s="43">
        <v>0</v>
      </c>
      <c r="JB15" s="43">
        <v>0</v>
      </c>
      <c r="JC15" s="43">
        <v>0</v>
      </c>
      <c r="JD15" s="43">
        <v>0</v>
      </c>
      <c r="JE15" s="43">
        <v>0</v>
      </c>
      <c r="JF15" s="43">
        <v>0</v>
      </c>
      <c r="JG15" s="43">
        <v>0</v>
      </c>
      <c r="JH15" s="43">
        <v>0</v>
      </c>
      <c r="JI15" s="43">
        <v>0</v>
      </c>
      <c r="JJ15" s="43">
        <v>0</v>
      </c>
      <c r="JK15" s="43">
        <v>0</v>
      </c>
      <c r="JL15" s="43">
        <v>0</v>
      </c>
      <c r="JM15" s="43">
        <v>0</v>
      </c>
      <c r="JN15" s="43">
        <v>0</v>
      </c>
      <c r="JO15" s="43">
        <v>0</v>
      </c>
      <c r="JP15" s="43">
        <v>0</v>
      </c>
      <c r="JQ15" s="43">
        <v>0</v>
      </c>
      <c r="JR15" s="43">
        <v>0</v>
      </c>
      <c r="JS15" s="43">
        <v>0</v>
      </c>
      <c r="JT15" s="43">
        <v>0</v>
      </c>
      <c r="JU15" s="43">
        <v>0</v>
      </c>
      <c r="JV15" s="43">
        <v>0</v>
      </c>
      <c r="JW15" s="43">
        <v>0</v>
      </c>
      <c r="JX15" s="43">
        <v>0</v>
      </c>
      <c r="JY15" s="43">
        <v>0</v>
      </c>
      <c r="JZ15" s="43">
        <v>0</v>
      </c>
      <c r="KA15" s="43">
        <v>0</v>
      </c>
      <c r="KB15" s="43">
        <v>0</v>
      </c>
      <c r="KC15" s="43">
        <v>0</v>
      </c>
      <c r="KD15" s="43">
        <v>0</v>
      </c>
      <c r="KE15" s="43">
        <v>0</v>
      </c>
      <c r="KF15" s="43">
        <v>0</v>
      </c>
      <c r="KG15" s="43">
        <v>0</v>
      </c>
      <c r="KH15" s="43">
        <v>0</v>
      </c>
      <c r="KI15" s="43">
        <v>0</v>
      </c>
      <c r="KJ15" s="43">
        <v>0</v>
      </c>
      <c r="KK15" s="43">
        <v>0</v>
      </c>
      <c r="KL15" s="43">
        <v>0</v>
      </c>
      <c r="KM15" s="43">
        <v>0</v>
      </c>
      <c r="KN15" s="43">
        <v>0</v>
      </c>
      <c r="KO15" s="43">
        <v>0</v>
      </c>
      <c r="KP15" s="43">
        <v>0</v>
      </c>
      <c r="KQ15" s="43">
        <v>0</v>
      </c>
      <c r="KR15" s="43">
        <v>0</v>
      </c>
      <c r="KS15" s="43">
        <v>0</v>
      </c>
      <c r="KT15" s="43">
        <v>0</v>
      </c>
      <c r="KU15" s="43">
        <v>0</v>
      </c>
      <c r="KV15" s="43">
        <v>0</v>
      </c>
      <c r="KW15" s="43">
        <v>0</v>
      </c>
      <c r="KX15" s="43">
        <v>0</v>
      </c>
      <c r="KY15" s="43">
        <v>0</v>
      </c>
      <c r="KZ15" s="43">
        <v>0</v>
      </c>
      <c r="LA15" s="43">
        <v>0</v>
      </c>
      <c r="LB15" s="43">
        <v>0</v>
      </c>
      <c r="LC15" s="43">
        <v>0</v>
      </c>
      <c r="LD15" s="43">
        <v>0</v>
      </c>
      <c r="LE15" s="43">
        <v>0</v>
      </c>
      <c r="LF15" s="43">
        <v>0</v>
      </c>
      <c r="LG15" s="43">
        <v>0</v>
      </c>
      <c r="LH15" s="43">
        <v>0</v>
      </c>
      <c r="LI15" s="43">
        <v>0</v>
      </c>
      <c r="LJ15" s="43">
        <v>0</v>
      </c>
      <c r="LK15" s="43">
        <v>0</v>
      </c>
      <c r="LL15" s="43">
        <v>0</v>
      </c>
      <c r="LM15" s="43">
        <v>0</v>
      </c>
      <c r="LN15" s="43">
        <v>0</v>
      </c>
      <c r="LO15" s="43">
        <v>0</v>
      </c>
      <c r="LP15" s="43">
        <v>0</v>
      </c>
      <c r="LQ15" s="43">
        <v>0</v>
      </c>
      <c r="LR15" s="43">
        <v>0</v>
      </c>
      <c r="LS15" s="43">
        <v>0</v>
      </c>
      <c r="LT15" s="43">
        <v>0</v>
      </c>
      <c r="LU15" s="43">
        <v>0</v>
      </c>
      <c r="LV15" s="43">
        <v>0</v>
      </c>
      <c r="LW15" s="43">
        <v>0</v>
      </c>
      <c r="LX15" s="43">
        <v>0</v>
      </c>
      <c r="LY15" s="43">
        <v>0</v>
      </c>
      <c r="LZ15" s="43">
        <v>0</v>
      </c>
      <c r="MA15" s="43">
        <v>0</v>
      </c>
      <c r="MB15" s="43">
        <v>0</v>
      </c>
      <c r="MC15" s="43">
        <v>0</v>
      </c>
      <c r="MD15" s="43">
        <v>0</v>
      </c>
      <c r="ME15" s="43">
        <v>0</v>
      </c>
    </row>
    <row r="16" spans="1:343">
      <c r="A16" s="36"/>
      <c r="B16" s="36"/>
      <c r="C16" s="212"/>
      <c r="D16" s="221"/>
      <c r="E16" s="39"/>
      <c r="F16" s="209"/>
      <c r="G16" s="37" t="s">
        <v>111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5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/>
      <c r="ME16" s="44"/>
    </row>
    <row r="17" spans="1:343">
      <c r="A17" s="36"/>
      <c r="B17" s="36"/>
      <c r="C17" s="212"/>
      <c r="D17" s="220"/>
      <c r="E17" s="40"/>
      <c r="F17" s="208" t="s">
        <v>116</v>
      </c>
      <c r="G17" s="38" t="s">
        <v>4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5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1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0</v>
      </c>
      <c r="DG17" s="43">
        <v>0</v>
      </c>
      <c r="DH17" s="43">
        <v>0</v>
      </c>
      <c r="DI17" s="43">
        <v>0</v>
      </c>
      <c r="DJ17" s="43">
        <v>0</v>
      </c>
      <c r="DK17" s="43">
        <v>0</v>
      </c>
      <c r="DL17" s="43">
        <v>0</v>
      </c>
      <c r="DM17" s="43">
        <v>0</v>
      </c>
      <c r="DN17" s="43">
        <v>0</v>
      </c>
      <c r="DO17" s="43">
        <v>0</v>
      </c>
      <c r="DP17" s="43">
        <v>0</v>
      </c>
      <c r="DQ17" s="43">
        <v>0</v>
      </c>
      <c r="DR17" s="43">
        <v>0</v>
      </c>
      <c r="DS17" s="43">
        <v>0</v>
      </c>
      <c r="DT17" s="43">
        <v>0</v>
      </c>
      <c r="DU17" s="43">
        <v>0</v>
      </c>
      <c r="DV17" s="43">
        <v>0</v>
      </c>
      <c r="DW17" s="43">
        <v>0</v>
      </c>
      <c r="DX17" s="43">
        <v>0</v>
      </c>
      <c r="DY17" s="43">
        <v>0</v>
      </c>
      <c r="DZ17" s="43">
        <v>0</v>
      </c>
      <c r="EA17" s="43">
        <v>0</v>
      </c>
      <c r="EB17" s="43">
        <v>0</v>
      </c>
      <c r="EC17" s="43">
        <v>0</v>
      </c>
      <c r="ED17" s="43">
        <v>0</v>
      </c>
      <c r="EE17" s="43">
        <v>0</v>
      </c>
      <c r="EF17" s="43">
        <v>0</v>
      </c>
      <c r="EG17" s="43">
        <v>0</v>
      </c>
      <c r="EH17" s="43">
        <v>0</v>
      </c>
      <c r="EI17" s="43">
        <v>0</v>
      </c>
      <c r="EJ17" s="43">
        <v>0</v>
      </c>
      <c r="EK17" s="43">
        <v>0</v>
      </c>
      <c r="EL17" s="43">
        <v>0</v>
      </c>
      <c r="EM17" s="43">
        <v>0</v>
      </c>
      <c r="EN17" s="43">
        <v>0</v>
      </c>
      <c r="EO17" s="43">
        <v>0</v>
      </c>
      <c r="EP17" s="43">
        <v>0</v>
      </c>
      <c r="EQ17" s="43">
        <v>0</v>
      </c>
      <c r="ER17" s="43">
        <v>0</v>
      </c>
      <c r="ES17" s="43">
        <v>0</v>
      </c>
      <c r="ET17" s="43">
        <v>0</v>
      </c>
      <c r="EU17" s="43">
        <v>0</v>
      </c>
      <c r="EV17" s="43">
        <v>0</v>
      </c>
      <c r="EW17" s="43">
        <v>0</v>
      </c>
      <c r="EX17" s="43">
        <v>0</v>
      </c>
      <c r="EY17" s="43">
        <v>0</v>
      </c>
      <c r="EZ17" s="43">
        <v>0</v>
      </c>
      <c r="FA17" s="43">
        <v>0</v>
      </c>
      <c r="FB17" s="43">
        <v>0</v>
      </c>
      <c r="FC17" s="43">
        <v>0</v>
      </c>
      <c r="FD17" s="43">
        <v>0</v>
      </c>
      <c r="FE17" s="43">
        <v>0</v>
      </c>
      <c r="FF17" s="43">
        <v>0</v>
      </c>
      <c r="FG17" s="43">
        <v>0</v>
      </c>
      <c r="FH17" s="43">
        <v>0</v>
      </c>
      <c r="FI17" s="43">
        <v>0</v>
      </c>
      <c r="FJ17" s="43">
        <v>0</v>
      </c>
      <c r="FK17" s="43">
        <v>0</v>
      </c>
      <c r="FL17" s="43">
        <v>0</v>
      </c>
      <c r="FM17" s="43">
        <v>0</v>
      </c>
      <c r="FN17" s="43">
        <v>0</v>
      </c>
      <c r="FO17" s="43">
        <v>0</v>
      </c>
      <c r="FP17" s="43">
        <v>0</v>
      </c>
      <c r="FQ17" s="43">
        <v>0</v>
      </c>
      <c r="FR17" s="43">
        <v>0</v>
      </c>
      <c r="FS17" s="43">
        <v>0</v>
      </c>
      <c r="FT17" s="43">
        <v>0</v>
      </c>
      <c r="FU17" s="43">
        <v>0</v>
      </c>
      <c r="FV17" s="43">
        <v>0</v>
      </c>
      <c r="FW17" s="43">
        <v>0</v>
      </c>
      <c r="FX17" s="43">
        <v>0</v>
      </c>
      <c r="FY17" s="43">
        <v>0</v>
      </c>
      <c r="FZ17" s="43">
        <v>0</v>
      </c>
      <c r="GA17" s="43">
        <v>0</v>
      </c>
      <c r="GB17" s="43">
        <v>0</v>
      </c>
      <c r="GC17" s="43">
        <v>0</v>
      </c>
      <c r="GD17" s="43">
        <v>0</v>
      </c>
      <c r="GE17" s="43">
        <v>0</v>
      </c>
      <c r="GF17" s="43">
        <v>0</v>
      </c>
      <c r="GG17" s="43">
        <v>0</v>
      </c>
      <c r="GH17" s="43">
        <v>0</v>
      </c>
      <c r="GI17" s="43">
        <v>0</v>
      </c>
      <c r="GJ17" s="43">
        <v>0</v>
      </c>
      <c r="GK17" s="43">
        <v>0</v>
      </c>
      <c r="GL17" s="43">
        <v>0</v>
      </c>
      <c r="GM17" s="43">
        <v>0</v>
      </c>
      <c r="GN17" s="43">
        <v>0</v>
      </c>
      <c r="GO17" s="43">
        <v>0</v>
      </c>
      <c r="GP17" s="43">
        <v>0</v>
      </c>
      <c r="GQ17" s="43">
        <v>0</v>
      </c>
      <c r="GR17" s="43">
        <v>0</v>
      </c>
      <c r="GS17" s="43">
        <v>0</v>
      </c>
      <c r="GT17" s="43">
        <v>0</v>
      </c>
      <c r="GU17" s="43">
        <v>0</v>
      </c>
      <c r="GV17" s="43">
        <v>0</v>
      </c>
      <c r="GW17" s="43">
        <v>0</v>
      </c>
      <c r="GX17" s="43">
        <v>0</v>
      </c>
      <c r="GY17" s="43">
        <v>0</v>
      </c>
      <c r="GZ17" s="43">
        <v>0</v>
      </c>
      <c r="HA17" s="43">
        <v>0</v>
      </c>
      <c r="HB17" s="43">
        <v>0</v>
      </c>
      <c r="HC17" s="43">
        <v>0</v>
      </c>
      <c r="HD17" s="43">
        <v>0</v>
      </c>
      <c r="HE17" s="43">
        <v>0</v>
      </c>
      <c r="HF17" s="43">
        <v>0</v>
      </c>
      <c r="HG17" s="43">
        <v>0</v>
      </c>
      <c r="HH17" s="43">
        <v>0</v>
      </c>
      <c r="HI17" s="43">
        <v>0</v>
      </c>
      <c r="HJ17" s="43">
        <v>0</v>
      </c>
      <c r="HK17" s="43">
        <v>0</v>
      </c>
      <c r="HL17" s="43">
        <v>0</v>
      </c>
      <c r="HM17" s="43">
        <v>0</v>
      </c>
      <c r="HN17" s="43">
        <v>0</v>
      </c>
      <c r="HO17" s="43">
        <v>0</v>
      </c>
      <c r="HP17" s="43">
        <v>0</v>
      </c>
      <c r="HQ17" s="43">
        <v>0</v>
      </c>
      <c r="HR17" s="43">
        <v>0</v>
      </c>
      <c r="HS17" s="43">
        <v>0</v>
      </c>
      <c r="HT17" s="43">
        <v>0</v>
      </c>
      <c r="HU17" s="43">
        <v>0</v>
      </c>
      <c r="HV17" s="43">
        <v>0</v>
      </c>
      <c r="HW17" s="43">
        <v>0</v>
      </c>
      <c r="HX17" s="43">
        <v>0</v>
      </c>
      <c r="HY17" s="43">
        <v>0</v>
      </c>
      <c r="HZ17" s="43">
        <v>0</v>
      </c>
      <c r="IA17" s="43">
        <v>0</v>
      </c>
      <c r="IB17" s="43">
        <v>0</v>
      </c>
      <c r="IC17" s="43">
        <v>0</v>
      </c>
      <c r="ID17" s="43">
        <v>0</v>
      </c>
      <c r="IE17" s="43">
        <v>0</v>
      </c>
      <c r="IF17" s="43">
        <v>0</v>
      </c>
      <c r="IG17" s="43">
        <v>0</v>
      </c>
      <c r="IH17" s="43">
        <v>0</v>
      </c>
      <c r="II17" s="43">
        <v>0</v>
      </c>
      <c r="IJ17" s="43">
        <v>0</v>
      </c>
      <c r="IK17" s="43">
        <v>0</v>
      </c>
      <c r="IL17" s="43">
        <v>0</v>
      </c>
      <c r="IM17" s="43">
        <v>0</v>
      </c>
      <c r="IN17" s="43">
        <v>0</v>
      </c>
      <c r="IO17" s="43">
        <v>0</v>
      </c>
      <c r="IP17" s="43">
        <v>0</v>
      </c>
      <c r="IQ17" s="43">
        <v>0</v>
      </c>
      <c r="IR17" s="43">
        <v>0</v>
      </c>
      <c r="IS17" s="43">
        <v>0</v>
      </c>
      <c r="IT17" s="43">
        <v>0</v>
      </c>
      <c r="IU17" s="43">
        <v>0</v>
      </c>
      <c r="IV17" s="43">
        <v>0</v>
      </c>
      <c r="IW17" s="43">
        <v>0</v>
      </c>
      <c r="IX17" s="43">
        <v>0</v>
      </c>
      <c r="IY17" s="43">
        <v>0</v>
      </c>
      <c r="IZ17" s="43">
        <v>0</v>
      </c>
      <c r="JA17" s="43">
        <v>0</v>
      </c>
      <c r="JB17" s="43">
        <v>0</v>
      </c>
      <c r="JC17" s="43">
        <v>0</v>
      </c>
      <c r="JD17" s="43">
        <v>0</v>
      </c>
      <c r="JE17" s="43">
        <v>0</v>
      </c>
      <c r="JF17" s="43">
        <v>0</v>
      </c>
      <c r="JG17" s="43">
        <v>0</v>
      </c>
      <c r="JH17" s="43">
        <v>0</v>
      </c>
      <c r="JI17" s="43">
        <v>0</v>
      </c>
      <c r="JJ17" s="43">
        <v>0</v>
      </c>
      <c r="JK17" s="43">
        <v>0</v>
      </c>
      <c r="JL17" s="43">
        <v>0</v>
      </c>
      <c r="JM17" s="43">
        <v>0</v>
      </c>
      <c r="JN17" s="43">
        <v>0</v>
      </c>
      <c r="JO17" s="43">
        <v>0</v>
      </c>
      <c r="JP17" s="43">
        <v>0</v>
      </c>
      <c r="JQ17" s="43">
        <v>0</v>
      </c>
      <c r="JR17" s="43">
        <v>0</v>
      </c>
      <c r="JS17" s="43">
        <v>0</v>
      </c>
      <c r="JT17" s="43">
        <v>0</v>
      </c>
      <c r="JU17" s="43">
        <v>0</v>
      </c>
      <c r="JV17" s="43">
        <v>0</v>
      </c>
      <c r="JW17" s="43">
        <v>0</v>
      </c>
      <c r="JX17" s="43">
        <v>0</v>
      </c>
      <c r="JY17" s="43">
        <v>0</v>
      </c>
      <c r="JZ17" s="43">
        <v>0</v>
      </c>
      <c r="KA17" s="43">
        <v>0</v>
      </c>
      <c r="KB17" s="43">
        <v>0</v>
      </c>
      <c r="KC17" s="43">
        <v>0</v>
      </c>
      <c r="KD17" s="43">
        <v>0</v>
      </c>
      <c r="KE17" s="43">
        <v>0</v>
      </c>
      <c r="KF17" s="43">
        <v>0</v>
      </c>
      <c r="KG17" s="43">
        <v>0</v>
      </c>
      <c r="KH17" s="43">
        <v>0</v>
      </c>
      <c r="KI17" s="43">
        <v>0</v>
      </c>
      <c r="KJ17" s="43">
        <v>0</v>
      </c>
      <c r="KK17" s="43">
        <v>0</v>
      </c>
      <c r="KL17" s="43">
        <v>0</v>
      </c>
      <c r="KM17" s="43">
        <v>0</v>
      </c>
      <c r="KN17" s="43">
        <v>0</v>
      </c>
      <c r="KO17" s="43">
        <v>0</v>
      </c>
      <c r="KP17" s="43">
        <v>0</v>
      </c>
      <c r="KQ17" s="43">
        <v>0</v>
      </c>
      <c r="KR17" s="43">
        <v>0</v>
      </c>
      <c r="KS17" s="43">
        <v>0</v>
      </c>
      <c r="KT17" s="43">
        <v>0</v>
      </c>
      <c r="KU17" s="43">
        <v>0</v>
      </c>
      <c r="KV17" s="43">
        <v>0</v>
      </c>
      <c r="KW17" s="43">
        <v>0</v>
      </c>
      <c r="KX17" s="43">
        <v>0</v>
      </c>
      <c r="KY17" s="43">
        <v>0</v>
      </c>
      <c r="KZ17" s="43">
        <v>0</v>
      </c>
      <c r="LA17" s="43">
        <v>0</v>
      </c>
      <c r="LB17" s="43">
        <v>0</v>
      </c>
      <c r="LC17" s="43">
        <v>0</v>
      </c>
      <c r="LD17" s="43">
        <v>0</v>
      </c>
      <c r="LE17" s="43">
        <v>0</v>
      </c>
      <c r="LF17" s="43">
        <v>0</v>
      </c>
      <c r="LG17" s="43">
        <v>0</v>
      </c>
      <c r="LH17" s="43">
        <v>0</v>
      </c>
      <c r="LI17" s="43">
        <v>0</v>
      </c>
      <c r="LJ17" s="43">
        <v>0</v>
      </c>
      <c r="LK17" s="43">
        <v>0</v>
      </c>
      <c r="LL17" s="43">
        <v>0</v>
      </c>
      <c r="LM17" s="43">
        <v>0</v>
      </c>
      <c r="LN17" s="43">
        <v>0</v>
      </c>
      <c r="LO17" s="43">
        <v>0</v>
      </c>
      <c r="LP17" s="43">
        <v>0</v>
      </c>
      <c r="LQ17" s="43">
        <v>0</v>
      </c>
      <c r="LR17" s="43">
        <v>0</v>
      </c>
      <c r="LS17" s="43">
        <v>0</v>
      </c>
      <c r="LT17" s="43">
        <v>0</v>
      </c>
      <c r="LU17" s="43">
        <v>0</v>
      </c>
      <c r="LV17" s="43">
        <v>0</v>
      </c>
      <c r="LW17" s="43">
        <v>0</v>
      </c>
      <c r="LX17" s="43">
        <v>0</v>
      </c>
      <c r="LY17" s="43">
        <v>0</v>
      </c>
      <c r="LZ17" s="43">
        <v>0</v>
      </c>
      <c r="MA17" s="43">
        <v>0</v>
      </c>
      <c r="MB17" s="43">
        <v>0</v>
      </c>
      <c r="MC17" s="43">
        <v>0</v>
      </c>
      <c r="MD17" s="43">
        <v>0</v>
      </c>
      <c r="ME17" s="43">
        <v>0</v>
      </c>
    </row>
    <row r="18" spans="1:343">
      <c r="A18" s="36"/>
      <c r="B18" s="36"/>
      <c r="C18" s="212"/>
      <c r="D18" s="221"/>
      <c r="E18" s="39"/>
      <c r="F18" s="209"/>
      <c r="G18" s="37" t="s">
        <v>111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5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</row>
    <row r="19" spans="1:343">
      <c r="A19" s="36"/>
      <c r="B19" s="36"/>
      <c r="C19" s="212"/>
      <c r="D19" s="220"/>
      <c r="E19" s="40"/>
      <c r="F19" s="208" t="s">
        <v>117</v>
      </c>
      <c r="G19" s="38" t="s">
        <v>4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5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1</v>
      </c>
      <c r="AQ19" s="43">
        <v>0</v>
      </c>
      <c r="AR19" s="43">
        <v>1</v>
      </c>
      <c r="AS19" s="43">
        <v>1</v>
      </c>
      <c r="AT19" s="43">
        <v>1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2</v>
      </c>
      <c r="CB19" s="43">
        <v>2</v>
      </c>
      <c r="CC19" s="43">
        <v>2</v>
      </c>
      <c r="CD19" s="43">
        <v>2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43">
        <v>0</v>
      </c>
      <c r="DJ19" s="43">
        <v>0</v>
      </c>
      <c r="DK19" s="43">
        <v>0</v>
      </c>
      <c r="DL19" s="43">
        <v>0</v>
      </c>
      <c r="DM19" s="43">
        <v>0</v>
      </c>
      <c r="DN19" s="43">
        <v>0</v>
      </c>
      <c r="DO19" s="43">
        <v>0</v>
      </c>
      <c r="DP19" s="43">
        <v>0</v>
      </c>
      <c r="DQ19" s="43">
        <v>0</v>
      </c>
      <c r="DR19" s="43">
        <v>0</v>
      </c>
      <c r="DS19" s="43">
        <v>0</v>
      </c>
      <c r="DT19" s="43">
        <v>0</v>
      </c>
      <c r="DU19" s="43">
        <v>0</v>
      </c>
      <c r="DV19" s="43">
        <v>0</v>
      </c>
      <c r="DW19" s="43">
        <v>0</v>
      </c>
      <c r="DX19" s="43">
        <v>0</v>
      </c>
      <c r="DY19" s="43">
        <v>0</v>
      </c>
      <c r="DZ19" s="43">
        <v>0</v>
      </c>
      <c r="EA19" s="43">
        <v>0</v>
      </c>
      <c r="EB19" s="43">
        <v>0</v>
      </c>
      <c r="EC19" s="43">
        <v>0</v>
      </c>
      <c r="ED19" s="43">
        <v>0</v>
      </c>
      <c r="EE19" s="43">
        <v>0</v>
      </c>
      <c r="EF19" s="43">
        <v>0</v>
      </c>
      <c r="EG19" s="43">
        <v>0</v>
      </c>
      <c r="EH19" s="43">
        <v>0</v>
      </c>
      <c r="EI19" s="43">
        <v>0</v>
      </c>
      <c r="EJ19" s="43">
        <v>0</v>
      </c>
      <c r="EK19" s="43">
        <v>0</v>
      </c>
      <c r="EL19" s="43">
        <v>0</v>
      </c>
      <c r="EM19" s="43">
        <v>0</v>
      </c>
      <c r="EN19" s="43">
        <v>0</v>
      </c>
      <c r="EO19" s="43">
        <v>0</v>
      </c>
      <c r="EP19" s="43">
        <v>0</v>
      </c>
      <c r="EQ19" s="43">
        <v>0</v>
      </c>
      <c r="ER19" s="43">
        <v>0</v>
      </c>
      <c r="ES19" s="43">
        <v>0</v>
      </c>
      <c r="ET19" s="43">
        <v>0</v>
      </c>
      <c r="EU19" s="43">
        <v>0</v>
      </c>
      <c r="EV19" s="43">
        <v>0</v>
      </c>
      <c r="EW19" s="43">
        <v>0</v>
      </c>
      <c r="EX19" s="43">
        <v>0</v>
      </c>
      <c r="EY19" s="43">
        <v>0</v>
      </c>
      <c r="EZ19" s="43">
        <v>0</v>
      </c>
      <c r="FA19" s="43">
        <v>0</v>
      </c>
      <c r="FB19" s="43">
        <v>0</v>
      </c>
      <c r="FC19" s="43">
        <v>0</v>
      </c>
      <c r="FD19" s="43">
        <v>0</v>
      </c>
      <c r="FE19" s="43">
        <v>0</v>
      </c>
      <c r="FF19" s="43">
        <v>0</v>
      </c>
      <c r="FG19" s="43">
        <v>0</v>
      </c>
      <c r="FH19" s="43">
        <v>0</v>
      </c>
      <c r="FI19" s="43">
        <v>0</v>
      </c>
      <c r="FJ19" s="43">
        <v>0</v>
      </c>
      <c r="FK19" s="43">
        <v>0</v>
      </c>
      <c r="FL19" s="43">
        <v>0</v>
      </c>
      <c r="FM19" s="43">
        <v>0</v>
      </c>
      <c r="FN19" s="43">
        <v>0</v>
      </c>
      <c r="FO19" s="43">
        <v>0</v>
      </c>
      <c r="FP19" s="43">
        <v>0</v>
      </c>
      <c r="FQ19" s="43">
        <v>0</v>
      </c>
      <c r="FR19" s="43">
        <v>0</v>
      </c>
      <c r="FS19" s="43">
        <v>0</v>
      </c>
      <c r="FT19" s="43">
        <v>0</v>
      </c>
      <c r="FU19" s="43">
        <v>0</v>
      </c>
      <c r="FV19" s="43">
        <v>0</v>
      </c>
      <c r="FW19" s="43">
        <v>0</v>
      </c>
      <c r="FX19" s="43">
        <v>0</v>
      </c>
      <c r="FY19" s="43">
        <v>0</v>
      </c>
      <c r="FZ19" s="43">
        <v>0</v>
      </c>
      <c r="GA19" s="43">
        <v>0</v>
      </c>
      <c r="GB19" s="43">
        <v>0</v>
      </c>
      <c r="GC19" s="43">
        <v>0</v>
      </c>
      <c r="GD19" s="43">
        <v>0</v>
      </c>
      <c r="GE19" s="43">
        <v>0</v>
      </c>
      <c r="GF19" s="43">
        <v>0</v>
      </c>
      <c r="GG19" s="43">
        <v>0</v>
      </c>
      <c r="GH19" s="43">
        <v>0</v>
      </c>
      <c r="GI19" s="43">
        <v>0</v>
      </c>
      <c r="GJ19" s="43">
        <v>0</v>
      </c>
      <c r="GK19" s="43">
        <v>0</v>
      </c>
      <c r="GL19" s="43">
        <v>0</v>
      </c>
      <c r="GM19" s="43">
        <v>0</v>
      </c>
      <c r="GN19" s="43">
        <v>0</v>
      </c>
      <c r="GO19" s="43">
        <v>0</v>
      </c>
      <c r="GP19" s="43">
        <v>0</v>
      </c>
      <c r="GQ19" s="43">
        <v>0</v>
      </c>
      <c r="GR19" s="43">
        <v>0</v>
      </c>
      <c r="GS19" s="43">
        <v>0</v>
      </c>
      <c r="GT19" s="43">
        <v>0</v>
      </c>
      <c r="GU19" s="43">
        <v>0</v>
      </c>
      <c r="GV19" s="43">
        <v>0</v>
      </c>
      <c r="GW19" s="43">
        <v>0</v>
      </c>
      <c r="GX19" s="43">
        <v>0</v>
      </c>
      <c r="GY19" s="43">
        <v>0</v>
      </c>
      <c r="GZ19" s="43">
        <v>0</v>
      </c>
      <c r="HA19" s="43">
        <v>0</v>
      </c>
      <c r="HB19" s="43">
        <v>0</v>
      </c>
      <c r="HC19" s="43">
        <v>0</v>
      </c>
      <c r="HD19" s="43">
        <v>0</v>
      </c>
      <c r="HE19" s="43">
        <v>0</v>
      </c>
      <c r="HF19" s="43">
        <v>0</v>
      </c>
      <c r="HG19" s="43">
        <v>0</v>
      </c>
      <c r="HH19" s="43">
        <v>0</v>
      </c>
      <c r="HI19" s="43">
        <v>0</v>
      </c>
      <c r="HJ19" s="43">
        <v>0</v>
      </c>
      <c r="HK19" s="43">
        <v>0</v>
      </c>
      <c r="HL19" s="43">
        <v>0</v>
      </c>
      <c r="HM19" s="43">
        <v>0</v>
      </c>
      <c r="HN19" s="43">
        <v>0</v>
      </c>
      <c r="HO19" s="43">
        <v>0</v>
      </c>
      <c r="HP19" s="43">
        <v>0</v>
      </c>
      <c r="HQ19" s="43">
        <v>0</v>
      </c>
      <c r="HR19" s="43">
        <v>0</v>
      </c>
      <c r="HS19" s="43">
        <v>0</v>
      </c>
      <c r="HT19" s="43">
        <v>0</v>
      </c>
      <c r="HU19" s="43">
        <v>0</v>
      </c>
      <c r="HV19" s="43">
        <v>0</v>
      </c>
      <c r="HW19" s="43">
        <v>0</v>
      </c>
      <c r="HX19" s="43">
        <v>0</v>
      </c>
      <c r="HY19" s="43">
        <v>0</v>
      </c>
      <c r="HZ19" s="43">
        <v>0</v>
      </c>
      <c r="IA19" s="43">
        <v>0</v>
      </c>
      <c r="IB19" s="43">
        <v>0</v>
      </c>
      <c r="IC19" s="43">
        <v>0</v>
      </c>
      <c r="ID19" s="43">
        <v>0</v>
      </c>
      <c r="IE19" s="43">
        <v>0</v>
      </c>
      <c r="IF19" s="43">
        <v>0</v>
      </c>
      <c r="IG19" s="43">
        <v>0</v>
      </c>
      <c r="IH19" s="43">
        <v>0</v>
      </c>
      <c r="II19" s="43">
        <v>0</v>
      </c>
      <c r="IJ19" s="43">
        <v>0</v>
      </c>
      <c r="IK19" s="43">
        <v>0</v>
      </c>
      <c r="IL19" s="43">
        <v>0</v>
      </c>
      <c r="IM19" s="43">
        <v>0</v>
      </c>
      <c r="IN19" s="43">
        <v>0</v>
      </c>
      <c r="IO19" s="43">
        <v>0</v>
      </c>
      <c r="IP19" s="43">
        <v>0</v>
      </c>
      <c r="IQ19" s="43">
        <v>0</v>
      </c>
      <c r="IR19" s="43">
        <v>0</v>
      </c>
      <c r="IS19" s="43">
        <v>0</v>
      </c>
      <c r="IT19" s="43">
        <v>0</v>
      </c>
      <c r="IU19" s="43">
        <v>0</v>
      </c>
      <c r="IV19" s="43">
        <v>0</v>
      </c>
      <c r="IW19" s="43">
        <v>0</v>
      </c>
      <c r="IX19" s="43">
        <v>0</v>
      </c>
      <c r="IY19" s="43">
        <v>0</v>
      </c>
      <c r="IZ19" s="43">
        <v>0</v>
      </c>
      <c r="JA19" s="43">
        <v>0</v>
      </c>
      <c r="JB19" s="43">
        <v>0</v>
      </c>
      <c r="JC19" s="43">
        <v>0</v>
      </c>
      <c r="JD19" s="43">
        <v>0</v>
      </c>
      <c r="JE19" s="43">
        <v>0</v>
      </c>
      <c r="JF19" s="43">
        <v>0</v>
      </c>
      <c r="JG19" s="43">
        <v>0</v>
      </c>
      <c r="JH19" s="43">
        <v>0</v>
      </c>
      <c r="JI19" s="43">
        <v>0</v>
      </c>
      <c r="JJ19" s="43">
        <v>0</v>
      </c>
      <c r="JK19" s="43">
        <v>0</v>
      </c>
      <c r="JL19" s="43">
        <v>0</v>
      </c>
      <c r="JM19" s="43">
        <v>0</v>
      </c>
      <c r="JN19" s="43">
        <v>0</v>
      </c>
      <c r="JO19" s="43">
        <v>0</v>
      </c>
      <c r="JP19" s="43">
        <v>0</v>
      </c>
      <c r="JQ19" s="43">
        <v>0</v>
      </c>
      <c r="JR19" s="43">
        <v>0</v>
      </c>
      <c r="JS19" s="43">
        <v>0</v>
      </c>
      <c r="JT19" s="43">
        <v>0</v>
      </c>
      <c r="JU19" s="43">
        <v>0</v>
      </c>
      <c r="JV19" s="43">
        <v>0</v>
      </c>
      <c r="JW19" s="43">
        <v>0</v>
      </c>
      <c r="JX19" s="43">
        <v>0</v>
      </c>
      <c r="JY19" s="43">
        <v>0</v>
      </c>
      <c r="JZ19" s="43">
        <v>0</v>
      </c>
      <c r="KA19" s="43">
        <v>0</v>
      </c>
      <c r="KB19" s="43">
        <v>0</v>
      </c>
      <c r="KC19" s="43">
        <v>0</v>
      </c>
      <c r="KD19" s="43">
        <v>0</v>
      </c>
      <c r="KE19" s="43">
        <v>0</v>
      </c>
      <c r="KF19" s="43">
        <v>0</v>
      </c>
      <c r="KG19" s="43">
        <v>0</v>
      </c>
      <c r="KH19" s="43">
        <v>0</v>
      </c>
      <c r="KI19" s="43">
        <v>0</v>
      </c>
      <c r="KJ19" s="43">
        <v>0</v>
      </c>
      <c r="KK19" s="43">
        <v>0</v>
      </c>
      <c r="KL19" s="43">
        <v>0</v>
      </c>
      <c r="KM19" s="43">
        <v>0</v>
      </c>
      <c r="KN19" s="43">
        <v>0</v>
      </c>
      <c r="KO19" s="43">
        <v>0</v>
      </c>
      <c r="KP19" s="43">
        <v>0</v>
      </c>
      <c r="KQ19" s="43">
        <v>0</v>
      </c>
      <c r="KR19" s="43">
        <v>0</v>
      </c>
      <c r="KS19" s="43">
        <v>0</v>
      </c>
      <c r="KT19" s="43">
        <v>0</v>
      </c>
      <c r="KU19" s="43">
        <v>0</v>
      </c>
      <c r="KV19" s="43">
        <v>0</v>
      </c>
      <c r="KW19" s="43">
        <v>0</v>
      </c>
      <c r="KX19" s="43">
        <v>0</v>
      </c>
      <c r="KY19" s="43">
        <v>0</v>
      </c>
      <c r="KZ19" s="43">
        <v>0</v>
      </c>
      <c r="LA19" s="43">
        <v>0</v>
      </c>
      <c r="LB19" s="43">
        <v>0</v>
      </c>
      <c r="LC19" s="43">
        <v>0</v>
      </c>
      <c r="LD19" s="43">
        <v>0</v>
      </c>
      <c r="LE19" s="43">
        <v>0</v>
      </c>
      <c r="LF19" s="43">
        <v>0</v>
      </c>
      <c r="LG19" s="43">
        <v>0</v>
      </c>
      <c r="LH19" s="43">
        <v>0</v>
      </c>
      <c r="LI19" s="43">
        <v>0</v>
      </c>
      <c r="LJ19" s="43">
        <v>0</v>
      </c>
      <c r="LK19" s="43">
        <v>0</v>
      </c>
      <c r="LL19" s="43">
        <v>0</v>
      </c>
      <c r="LM19" s="43">
        <v>0</v>
      </c>
      <c r="LN19" s="43">
        <v>0</v>
      </c>
      <c r="LO19" s="43">
        <v>0</v>
      </c>
      <c r="LP19" s="43">
        <v>0</v>
      </c>
      <c r="LQ19" s="43">
        <v>0</v>
      </c>
      <c r="LR19" s="43">
        <v>0</v>
      </c>
      <c r="LS19" s="43">
        <v>0</v>
      </c>
      <c r="LT19" s="43">
        <v>0</v>
      </c>
      <c r="LU19" s="43">
        <v>0</v>
      </c>
      <c r="LV19" s="43">
        <v>0</v>
      </c>
      <c r="LW19" s="43">
        <v>0</v>
      </c>
      <c r="LX19" s="43">
        <v>0</v>
      </c>
      <c r="LY19" s="43">
        <v>0</v>
      </c>
      <c r="LZ19" s="43">
        <v>0</v>
      </c>
      <c r="MA19" s="43">
        <v>0</v>
      </c>
      <c r="MB19" s="43">
        <v>0</v>
      </c>
      <c r="MC19" s="43">
        <v>0</v>
      </c>
      <c r="MD19" s="43">
        <v>0</v>
      </c>
      <c r="ME19" s="43">
        <v>0</v>
      </c>
    </row>
    <row r="20" spans="1:343">
      <c r="A20" s="36"/>
      <c r="B20" s="36"/>
      <c r="C20" s="212"/>
      <c r="D20" s="221"/>
      <c r="E20" s="39"/>
      <c r="F20" s="209"/>
      <c r="G20" s="37" t="s">
        <v>111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5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</row>
    <row r="21" spans="1:343">
      <c r="A21" s="36"/>
      <c r="B21" s="36"/>
      <c r="C21" s="213" t="s">
        <v>118</v>
      </c>
      <c r="D21" s="220"/>
      <c r="E21" s="40"/>
      <c r="F21" s="208" t="s">
        <v>119</v>
      </c>
      <c r="G21" s="38" t="s">
        <v>4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5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1</v>
      </c>
      <c r="AV21" s="43">
        <v>1</v>
      </c>
      <c r="AW21" s="43">
        <v>1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2</v>
      </c>
      <c r="CG21" s="43">
        <v>0</v>
      </c>
      <c r="CH21" s="43">
        <v>2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43">
        <v>0</v>
      </c>
      <c r="DK21" s="43">
        <v>0</v>
      </c>
      <c r="DL21" s="43">
        <v>0</v>
      </c>
      <c r="DM21" s="43">
        <v>0</v>
      </c>
      <c r="DN21" s="43">
        <v>0</v>
      </c>
      <c r="DO21" s="43">
        <v>0</v>
      </c>
      <c r="DP21" s="43">
        <v>0</v>
      </c>
      <c r="DQ21" s="43">
        <v>0</v>
      </c>
      <c r="DR21" s="43">
        <v>0</v>
      </c>
      <c r="DS21" s="43">
        <v>0</v>
      </c>
      <c r="DT21" s="43">
        <v>0</v>
      </c>
      <c r="DU21" s="43">
        <v>0</v>
      </c>
      <c r="DV21" s="43">
        <v>0</v>
      </c>
      <c r="DW21" s="43">
        <v>0</v>
      </c>
      <c r="DX21" s="43">
        <v>0</v>
      </c>
      <c r="DY21" s="43">
        <v>0</v>
      </c>
      <c r="DZ21" s="43">
        <v>0</v>
      </c>
      <c r="EA21" s="43">
        <v>0</v>
      </c>
      <c r="EB21" s="43">
        <v>0</v>
      </c>
      <c r="EC21" s="43">
        <v>0</v>
      </c>
      <c r="ED21" s="43">
        <v>0</v>
      </c>
      <c r="EE21" s="43">
        <v>0</v>
      </c>
      <c r="EF21" s="43">
        <v>0</v>
      </c>
      <c r="EG21" s="43">
        <v>0</v>
      </c>
      <c r="EH21" s="43">
        <v>0</v>
      </c>
      <c r="EI21" s="43">
        <v>0</v>
      </c>
      <c r="EJ21" s="43">
        <v>0</v>
      </c>
      <c r="EK21" s="43">
        <v>0</v>
      </c>
      <c r="EL21" s="43">
        <v>0</v>
      </c>
      <c r="EM21" s="43">
        <v>0</v>
      </c>
      <c r="EN21" s="43">
        <v>0</v>
      </c>
      <c r="EO21" s="43">
        <v>0</v>
      </c>
      <c r="EP21" s="43">
        <v>0</v>
      </c>
      <c r="EQ21" s="43">
        <v>0</v>
      </c>
      <c r="ER21" s="43">
        <v>0</v>
      </c>
      <c r="ES21" s="43">
        <v>0</v>
      </c>
      <c r="ET21" s="43">
        <v>0</v>
      </c>
      <c r="EU21" s="43">
        <v>0</v>
      </c>
      <c r="EV21" s="43">
        <v>0</v>
      </c>
      <c r="EW21" s="43">
        <v>0</v>
      </c>
      <c r="EX21" s="43">
        <v>0</v>
      </c>
      <c r="EY21" s="43">
        <v>0</v>
      </c>
      <c r="EZ21" s="43">
        <v>0</v>
      </c>
      <c r="FA21" s="43">
        <v>0</v>
      </c>
      <c r="FB21" s="43">
        <v>0</v>
      </c>
      <c r="FC21" s="43">
        <v>0</v>
      </c>
      <c r="FD21" s="43">
        <v>0</v>
      </c>
      <c r="FE21" s="43">
        <v>0</v>
      </c>
      <c r="FF21" s="43">
        <v>0</v>
      </c>
      <c r="FG21" s="43">
        <v>0</v>
      </c>
      <c r="FH21" s="43">
        <v>0</v>
      </c>
      <c r="FI21" s="43">
        <v>0</v>
      </c>
      <c r="FJ21" s="43">
        <v>0</v>
      </c>
      <c r="FK21" s="43">
        <v>0</v>
      </c>
      <c r="FL21" s="43">
        <v>0</v>
      </c>
      <c r="FM21" s="43">
        <v>0</v>
      </c>
      <c r="FN21" s="43">
        <v>0</v>
      </c>
      <c r="FO21" s="43">
        <v>0</v>
      </c>
      <c r="FP21" s="43">
        <v>0</v>
      </c>
      <c r="FQ21" s="43">
        <v>0</v>
      </c>
      <c r="FR21" s="43">
        <v>0</v>
      </c>
      <c r="FS21" s="43">
        <v>0</v>
      </c>
      <c r="FT21" s="43">
        <v>0</v>
      </c>
      <c r="FU21" s="43">
        <v>0</v>
      </c>
      <c r="FV21" s="43">
        <v>0</v>
      </c>
      <c r="FW21" s="43">
        <v>0</v>
      </c>
      <c r="FX21" s="43">
        <v>0</v>
      </c>
      <c r="FY21" s="43">
        <v>0</v>
      </c>
      <c r="FZ21" s="43">
        <v>0</v>
      </c>
      <c r="GA21" s="43">
        <v>0</v>
      </c>
      <c r="GB21" s="43">
        <v>0</v>
      </c>
      <c r="GC21" s="43">
        <v>0</v>
      </c>
      <c r="GD21" s="43">
        <v>0</v>
      </c>
      <c r="GE21" s="43">
        <v>0</v>
      </c>
      <c r="GF21" s="43">
        <v>0</v>
      </c>
      <c r="GG21" s="43">
        <v>0</v>
      </c>
      <c r="GH21" s="43">
        <v>0</v>
      </c>
      <c r="GI21" s="43">
        <v>0</v>
      </c>
      <c r="GJ21" s="43">
        <v>0</v>
      </c>
      <c r="GK21" s="43">
        <v>0</v>
      </c>
      <c r="GL21" s="43">
        <v>0</v>
      </c>
      <c r="GM21" s="43">
        <v>0</v>
      </c>
      <c r="GN21" s="43">
        <v>0</v>
      </c>
      <c r="GO21" s="43">
        <v>0</v>
      </c>
      <c r="GP21" s="43">
        <v>0</v>
      </c>
      <c r="GQ21" s="43">
        <v>0</v>
      </c>
      <c r="GR21" s="43">
        <v>0</v>
      </c>
      <c r="GS21" s="43">
        <v>0</v>
      </c>
      <c r="GT21" s="43">
        <v>0</v>
      </c>
      <c r="GU21" s="43">
        <v>0</v>
      </c>
      <c r="GV21" s="43">
        <v>0</v>
      </c>
      <c r="GW21" s="43">
        <v>0</v>
      </c>
      <c r="GX21" s="43">
        <v>0</v>
      </c>
      <c r="GY21" s="43">
        <v>0</v>
      </c>
      <c r="GZ21" s="43">
        <v>0</v>
      </c>
      <c r="HA21" s="43">
        <v>0</v>
      </c>
      <c r="HB21" s="43">
        <v>0</v>
      </c>
      <c r="HC21" s="43">
        <v>0</v>
      </c>
      <c r="HD21" s="43">
        <v>0</v>
      </c>
      <c r="HE21" s="43">
        <v>0</v>
      </c>
      <c r="HF21" s="43">
        <v>0</v>
      </c>
      <c r="HG21" s="43">
        <v>0</v>
      </c>
      <c r="HH21" s="43">
        <v>0</v>
      </c>
      <c r="HI21" s="43">
        <v>0</v>
      </c>
      <c r="HJ21" s="43">
        <v>0</v>
      </c>
      <c r="HK21" s="43">
        <v>0</v>
      </c>
      <c r="HL21" s="43">
        <v>0</v>
      </c>
      <c r="HM21" s="43">
        <v>0</v>
      </c>
      <c r="HN21" s="43">
        <v>0</v>
      </c>
      <c r="HO21" s="43">
        <v>0</v>
      </c>
      <c r="HP21" s="43">
        <v>0</v>
      </c>
      <c r="HQ21" s="43">
        <v>0</v>
      </c>
      <c r="HR21" s="43">
        <v>0</v>
      </c>
      <c r="HS21" s="43">
        <v>0</v>
      </c>
      <c r="HT21" s="43">
        <v>0</v>
      </c>
      <c r="HU21" s="43">
        <v>0</v>
      </c>
      <c r="HV21" s="43">
        <v>0</v>
      </c>
      <c r="HW21" s="43">
        <v>0</v>
      </c>
      <c r="HX21" s="43">
        <v>0</v>
      </c>
      <c r="HY21" s="43">
        <v>0</v>
      </c>
      <c r="HZ21" s="43">
        <v>0</v>
      </c>
      <c r="IA21" s="43">
        <v>0</v>
      </c>
      <c r="IB21" s="43">
        <v>0</v>
      </c>
      <c r="IC21" s="43">
        <v>0</v>
      </c>
      <c r="ID21" s="43">
        <v>0</v>
      </c>
      <c r="IE21" s="43">
        <v>0</v>
      </c>
      <c r="IF21" s="43">
        <v>0</v>
      </c>
      <c r="IG21" s="43">
        <v>0</v>
      </c>
      <c r="IH21" s="43">
        <v>0</v>
      </c>
      <c r="II21" s="43">
        <v>0</v>
      </c>
      <c r="IJ21" s="43">
        <v>0</v>
      </c>
      <c r="IK21" s="43">
        <v>0</v>
      </c>
      <c r="IL21" s="43">
        <v>0</v>
      </c>
      <c r="IM21" s="43">
        <v>0</v>
      </c>
      <c r="IN21" s="43">
        <v>0</v>
      </c>
      <c r="IO21" s="43">
        <v>0</v>
      </c>
      <c r="IP21" s="43">
        <v>0</v>
      </c>
      <c r="IQ21" s="43">
        <v>0</v>
      </c>
      <c r="IR21" s="43">
        <v>0</v>
      </c>
      <c r="IS21" s="43">
        <v>0</v>
      </c>
      <c r="IT21" s="43">
        <v>0</v>
      </c>
      <c r="IU21" s="43">
        <v>0</v>
      </c>
      <c r="IV21" s="43">
        <v>0</v>
      </c>
      <c r="IW21" s="43">
        <v>0</v>
      </c>
      <c r="IX21" s="43">
        <v>0</v>
      </c>
      <c r="IY21" s="43">
        <v>0</v>
      </c>
      <c r="IZ21" s="43">
        <v>0</v>
      </c>
      <c r="JA21" s="43">
        <v>0</v>
      </c>
      <c r="JB21" s="43">
        <v>0</v>
      </c>
      <c r="JC21" s="43">
        <v>0</v>
      </c>
      <c r="JD21" s="43">
        <v>0</v>
      </c>
      <c r="JE21" s="43">
        <v>0</v>
      </c>
      <c r="JF21" s="43">
        <v>0</v>
      </c>
      <c r="JG21" s="43">
        <v>0</v>
      </c>
      <c r="JH21" s="43">
        <v>0</v>
      </c>
      <c r="JI21" s="43">
        <v>0</v>
      </c>
      <c r="JJ21" s="43">
        <v>0</v>
      </c>
      <c r="JK21" s="43">
        <v>0</v>
      </c>
      <c r="JL21" s="43">
        <v>0</v>
      </c>
      <c r="JM21" s="43">
        <v>0</v>
      </c>
      <c r="JN21" s="43">
        <v>0</v>
      </c>
      <c r="JO21" s="43">
        <v>0</v>
      </c>
      <c r="JP21" s="43">
        <v>0</v>
      </c>
      <c r="JQ21" s="43">
        <v>0</v>
      </c>
      <c r="JR21" s="43">
        <v>0</v>
      </c>
      <c r="JS21" s="43">
        <v>0</v>
      </c>
      <c r="JT21" s="43">
        <v>0</v>
      </c>
      <c r="JU21" s="43">
        <v>0</v>
      </c>
      <c r="JV21" s="43">
        <v>0</v>
      </c>
      <c r="JW21" s="43">
        <v>0</v>
      </c>
      <c r="JX21" s="43">
        <v>0</v>
      </c>
      <c r="JY21" s="43">
        <v>0</v>
      </c>
      <c r="JZ21" s="43">
        <v>0</v>
      </c>
      <c r="KA21" s="43">
        <v>0</v>
      </c>
      <c r="KB21" s="43">
        <v>0</v>
      </c>
      <c r="KC21" s="43">
        <v>0</v>
      </c>
      <c r="KD21" s="43">
        <v>0</v>
      </c>
      <c r="KE21" s="43">
        <v>0</v>
      </c>
      <c r="KF21" s="43">
        <v>0</v>
      </c>
      <c r="KG21" s="43">
        <v>0</v>
      </c>
      <c r="KH21" s="43">
        <v>0</v>
      </c>
      <c r="KI21" s="43">
        <v>0</v>
      </c>
      <c r="KJ21" s="43">
        <v>0</v>
      </c>
      <c r="KK21" s="43">
        <v>0</v>
      </c>
      <c r="KL21" s="43">
        <v>0</v>
      </c>
      <c r="KM21" s="43">
        <v>0</v>
      </c>
      <c r="KN21" s="43">
        <v>0</v>
      </c>
      <c r="KO21" s="43">
        <v>0</v>
      </c>
      <c r="KP21" s="43">
        <v>0</v>
      </c>
      <c r="KQ21" s="43">
        <v>0</v>
      </c>
      <c r="KR21" s="43">
        <v>0</v>
      </c>
      <c r="KS21" s="43">
        <v>0</v>
      </c>
      <c r="KT21" s="43">
        <v>0</v>
      </c>
      <c r="KU21" s="43">
        <v>0</v>
      </c>
      <c r="KV21" s="43">
        <v>0</v>
      </c>
      <c r="KW21" s="43">
        <v>0</v>
      </c>
      <c r="KX21" s="43">
        <v>0</v>
      </c>
      <c r="KY21" s="43">
        <v>0</v>
      </c>
      <c r="KZ21" s="43">
        <v>0</v>
      </c>
      <c r="LA21" s="43">
        <v>0</v>
      </c>
      <c r="LB21" s="43">
        <v>0</v>
      </c>
      <c r="LC21" s="43">
        <v>0</v>
      </c>
      <c r="LD21" s="43">
        <v>0</v>
      </c>
      <c r="LE21" s="43">
        <v>0</v>
      </c>
      <c r="LF21" s="43">
        <v>0</v>
      </c>
      <c r="LG21" s="43">
        <v>0</v>
      </c>
      <c r="LH21" s="43">
        <v>0</v>
      </c>
      <c r="LI21" s="43">
        <v>0</v>
      </c>
      <c r="LJ21" s="43">
        <v>0</v>
      </c>
      <c r="LK21" s="43">
        <v>0</v>
      </c>
      <c r="LL21" s="43">
        <v>0</v>
      </c>
      <c r="LM21" s="43">
        <v>0</v>
      </c>
      <c r="LN21" s="43">
        <v>0</v>
      </c>
      <c r="LO21" s="43">
        <v>0</v>
      </c>
      <c r="LP21" s="43">
        <v>0</v>
      </c>
      <c r="LQ21" s="43">
        <v>0</v>
      </c>
      <c r="LR21" s="43">
        <v>0</v>
      </c>
      <c r="LS21" s="43">
        <v>0</v>
      </c>
      <c r="LT21" s="43">
        <v>0</v>
      </c>
      <c r="LU21" s="43">
        <v>0</v>
      </c>
      <c r="LV21" s="43">
        <v>0</v>
      </c>
      <c r="LW21" s="43">
        <v>0</v>
      </c>
      <c r="LX21" s="43">
        <v>0</v>
      </c>
      <c r="LY21" s="43">
        <v>0</v>
      </c>
      <c r="LZ21" s="43">
        <v>0</v>
      </c>
      <c r="MA21" s="43">
        <v>0</v>
      </c>
      <c r="MB21" s="43">
        <v>0</v>
      </c>
      <c r="MC21" s="43">
        <v>0</v>
      </c>
      <c r="MD21" s="43">
        <v>0</v>
      </c>
      <c r="ME21" s="43">
        <v>0</v>
      </c>
    </row>
    <row r="22" spans="1:343">
      <c r="A22" s="36"/>
      <c r="B22" s="36"/>
      <c r="C22" s="212"/>
      <c r="D22" s="221"/>
      <c r="E22" s="39"/>
      <c r="F22" s="209"/>
      <c r="G22" s="37" t="s">
        <v>111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5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  <c r="HO22" s="44"/>
      <c r="HP22" s="44"/>
      <c r="HQ22" s="44"/>
      <c r="HR22" s="44"/>
      <c r="HS22" s="44"/>
      <c r="HT22" s="44"/>
      <c r="HU22" s="44"/>
      <c r="HV22" s="44"/>
      <c r="HW22" s="44"/>
      <c r="HX22" s="44"/>
      <c r="HY22" s="44"/>
      <c r="HZ22" s="44"/>
      <c r="IA22" s="44"/>
      <c r="IB22" s="44"/>
      <c r="IC22" s="44"/>
      <c r="ID22" s="44"/>
      <c r="IE22" s="44"/>
      <c r="IF22" s="44"/>
      <c r="IG22" s="44"/>
      <c r="IH22" s="44"/>
      <c r="II22" s="44"/>
      <c r="IJ22" s="44"/>
      <c r="IK22" s="44"/>
      <c r="IL22" s="44"/>
      <c r="IM22" s="44"/>
      <c r="IN22" s="44"/>
      <c r="IO22" s="44"/>
      <c r="IP22" s="44"/>
      <c r="IQ22" s="44"/>
      <c r="IR22" s="44"/>
      <c r="IS22" s="44"/>
      <c r="IT22" s="44"/>
      <c r="IU22" s="44"/>
      <c r="IV22" s="44"/>
      <c r="IW22" s="44"/>
      <c r="IX22" s="44"/>
      <c r="IY22" s="44"/>
      <c r="IZ22" s="44"/>
      <c r="JA22" s="44"/>
      <c r="JB22" s="44"/>
      <c r="JC22" s="44"/>
      <c r="JD22" s="44"/>
      <c r="JE22" s="44"/>
      <c r="JF22" s="44"/>
      <c r="JG22" s="44"/>
      <c r="JH22" s="44"/>
      <c r="JI22" s="44"/>
      <c r="JJ22" s="44"/>
      <c r="JK22" s="44"/>
      <c r="JL22" s="44"/>
      <c r="JM22" s="44"/>
      <c r="JN22" s="44"/>
      <c r="JO22" s="44"/>
      <c r="JP22" s="44"/>
      <c r="JQ22" s="44"/>
      <c r="JR22" s="44"/>
      <c r="JS22" s="44"/>
      <c r="JT22" s="44"/>
      <c r="JU22" s="44"/>
      <c r="JV22" s="44"/>
      <c r="JW22" s="44"/>
      <c r="JX22" s="44"/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/>
      <c r="KP22" s="44"/>
      <c r="KQ22" s="44"/>
      <c r="KR22" s="44"/>
      <c r="KS22" s="44"/>
      <c r="KT22" s="44"/>
      <c r="KU22" s="44"/>
      <c r="KV22" s="44"/>
      <c r="KW22" s="44"/>
      <c r="KX22" s="44"/>
      <c r="KY22" s="44"/>
      <c r="KZ22" s="44"/>
      <c r="LA22" s="44"/>
      <c r="LB22" s="44"/>
      <c r="LC22" s="44"/>
      <c r="LD22" s="44"/>
      <c r="LE22" s="44"/>
      <c r="LF22" s="44"/>
      <c r="LG22" s="44"/>
      <c r="LH22" s="44"/>
      <c r="LI22" s="44"/>
      <c r="LJ22" s="44"/>
      <c r="LK22" s="44"/>
      <c r="LL22" s="44"/>
      <c r="LM22" s="44"/>
      <c r="LN22" s="44"/>
      <c r="LO22" s="44"/>
      <c r="LP22" s="44"/>
      <c r="LQ22" s="44"/>
      <c r="LR22" s="44"/>
      <c r="LS22" s="44"/>
      <c r="LT22" s="44"/>
      <c r="LU22" s="44"/>
      <c r="LV22" s="44"/>
      <c r="LW22" s="44"/>
      <c r="LX22" s="44"/>
      <c r="LY22" s="44"/>
      <c r="LZ22" s="44"/>
      <c r="MA22" s="44"/>
      <c r="MB22" s="44"/>
      <c r="MC22" s="44"/>
      <c r="MD22" s="44"/>
      <c r="ME22" s="44"/>
    </row>
    <row r="23" spans="1:343">
      <c r="A23" s="36"/>
      <c r="B23" s="36"/>
      <c r="C23" s="212"/>
      <c r="D23" s="220"/>
      <c r="E23" s="40"/>
      <c r="F23" s="208" t="s">
        <v>120</v>
      </c>
      <c r="G23" s="38" t="s">
        <v>4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5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1</v>
      </c>
      <c r="AZ23" s="43">
        <v>1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2</v>
      </c>
      <c r="CK23" s="43">
        <v>2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43">
        <v>0</v>
      </c>
      <c r="DK23" s="43">
        <v>0</v>
      </c>
      <c r="DL23" s="43">
        <v>0</v>
      </c>
      <c r="DM23" s="43">
        <v>0</v>
      </c>
      <c r="DN23" s="43">
        <v>0</v>
      </c>
      <c r="DO23" s="43">
        <v>0</v>
      </c>
      <c r="DP23" s="43">
        <v>0</v>
      </c>
      <c r="DQ23" s="43">
        <v>0</v>
      </c>
      <c r="DR23" s="43">
        <v>0</v>
      </c>
      <c r="DS23" s="43">
        <v>0</v>
      </c>
      <c r="DT23" s="43">
        <v>0</v>
      </c>
      <c r="DU23" s="43">
        <v>0</v>
      </c>
      <c r="DV23" s="43">
        <v>0</v>
      </c>
      <c r="DW23" s="43">
        <v>0</v>
      </c>
      <c r="DX23" s="43">
        <v>0</v>
      </c>
      <c r="DY23" s="43">
        <v>0</v>
      </c>
      <c r="DZ23" s="43">
        <v>0</v>
      </c>
      <c r="EA23" s="43">
        <v>0</v>
      </c>
      <c r="EB23" s="43">
        <v>0</v>
      </c>
      <c r="EC23" s="43">
        <v>0</v>
      </c>
      <c r="ED23" s="43">
        <v>0</v>
      </c>
      <c r="EE23" s="43">
        <v>0</v>
      </c>
      <c r="EF23" s="43">
        <v>0</v>
      </c>
      <c r="EG23" s="43">
        <v>0</v>
      </c>
      <c r="EH23" s="43">
        <v>0</v>
      </c>
      <c r="EI23" s="43">
        <v>0</v>
      </c>
      <c r="EJ23" s="43">
        <v>0</v>
      </c>
      <c r="EK23" s="43">
        <v>0</v>
      </c>
      <c r="EL23" s="43">
        <v>0</v>
      </c>
      <c r="EM23" s="43">
        <v>0</v>
      </c>
      <c r="EN23" s="43">
        <v>0</v>
      </c>
      <c r="EO23" s="43">
        <v>0</v>
      </c>
      <c r="EP23" s="43">
        <v>0</v>
      </c>
      <c r="EQ23" s="43">
        <v>0</v>
      </c>
      <c r="ER23" s="43">
        <v>0</v>
      </c>
      <c r="ES23" s="43">
        <v>0</v>
      </c>
      <c r="ET23" s="43">
        <v>0</v>
      </c>
      <c r="EU23" s="43">
        <v>0</v>
      </c>
      <c r="EV23" s="43">
        <v>0</v>
      </c>
      <c r="EW23" s="43">
        <v>0</v>
      </c>
      <c r="EX23" s="43">
        <v>0</v>
      </c>
      <c r="EY23" s="43">
        <v>0</v>
      </c>
      <c r="EZ23" s="43">
        <v>0</v>
      </c>
      <c r="FA23" s="43">
        <v>0</v>
      </c>
      <c r="FB23" s="43">
        <v>0</v>
      </c>
      <c r="FC23" s="43">
        <v>0</v>
      </c>
      <c r="FD23" s="43">
        <v>0</v>
      </c>
      <c r="FE23" s="43">
        <v>0</v>
      </c>
      <c r="FF23" s="43">
        <v>0</v>
      </c>
      <c r="FG23" s="43">
        <v>0</v>
      </c>
      <c r="FH23" s="43">
        <v>0</v>
      </c>
      <c r="FI23" s="43">
        <v>0</v>
      </c>
      <c r="FJ23" s="43">
        <v>0</v>
      </c>
      <c r="FK23" s="43">
        <v>0</v>
      </c>
      <c r="FL23" s="43">
        <v>0</v>
      </c>
      <c r="FM23" s="43">
        <v>0</v>
      </c>
      <c r="FN23" s="43">
        <v>0</v>
      </c>
      <c r="FO23" s="43">
        <v>0</v>
      </c>
      <c r="FP23" s="43">
        <v>0</v>
      </c>
      <c r="FQ23" s="43">
        <v>0</v>
      </c>
      <c r="FR23" s="43">
        <v>0</v>
      </c>
      <c r="FS23" s="43">
        <v>0</v>
      </c>
      <c r="FT23" s="43">
        <v>0</v>
      </c>
      <c r="FU23" s="43">
        <v>0</v>
      </c>
      <c r="FV23" s="43">
        <v>0</v>
      </c>
      <c r="FW23" s="43">
        <v>0</v>
      </c>
      <c r="FX23" s="43">
        <v>0</v>
      </c>
      <c r="FY23" s="43">
        <v>0</v>
      </c>
      <c r="FZ23" s="43">
        <v>0</v>
      </c>
      <c r="GA23" s="43">
        <v>0</v>
      </c>
      <c r="GB23" s="43">
        <v>0</v>
      </c>
      <c r="GC23" s="43">
        <v>0</v>
      </c>
      <c r="GD23" s="43">
        <v>0</v>
      </c>
      <c r="GE23" s="43">
        <v>0</v>
      </c>
      <c r="GF23" s="43">
        <v>0</v>
      </c>
      <c r="GG23" s="43">
        <v>0</v>
      </c>
      <c r="GH23" s="43">
        <v>0</v>
      </c>
      <c r="GI23" s="43">
        <v>0</v>
      </c>
      <c r="GJ23" s="43">
        <v>0</v>
      </c>
      <c r="GK23" s="43">
        <v>0</v>
      </c>
      <c r="GL23" s="43">
        <v>0</v>
      </c>
      <c r="GM23" s="43">
        <v>0</v>
      </c>
      <c r="GN23" s="43">
        <v>0</v>
      </c>
      <c r="GO23" s="43">
        <v>0</v>
      </c>
      <c r="GP23" s="43">
        <v>0</v>
      </c>
      <c r="GQ23" s="43">
        <v>0</v>
      </c>
      <c r="GR23" s="43">
        <v>0</v>
      </c>
      <c r="GS23" s="43">
        <v>0</v>
      </c>
      <c r="GT23" s="43">
        <v>0</v>
      </c>
      <c r="GU23" s="43">
        <v>0</v>
      </c>
      <c r="GV23" s="43">
        <v>0</v>
      </c>
      <c r="GW23" s="43">
        <v>0</v>
      </c>
      <c r="GX23" s="43">
        <v>0</v>
      </c>
      <c r="GY23" s="43">
        <v>0</v>
      </c>
      <c r="GZ23" s="43">
        <v>0</v>
      </c>
      <c r="HA23" s="43">
        <v>0</v>
      </c>
      <c r="HB23" s="43">
        <v>0</v>
      </c>
      <c r="HC23" s="43">
        <v>0</v>
      </c>
      <c r="HD23" s="43">
        <v>0</v>
      </c>
      <c r="HE23" s="43">
        <v>0</v>
      </c>
      <c r="HF23" s="43">
        <v>0</v>
      </c>
      <c r="HG23" s="43">
        <v>0</v>
      </c>
      <c r="HH23" s="43">
        <v>0</v>
      </c>
      <c r="HI23" s="43">
        <v>0</v>
      </c>
      <c r="HJ23" s="43">
        <v>0</v>
      </c>
      <c r="HK23" s="43">
        <v>0</v>
      </c>
      <c r="HL23" s="43">
        <v>0</v>
      </c>
      <c r="HM23" s="43">
        <v>0</v>
      </c>
      <c r="HN23" s="43">
        <v>0</v>
      </c>
      <c r="HO23" s="43">
        <v>0</v>
      </c>
      <c r="HP23" s="43">
        <v>0</v>
      </c>
      <c r="HQ23" s="43">
        <v>0</v>
      </c>
      <c r="HR23" s="43">
        <v>0</v>
      </c>
      <c r="HS23" s="43">
        <v>0</v>
      </c>
      <c r="HT23" s="43">
        <v>0</v>
      </c>
      <c r="HU23" s="43">
        <v>0</v>
      </c>
      <c r="HV23" s="43">
        <v>0</v>
      </c>
      <c r="HW23" s="43">
        <v>0</v>
      </c>
      <c r="HX23" s="43">
        <v>0</v>
      </c>
      <c r="HY23" s="43">
        <v>0</v>
      </c>
      <c r="HZ23" s="43">
        <v>0</v>
      </c>
      <c r="IA23" s="43">
        <v>0</v>
      </c>
      <c r="IB23" s="43">
        <v>0</v>
      </c>
      <c r="IC23" s="43">
        <v>0</v>
      </c>
      <c r="ID23" s="43">
        <v>0</v>
      </c>
      <c r="IE23" s="43">
        <v>0</v>
      </c>
      <c r="IF23" s="43">
        <v>0</v>
      </c>
      <c r="IG23" s="43">
        <v>0</v>
      </c>
      <c r="IH23" s="43">
        <v>0</v>
      </c>
      <c r="II23" s="43">
        <v>0</v>
      </c>
      <c r="IJ23" s="43">
        <v>0</v>
      </c>
      <c r="IK23" s="43">
        <v>0</v>
      </c>
      <c r="IL23" s="43">
        <v>0</v>
      </c>
      <c r="IM23" s="43">
        <v>0</v>
      </c>
      <c r="IN23" s="43">
        <v>0</v>
      </c>
      <c r="IO23" s="43">
        <v>0</v>
      </c>
      <c r="IP23" s="43">
        <v>0</v>
      </c>
      <c r="IQ23" s="43">
        <v>0</v>
      </c>
      <c r="IR23" s="43">
        <v>0</v>
      </c>
      <c r="IS23" s="43">
        <v>0</v>
      </c>
      <c r="IT23" s="43">
        <v>0</v>
      </c>
      <c r="IU23" s="43">
        <v>0</v>
      </c>
      <c r="IV23" s="43">
        <v>0</v>
      </c>
      <c r="IW23" s="43">
        <v>0</v>
      </c>
      <c r="IX23" s="43">
        <v>0</v>
      </c>
      <c r="IY23" s="43">
        <v>0</v>
      </c>
      <c r="IZ23" s="43">
        <v>0</v>
      </c>
      <c r="JA23" s="43">
        <v>0</v>
      </c>
      <c r="JB23" s="43">
        <v>0</v>
      </c>
      <c r="JC23" s="43">
        <v>0</v>
      </c>
      <c r="JD23" s="43">
        <v>0</v>
      </c>
      <c r="JE23" s="43">
        <v>0</v>
      </c>
      <c r="JF23" s="43">
        <v>0</v>
      </c>
      <c r="JG23" s="43">
        <v>0</v>
      </c>
      <c r="JH23" s="43">
        <v>0</v>
      </c>
      <c r="JI23" s="43">
        <v>0</v>
      </c>
      <c r="JJ23" s="43">
        <v>0</v>
      </c>
      <c r="JK23" s="43">
        <v>0</v>
      </c>
      <c r="JL23" s="43">
        <v>0</v>
      </c>
      <c r="JM23" s="43">
        <v>0</v>
      </c>
      <c r="JN23" s="43">
        <v>0</v>
      </c>
      <c r="JO23" s="43">
        <v>0</v>
      </c>
      <c r="JP23" s="43">
        <v>0</v>
      </c>
      <c r="JQ23" s="43">
        <v>0</v>
      </c>
      <c r="JR23" s="43">
        <v>0</v>
      </c>
      <c r="JS23" s="43">
        <v>0</v>
      </c>
      <c r="JT23" s="43">
        <v>0</v>
      </c>
      <c r="JU23" s="43">
        <v>0</v>
      </c>
      <c r="JV23" s="43">
        <v>0</v>
      </c>
      <c r="JW23" s="43">
        <v>0</v>
      </c>
      <c r="JX23" s="43">
        <v>0</v>
      </c>
      <c r="JY23" s="43">
        <v>0</v>
      </c>
      <c r="JZ23" s="43">
        <v>0</v>
      </c>
      <c r="KA23" s="43">
        <v>0</v>
      </c>
      <c r="KB23" s="43">
        <v>0</v>
      </c>
      <c r="KC23" s="43">
        <v>0</v>
      </c>
      <c r="KD23" s="43">
        <v>0</v>
      </c>
      <c r="KE23" s="43">
        <v>0</v>
      </c>
      <c r="KF23" s="43">
        <v>0</v>
      </c>
      <c r="KG23" s="43">
        <v>0</v>
      </c>
      <c r="KH23" s="43">
        <v>0</v>
      </c>
      <c r="KI23" s="43">
        <v>0</v>
      </c>
      <c r="KJ23" s="43">
        <v>0</v>
      </c>
      <c r="KK23" s="43">
        <v>0</v>
      </c>
      <c r="KL23" s="43">
        <v>0</v>
      </c>
      <c r="KM23" s="43">
        <v>0</v>
      </c>
      <c r="KN23" s="43">
        <v>0</v>
      </c>
      <c r="KO23" s="43">
        <v>0</v>
      </c>
      <c r="KP23" s="43">
        <v>0</v>
      </c>
      <c r="KQ23" s="43">
        <v>0</v>
      </c>
      <c r="KR23" s="43">
        <v>0</v>
      </c>
      <c r="KS23" s="43">
        <v>0</v>
      </c>
      <c r="KT23" s="43">
        <v>0</v>
      </c>
      <c r="KU23" s="43">
        <v>0</v>
      </c>
      <c r="KV23" s="43">
        <v>0</v>
      </c>
      <c r="KW23" s="43">
        <v>0</v>
      </c>
      <c r="KX23" s="43">
        <v>0</v>
      </c>
      <c r="KY23" s="43">
        <v>0</v>
      </c>
      <c r="KZ23" s="43">
        <v>0</v>
      </c>
      <c r="LA23" s="43">
        <v>0</v>
      </c>
      <c r="LB23" s="43">
        <v>0</v>
      </c>
      <c r="LC23" s="43">
        <v>0</v>
      </c>
      <c r="LD23" s="43">
        <v>0</v>
      </c>
      <c r="LE23" s="43">
        <v>0</v>
      </c>
      <c r="LF23" s="43">
        <v>0</v>
      </c>
      <c r="LG23" s="43">
        <v>0</v>
      </c>
      <c r="LH23" s="43">
        <v>0</v>
      </c>
      <c r="LI23" s="43">
        <v>0</v>
      </c>
      <c r="LJ23" s="43">
        <v>0</v>
      </c>
      <c r="LK23" s="43">
        <v>0</v>
      </c>
      <c r="LL23" s="43">
        <v>0</v>
      </c>
      <c r="LM23" s="43">
        <v>0</v>
      </c>
      <c r="LN23" s="43">
        <v>0</v>
      </c>
      <c r="LO23" s="43">
        <v>0</v>
      </c>
      <c r="LP23" s="43">
        <v>0</v>
      </c>
      <c r="LQ23" s="43">
        <v>0</v>
      </c>
      <c r="LR23" s="43">
        <v>0</v>
      </c>
      <c r="LS23" s="43">
        <v>0</v>
      </c>
      <c r="LT23" s="43">
        <v>0</v>
      </c>
      <c r="LU23" s="43">
        <v>0</v>
      </c>
      <c r="LV23" s="43">
        <v>0</v>
      </c>
      <c r="LW23" s="43">
        <v>0</v>
      </c>
      <c r="LX23" s="43">
        <v>0</v>
      </c>
      <c r="LY23" s="43">
        <v>0</v>
      </c>
      <c r="LZ23" s="43">
        <v>0</v>
      </c>
      <c r="MA23" s="43">
        <v>0</v>
      </c>
      <c r="MB23" s="43">
        <v>0</v>
      </c>
      <c r="MC23" s="43">
        <v>0</v>
      </c>
      <c r="MD23" s="43">
        <v>0</v>
      </c>
      <c r="ME23" s="43">
        <v>0</v>
      </c>
    </row>
    <row r="24" spans="1:343">
      <c r="A24" s="36"/>
      <c r="B24" s="36"/>
      <c r="C24" s="212"/>
      <c r="D24" s="221"/>
      <c r="E24" s="39"/>
      <c r="F24" s="209"/>
      <c r="G24" s="37" t="s">
        <v>111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5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</row>
    <row r="25" spans="1:343">
      <c r="A25" s="36"/>
      <c r="B25" s="36"/>
      <c r="C25" s="212"/>
      <c r="D25" s="220"/>
      <c r="E25" s="40"/>
      <c r="F25" s="208" t="s">
        <v>121</v>
      </c>
      <c r="G25" s="38" t="s">
        <v>4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5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1</v>
      </c>
      <c r="BB25" s="43">
        <v>1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2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43">
        <v>0</v>
      </c>
      <c r="DK25" s="43">
        <v>0</v>
      </c>
      <c r="DL25" s="43">
        <v>0</v>
      </c>
      <c r="DM25" s="43">
        <v>0</v>
      </c>
      <c r="DN25" s="43">
        <v>0</v>
      </c>
      <c r="DO25" s="43">
        <v>0</v>
      </c>
      <c r="DP25" s="43">
        <v>0</v>
      </c>
      <c r="DQ25" s="43">
        <v>0</v>
      </c>
      <c r="DR25" s="43">
        <v>0</v>
      </c>
      <c r="DS25" s="43">
        <v>0</v>
      </c>
      <c r="DT25" s="43">
        <v>0</v>
      </c>
      <c r="DU25" s="43">
        <v>0</v>
      </c>
      <c r="DV25" s="43">
        <v>0</v>
      </c>
      <c r="DW25" s="43">
        <v>0</v>
      </c>
      <c r="DX25" s="43">
        <v>0</v>
      </c>
      <c r="DY25" s="43">
        <v>0</v>
      </c>
      <c r="DZ25" s="43">
        <v>0</v>
      </c>
      <c r="EA25" s="43">
        <v>0</v>
      </c>
      <c r="EB25" s="43">
        <v>0</v>
      </c>
      <c r="EC25" s="43">
        <v>0</v>
      </c>
      <c r="ED25" s="43">
        <v>0</v>
      </c>
      <c r="EE25" s="43">
        <v>0</v>
      </c>
      <c r="EF25" s="43">
        <v>0</v>
      </c>
      <c r="EG25" s="43">
        <v>0</v>
      </c>
      <c r="EH25" s="43">
        <v>0</v>
      </c>
      <c r="EI25" s="43">
        <v>0</v>
      </c>
      <c r="EJ25" s="43">
        <v>0</v>
      </c>
      <c r="EK25" s="43">
        <v>0</v>
      </c>
      <c r="EL25" s="43">
        <v>0</v>
      </c>
      <c r="EM25" s="43">
        <v>0</v>
      </c>
      <c r="EN25" s="43">
        <v>0</v>
      </c>
      <c r="EO25" s="43">
        <v>0</v>
      </c>
      <c r="EP25" s="43">
        <v>0</v>
      </c>
      <c r="EQ25" s="43">
        <v>0</v>
      </c>
      <c r="ER25" s="43">
        <v>0</v>
      </c>
      <c r="ES25" s="43">
        <v>0</v>
      </c>
      <c r="ET25" s="43">
        <v>0</v>
      </c>
      <c r="EU25" s="43">
        <v>0</v>
      </c>
      <c r="EV25" s="43">
        <v>0</v>
      </c>
      <c r="EW25" s="43">
        <v>0</v>
      </c>
      <c r="EX25" s="43">
        <v>0</v>
      </c>
      <c r="EY25" s="43">
        <v>0</v>
      </c>
      <c r="EZ25" s="43">
        <v>0</v>
      </c>
      <c r="FA25" s="43">
        <v>0</v>
      </c>
      <c r="FB25" s="43">
        <v>0</v>
      </c>
      <c r="FC25" s="43">
        <v>0</v>
      </c>
      <c r="FD25" s="43">
        <v>0</v>
      </c>
      <c r="FE25" s="43">
        <v>0</v>
      </c>
      <c r="FF25" s="43">
        <v>0</v>
      </c>
      <c r="FG25" s="43">
        <v>0</v>
      </c>
      <c r="FH25" s="43">
        <v>0</v>
      </c>
      <c r="FI25" s="43">
        <v>0</v>
      </c>
      <c r="FJ25" s="43">
        <v>0</v>
      </c>
      <c r="FK25" s="43">
        <v>0</v>
      </c>
      <c r="FL25" s="43">
        <v>0</v>
      </c>
      <c r="FM25" s="43">
        <v>0</v>
      </c>
      <c r="FN25" s="43">
        <v>0</v>
      </c>
      <c r="FO25" s="43">
        <v>0</v>
      </c>
      <c r="FP25" s="43">
        <v>0</v>
      </c>
      <c r="FQ25" s="43">
        <v>0</v>
      </c>
      <c r="FR25" s="43">
        <v>0</v>
      </c>
      <c r="FS25" s="43">
        <v>0</v>
      </c>
      <c r="FT25" s="43">
        <v>0</v>
      </c>
      <c r="FU25" s="43">
        <v>0</v>
      </c>
      <c r="FV25" s="43">
        <v>0</v>
      </c>
      <c r="FW25" s="43">
        <v>0</v>
      </c>
      <c r="FX25" s="43">
        <v>0</v>
      </c>
      <c r="FY25" s="43">
        <v>0</v>
      </c>
      <c r="FZ25" s="43">
        <v>0</v>
      </c>
      <c r="GA25" s="43">
        <v>0</v>
      </c>
      <c r="GB25" s="43">
        <v>0</v>
      </c>
      <c r="GC25" s="43">
        <v>0</v>
      </c>
      <c r="GD25" s="43">
        <v>0</v>
      </c>
      <c r="GE25" s="43">
        <v>0</v>
      </c>
      <c r="GF25" s="43">
        <v>0</v>
      </c>
      <c r="GG25" s="43">
        <v>0</v>
      </c>
      <c r="GH25" s="43">
        <v>0</v>
      </c>
      <c r="GI25" s="43">
        <v>0</v>
      </c>
      <c r="GJ25" s="43">
        <v>0</v>
      </c>
      <c r="GK25" s="43">
        <v>0</v>
      </c>
      <c r="GL25" s="43">
        <v>0</v>
      </c>
      <c r="GM25" s="43">
        <v>0</v>
      </c>
      <c r="GN25" s="43">
        <v>0</v>
      </c>
      <c r="GO25" s="43">
        <v>0</v>
      </c>
      <c r="GP25" s="43">
        <v>0</v>
      </c>
      <c r="GQ25" s="43">
        <v>0</v>
      </c>
      <c r="GR25" s="43">
        <v>0</v>
      </c>
      <c r="GS25" s="43">
        <v>0</v>
      </c>
      <c r="GT25" s="43">
        <v>0</v>
      </c>
      <c r="GU25" s="43">
        <v>0</v>
      </c>
      <c r="GV25" s="43">
        <v>0</v>
      </c>
      <c r="GW25" s="43">
        <v>0</v>
      </c>
      <c r="GX25" s="43">
        <v>0</v>
      </c>
      <c r="GY25" s="43">
        <v>0</v>
      </c>
      <c r="GZ25" s="43">
        <v>0</v>
      </c>
      <c r="HA25" s="43">
        <v>0</v>
      </c>
      <c r="HB25" s="43">
        <v>0</v>
      </c>
      <c r="HC25" s="43">
        <v>0</v>
      </c>
      <c r="HD25" s="43">
        <v>0</v>
      </c>
      <c r="HE25" s="43">
        <v>0</v>
      </c>
      <c r="HF25" s="43">
        <v>0</v>
      </c>
      <c r="HG25" s="43">
        <v>0</v>
      </c>
      <c r="HH25" s="43">
        <v>0</v>
      </c>
      <c r="HI25" s="43">
        <v>0</v>
      </c>
      <c r="HJ25" s="43">
        <v>0</v>
      </c>
      <c r="HK25" s="43">
        <v>0</v>
      </c>
      <c r="HL25" s="43">
        <v>0</v>
      </c>
      <c r="HM25" s="43">
        <v>0</v>
      </c>
      <c r="HN25" s="43">
        <v>0</v>
      </c>
      <c r="HO25" s="43">
        <v>0</v>
      </c>
      <c r="HP25" s="43">
        <v>0</v>
      </c>
      <c r="HQ25" s="43">
        <v>0</v>
      </c>
      <c r="HR25" s="43">
        <v>0</v>
      </c>
      <c r="HS25" s="43">
        <v>0</v>
      </c>
      <c r="HT25" s="43">
        <v>0</v>
      </c>
      <c r="HU25" s="43">
        <v>0</v>
      </c>
      <c r="HV25" s="43">
        <v>0</v>
      </c>
      <c r="HW25" s="43">
        <v>0</v>
      </c>
      <c r="HX25" s="43">
        <v>0</v>
      </c>
      <c r="HY25" s="43">
        <v>0</v>
      </c>
      <c r="HZ25" s="43">
        <v>0</v>
      </c>
      <c r="IA25" s="43">
        <v>0</v>
      </c>
      <c r="IB25" s="43">
        <v>0</v>
      </c>
      <c r="IC25" s="43">
        <v>0</v>
      </c>
      <c r="ID25" s="43">
        <v>0</v>
      </c>
      <c r="IE25" s="43">
        <v>0</v>
      </c>
      <c r="IF25" s="43">
        <v>0</v>
      </c>
      <c r="IG25" s="43">
        <v>0</v>
      </c>
      <c r="IH25" s="43">
        <v>0</v>
      </c>
      <c r="II25" s="43">
        <v>0</v>
      </c>
      <c r="IJ25" s="43">
        <v>0</v>
      </c>
      <c r="IK25" s="43">
        <v>0</v>
      </c>
      <c r="IL25" s="43">
        <v>0</v>
      </c>
      <c r="IM25" s="43">
        <v>0</v>
      </c>
      <c r="IN25" s="43">
        <v>0</v>
      </c>
      <c r="IO25" s="43">
        <v>0</v>
      </c>
      <c r="IP25" s="43">
        <v>0</v>
      </c>
      <c r="IQ25" s="43">
        <v>0</v>
      </c>
      <c r="IR25" s="43">
        <v>0</v>
      </c>
      <c r="IS25" s="43">
        <v>0</v>
      </c>
      <c r="IT25" s="43">
        <v>0</v>
      </c>
      <c r="IU25" s="43">
        <v>0</v>
      </c>
      <c r="IV25" s="43">
        <v>0</v>
      </c>
      <c r="IW25" s="43">
        <v>0</v>
      </c>
      <c r="IX25" s="43">
        <v>0</v>
      </c>
      <c r="IY25" s="43">
        <v>0</v>
      </c>
      <c r="IZ25" s="43">
        <v>0</v>
      </c>
      <c r="JA25" s="43">
        <v>0</v>
      </c>
      <c r="JB25" s="43">
        <v>0</v>
      </c>
      <c r="JC25" s="43">
        <v>0</v>
      </c>
      <c r="JD25" s="43">
        <v>0</v>
      </c>
      <c r="JE25" s="43">
        <v>0</v>
      </c>
      <c r="JF25" s="43">
        <v>0</v>
      </c>
      <c r="JG25" s="43">
        <v>0</v>
      </c>
      <c r="JH25" s="43">
        <v>0</v>
      </c>
      <c r="JI25" s="43">
        <v>0</v>
      </c>
      <c r="JJ25" s="43">
        <v>0</v>
      </c>
      <c r="JK25" s="43">
        <v>0</v>
      </c>
      <c r="JL25" s="43">
        <v>0</v>
      </c>
      <c r="JM25" s="43">
        <v>0</v>
      </c>
      <c r="JN25" s="43">
        <v>0</v>
      </c>
      <c r="JO25" s="43">
        <v>0</v>
      </c>
      <c r="JP25" s="43">
        <v>0</v>
      </c>
      <c r="JQ25" s="43">
        <v>0</v>
      </c>
      <c r="JR25" s="43">
        <v>0</v>
      </c>
      <c r="JS25" s="43">
        <v>0</v>
      </c>
      <c r="JT25" s="43">
        <v>0</v>
      </c>
      <c r="JU25" s="43">
        <v>0</v>
      </c>
      <c r="JV25" s="43">
        <v>0</v>
      </c>
      <c r="JW25" s="43">
        <v>0</v>
      </c>
      <c r="JX25" s="43">
        <v>0</v>
      </c>
      <c r="JY25" s="43">
        <v>0</v>
      </c>
      <c r="JZ25" s="43">
        <v>0</v>
      </c>
      <c r="KA25" s="43">
        <v>0</v>
      </c>
      <c r="KB25" s="43">
        <v>0</v>
      </c>
      <c r="KC25" s="43">
        <v>0</v>
      </c>
      <c r="KD25" s="43">
        <v>0</v>
      </c>
      <c r="KE25" s="43">
        <v>0</v>
      </c>
      <c r="KF25" s="43">
        <v>0</v>
      </c>
      <c r="KG25" s="43">
        <v>0</v>
      </c>
      <c r="KH25" s="43">
        <v>0</v>
      </c>
      <c r="KI25" s="43">
        <v>0</v>
      </c>
      <c r="KJ25" s="43">
        <v>0</v>
      </c>
      <c r="KK25" s="43">
        <v>0</v>
      </c>
      <c r="KL25" s="43">
        <v>0</v>
      </c>
      <c r="KM25" s="43">
        <v>0</v>
      </c>
      <c r="KN25" s="43">
        <v>0</v>
      </c>
      <c r="KO25" s="43">
        <v>0</v>
      </c>
      <c r="KP25" s="43">
        <v>0</v>
      </c>
      <c r="KQ25" s="43">
        <v>0</v>
      </c>
      <c r="KR25" s="43">
        <v>0</v>
      </c>
      <c r="KS25" s="43">
        <v>0</v>
      </c>
      <c r="KT25" s="43">
        <v>0</v>
      </c>
      <c r="KU25" s="43">
        <v>0</v>
      </c>
      <c r="KV25" s="43">
        <v>0</v>
      </c>
      <c r="KW25" s="43">
        <v>0</v>
      </c>
      <c r="KX25" s="43">
        <v>0</v>
      </c>
      <c r="KY25" s="43">
        <v>0</v>
      </c>
      <c r="KZ25" s="43">
        <v>0</v>
      </c>
      <c r="LA25" s="43">
        <v>0</v>
      </c>
      <c r="LB25" s="43">
        <v>0</v>
      </c>
      <c r="LC25" s="43">
        <v>0</v>
      </c>
      <c r="LD25" s="43">
        <v>0</v>
      </c>
      <c r="LE25" s="43">
        <v>0</v>
      </c>
      <c r="LF25" s="43">
        <v>0</v>
      </c>
      <c r="LG25" s="43">
        <v>0</v>
      </c>
      <c r="LH25" s="43">
        <v>0</v>
      </c>
      <c r="LI25" s="43">
        <v>0</v>
      </c>
      <c r="LJ25" s="43">
        <v>0</v>
      </c>
      <c r="LK25" s="43">
        <v>0</v>
      </c>
      <c r="LL25" s="43">
        <v>0</v>
      </c>
      <c r="LM25" s="43">
        <v>0</v>
      </c>
      <c r="LN25" s="43">
        <v>0</v>
      </c>
      <c r="LO25" s="43">
        <v>0</v>
      </c>
      <c r="LP25" s="43">
        <v>0</v>
      </c>
      <c r="LQ25" s="43">
        <v>0</v>
      </c>
      <c r="LR25" s="43">
        <v>0</v>
      </c>
      <c r="LS25" s="43">
        <v>0</v>
      </c>
      <c r="LT25" s="43">
        <v>0</v>
      </c>
      <c r="LU25" s="43">
        <v>0</v>
      </c>
      <c r="LV25" s="43">
        <v>0</v>
      </c>
      <c r="LW25" s="43">
        <v>0</v>
      </c>
      <c r="LX25" s="43">
        <v>0</v>
      </c>
      <c r="LY25" s="43">
        <v>0</v>
      </c>
      <c r="LZ25" s="43">
        <v>0</v>
      </c>
      <c r="MA25" s="43">
        <v>0</v>
      </c>
      <c r="MB25" s="43">
        <v>0</v>
      </c>
      <c r="MC25" s="43">
        <v>0</v>
      </c>
      <c r="MD25" s="43">
        <v>0</v>
      </c>
      <c r="ME25" s="43">
        <v>0</v>
      </c>
    </row>
    <row r="26" spans="1:343">
      <c r="A26" s="36"/>
      <c r="B26" s="36"/>
      <c r="C26" s="212"/>
      <c r="D26" s="221"/>
      <c r="E26" s="39"/>
      <c r="F26" s="209"/>
      <c r="G26" s="37" t="s">
        <v>111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5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</row>
    <row r="27" spans="1:343">
      <c r="A27" s="36"/>
      <c r="B27" s="36"/>
      <c r="C27" s="212"/>
      <c r="D27" s="220"/>
      <c r="E27" s="40"/>
      <c r="F27" s="208" t="s">
        <v>122</v>
      </c>
      <c r="G27" s="38" t="s">
        <v>4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5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1</v>
      </c>
      <c r="BD27" s="43">
        <v>1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2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43">
        <v>0</v>
      </c>
      <c r="DK27" s="43">
        <v>0</v>
      </c>
      <c r="DL27" s="43">
        <v>0</v>
      </c>
      <c r="DM27" s="43">
        <v>0</v>
      </c>
      <c r="DN27" s="43">
        <v>0</v>
      </c>
      <c r="DO27" s="43">
        <v>0</v>
      </c>
      <c r="DP27" s="43">
        <v>0</v>
      </c>
      <c r="DQ27" s="43">
        <v>0</v>
      </c>
      <c r="DR27" s="43">
        <v>0</v>
      </c>
      <c r="DS27" s="43">
        <v>0</v>
      </c>
      <c r="DT27" s="43">
        <v>0</v>
      </c>
      <c r="DU27" s="43">
        <v>0</v>
      </c>
      <c r="DV27" s="43">
        <v>0</v>
      </c>
      <c r="DW27" s="43">
        <v>0</v>
      </c>
      <c r="DX27" s="43">
        <v>0</v>
      </c>
      <c r="DY27" s="43">
        <v>0</v>
      </c>
      <c r="DZ27" s="43">
        <v>0</v>
      </c>
      <c r="EA27" s="43">
        <v>0</v>
      </c>
      <c r="EB27" s="43">
        <v>0</v>
      </c>
      <c r="EC27" s="43">
        <v>0</v>
      </c>
      <c r="ED27" s="43">
        <v>0</v>
      </c>
      <c r="EE27" s="43">
        <v>0</v>
      </c>
      <c r="EF27" s="43">
        <v>0</v>
      </c>
      <c r="EG27" s="43">
        <v>0</v>
      </c>
      <c r="EH27" s="43">
        <v>0</v>
      </c>
      <c r="EI27" s="43">
        <v>0</v>
      </c>
      <c r="EJ27" s="43">
        <v>0</v>
      </c>
      <c r="EK27" s="43">
        <v>0</v>
      </c>
      <c r="EL27" s="43">
        <v>0</v>
      </c>
      <c r="EM27" s="43">
        <v>0</v>
      </c>
      <c r="EN27" s="43">
        <v>0</v>
      </c>
      <c r="EO27" s="43">
        <v>0</v>
      </c>
      <c r="EP27" s="43">
        <v>0</v>
      </c>
      <c r="EQ27" s="43">
        <v>0</v>
      </c>
      <c r="ER27" s="43">
        <v>0</v>
      </c>
      <c r="ES27" s="43">
        <v>0</v>
      </c>
      <c r="ET27" s="43">
        <v>0</v>
      </c>
      <c r="EU27" s="43">
        <v>0</v>
      </c>
      <c r="EV27" s="43">
        <v>0</v>
      </c>
      <c r="EW27" s="43">
        <v>0</v>
      </c>
      <c r="EX27" s="43">
        <v>0</v>
      </c>
      <c r="EY27" s="43">
        <v>0</v>
      </c>
      <c r="EZ27" s="43">
        <v>0</v>
      </c>
      <c r="FA27" s="43">
        <v>0</v>
      </c>
      <c r="FB27" s="43">
        <v>0</v>
      </c>
      <c r="FC27" s="43">
        <v>0</v>
      </c>
      <c r="FD27" s="43">
        <v>0</v>
      </c>
      <c r="FE27" s="43">
        <v>0</v>
      </c>
      <c r="FF27" s="43">
        <v>0</v>
      </c>
      <c r="FG27" s="43">
        <v>0</v>
      </c>
      <c r="FH27" s="43">
        <v>0</v>
      </c>
      <c r="FI27" s="43">
        <v>0</v>
      </c>
      <c r="FJ27" s="43">
        <v>0</v>
      </c>
      <c r="FK27" s="43">
        <v>0</v>
      </c>
      <c r="FL27" s="43">
        <v>0</v>
      </c>
      <c r="FM27" s="43">
        <v>0</v>
      </c>
      <c r="FN27" s="43">
        <v>0</v>
      </c>
      <c r="FO27" s="43">
        <v>0</v>
      </c>
      <c r="FP27" s="43">
        <v>0</v>
      </c>
      <c r="FQ27" s="43">
        <v>0</v>
      </c>
      <c r="FR27" s="43">
        <v>0</v>
      </c>
      <c r="FS27" s="43">
        <v>0</v>
      </c>
      <c r="FT27" s="43">
        <v>0</v>
      </c>
      <c r="FU27" s="43">
        <v>0</v>
      </c>
      <c r="FV27" s="43">
        <v>0</v>
      </c>
      <c r="FW27" s="43">
        <v>0</v>
      </c>
      <c r="FX27" s="43">
        <v>0</v>
      </c>
      <c r="FY27" s="43">
        <v>0</v>
      </c>
      <c r="FZ27" s="43">
        <v>0</v>
      </c>
      <c r="GA27" s="43">
        <v>0</v>
      </c>
      <c r="GB27" s="43">
        <v>0</v>
      </c>
      <c r="GC27" s="43">
        <v>0</v>
      </c>
      <c r="GD27" s="43">
        <v>0</v>
      </c>
      <c r="GE27" s="43">
        <v>0</v>
      </c>
      <c r="GF27" s="43">
        <v>0</v>
      </c>
      <c r="GG27" s="43">
        <v>0</v>
      </c>
      <c r="GH27" s="43">
        <v>0</v>
      </c>
      <c r="GI27" s="43">
        <v>0</v>
      </c>
      <c r="GJ27" s="43">
        <v>0</v>
      </c>
      <c r="GK27" s="43">
        <v>0</v>
      </c>
      <c r="GL27" s="43">
        <v>0</v>
      </c>
      <c r="GM27" s="43">
        <v>0</v>
      </c>
      <c r="GN27" s="43">
        <v>0</v>
      </c>
      <c r="GO27" s="43">
        <v>0</v>
      </c>
      <c r="GP27" s="43">
        <v>0</v>
      </c>
      <c r="GQ27" s="43">
        <v>0</v>
      </c>
      <c r="GR27" s="43">
        <v>0</v>
      </c>
      <c r="GS27" s="43">
        <v>0</v>
      </c>
      <c r="GT27" s="43">
        <v>0</v>
      </c>
      <c r="GU27" s="43">
        <v>0</v>
      </c>
      <c r="GV27" s="43">
        <v>0</v>
      </c>
      <c r="GW27" s="43">
        <v>0</v>
      </c>
      <c r="GX27" s="43">
        <v>0</v>
      </c>
      <c r="GY27" s="43">
        <v>0</v>
      </c>
      <c r="GZ27" s="43">
        <v>0</v>
      </c>
      <c r="HA27" s="43">
        <v>0</v>
      </c>
      <c r="HB27" s="43">
        <v>0</v>
      </c>
      <c r="HC27" s="43">
        <v>0</v>
      </c>
      <c r="HD27" s="43">
        <v>0</v>
      </c>
      <c r="HE27" s="43">
        <v>0</v>
      </c>
      <c r="HF27" s="43">
        <v>0</v>
      </c>
      <c r="HG27" s="43">
        <v>0</v>
      </c>
      <c r="HH27" s="43">
        <v>0</v>
      </c>
      <c r="HI27" s="43">
        <v>0</v>
      </c>
      <c r="HJ27" s="43">
        <v>0</v>
      </c>
      <c r="HK27" s="43">
        <v>0</v>
      </c>
      <c r="HL27" s="43">
        <v>0</v>
      </c>
      <c r="HM27" s="43">
        <v>0</v>
      </c>
      <c r="HN27" s="43">
        <v>0</v>
      </c>
      <c r="HO27" s="43">
        <v>0</v>
      </c>
      <c r="HP27" s="43">
        <v>0</v>
      </c>
      <c r="HQ27" s="43">
        <v>0</v>
      </c>
      <c r="HR27" s="43">
        <v>0</v>
      </c>
      <c r="HS27" s="43">
        <v>0</v>
      </c>
      <c r="HT27" s="43">
        <v>0</v>
      </c>
      <c r="HU27" s="43">
        <v>0</v>
      </c>
      <c r="HV27" s="43">
        <v>0</v>
      </c>
      <c r="HW27" s="43">
        <v>0</v>
      </c>
      <c r="HX27" s="43">
        <v>0</v>
      </c>
      <c r="HY27" s="43">
        <v>0</v>
      </c>
      <c r="HZ27" s="43">
        <v>0</v>
      </c>
      <c r="IA27" s="43">
        <v>0</v>
      </c>
      <c r="IB27" s="43">
        <v>0</v>
      </c>
      <c r="IC27" s="43">
        <v>0</v>
      </c>
      <c r="ID27" s="43">
        <v>0</v>
      </c>
      <c r="IE27" s="43">
        <v>0</v>
      </c>
      <c r="IF27" s="43">
        <v>0</v>
      </c>
      <c r="IG27" s="43">
        <v>0</v>
      </c>
      <c r="IH27" s="43">
        <v>0</v>
      </c>
      <c r="II27" s="43">
        <v>0</v>
      </c>
      <c r="IJ27" s="43">
        <v>0</v>
      </c>
      <c r="IK27" s="43">
        <v>0</v>
      </c>
      <c r="IL27" s="43">
        <v>0</v>
      </c>
      <c r="IM27" s="43">
        <v>0</v>
      </c>
      <c r="IN27" s="43">
        <v>0</v>
      </c>
      <c r="IO27" s="43">
        <v>0</v>
      </c>
      <c r="IP27" s="43">
        <v>0</v>
      </c>
      <c r="IQ27" s="43">
        <v>0</v>
      </c>
      <c r="IR27" s="43">
        <v>0</v>
      </c>
      <c r="IS27" s="43">
        <v>0</v>
      </c>
      <c r="IT27" s="43">
        <v>0</v>
      </c>
      <c r="IU27" s="43">
        <v>0</v>
      </c>
      <c r="IV27" s="43">
        <v>0</v>
      </c>
      <c r="IW27" s="43">
        <v>0</v>
      </c>
      <c r="IX27" s="43">
        <v>0</v>
      </c>
      <c r="IY27" s="43">
        <v>0</v>
      </c>
      <c r="IZ27" s="43">
        <v>0</v>
      </c>
      <c r="JA27" s="43">
        <v>0</v>
      </c>
      <c r="JB27" s="43">
        <v>0</v>
      </c>
      <c r="JC27" s="43">
        <v>0</v>
      </c>
      <c r="JD27" s="43">
        <v>0</v>
      </c>
      <c r="JE27" s="43">
        <v>0</v>
      </c>
      <c r="JF27" s="43">
        <v>0</v>
      </c>
      <c r="JG27" s="43">
        <v>0</v>
      </c>
      <c r="JH27" s="43">
        <v>0</v>
      </c>
      <c r="JI27" s="43">
        <v>0</v>
      </c>
      <c r="JJ27" s="43">
        <v>0</v>
      </c>
      <c r="JK27" s="43">
        <v>0</v>
      </c>
      <c r="JL27" s="43">
        <v>0</v>
      </c>
      <c r="JM27" s="43">
        <v>0</v>
      </c>
      <c r="JN27" s="43">
        <v>0</v>
      </c>
      <c r="JO27" s="43">
        <v>0</v>
      </c>
      <c r="JP27" s="43">
        <v>0</v>
      </c>
      <c r="JQ27" s="43">
        <v>0</v>
      </c>
      <c r="JR27" s="43">
        <v>0</v>
      </c>
      <c r="JS27" s="43">
        <v>0</v>
      </c>
      <c r="JT27" s="43">
        <v>0</v>
      </c>
      <c r="JU27" s="43">
        <v>0</v>
      </c>
      <c r="JV27" s="43">
        <v>0</v>
      </c>
      <c r="JW27" s="43">
        <v>0</v>
      </c>
      <c r="JX27" s="43">
        <v>0</v>
      </c>
      <c r="JY27" s="43">
        <v>0</v>
      </c>
      <c r="JZ27" s="43">
        <v>0</v>
      </c>
      <c r="KA27" s="43">
        <v>0</v>
      </c>
      <c r="KB27" s="43">
        <v>0</v>
      </c>
      <c r="KC27" s="43">
        <v>0</v>
      </c>
      <c r="KD27" s="43">
        <v>0</v>
      </c>
      <c r="KE27" s="43">
        <v>0</v>
      </c>
      <c r="KF27" s="43">
        <v>0</v>
      </c>
      <c r="KG27" s="43">
        <v>0</v>
      </c>
      <c r="KH27" s="43">
        <v>0</v>
      </c>
      <c r="KI27" s="43">
        <v>0</v>
      </c>
      <c r="KJ27" s="43">
        <v>0</v>
      </c>
      <c r="KK27" s="43">
        <v>0</v>
      </c>
      <c r="KL27" s="43">
        <v>0</v>
      </c>
      <c r="KM27" s="43">
        <v>0</v>
      </c>
      <c r="KN27" s="43">
        <v>0</v>
      </c>
      <c r="KO27" s="43">
        <v>0</v>
      </c>
      <c r="KP27" s="43">
        <v>0</v>
      </c>
      <c r="KQ27" s="43">
        <v>0</v>
      </c>
      <c r="KR27" s="43">
        <v>0</v>
      </c>
      <c r="KS27" s="43">
        <v>0</v>
      </c>
      <c r="KT27" s="43">
        <v>0</v>
      </c>
      <c r="KU27" s="43">
        <v>0</v>
      </c>
      <c r="KV27" s="43">
        <v>0</v>
      </c>
      <c r="KW27" s="43">
        <v>0</v>
      </c>
      <c r="KX27" s="43">
        <v>0</v>
      </c>
      <c r="KY27" s="43">
        <v>0</v>
      </c>
      <c r="KZ27" s="43">
        <v>0</v>
      </c>
      <c r="LA27" s="43">
        <v>0</v>
      </c>
      <c r="LB27" s="43">
        <v>0</v>
      </c>
      <c r="LC27" s="43">
        <v>0</v>
      </c>
      <c r="LD27" s="43">
        <v>0</v>
      </c>
      <c r="LE27" s="43">
        <v>0</v>
      </c>
      <c r="LF27" s="43">
        <v>0</v>
      </c>
      <c r="LG27" s="43">
        <v>0</v>
      </c>
      <c r="LH27" s="43">
        <v>0</v>
      </c>
      <c r="LI27" s="43">
        <v>0</v>
      </c>
      <c r="LJ27" s="43">
        <v>0</v>
      </c>
      <c r="LK27" s="43">
        <v>0</v>
      </c>
      <c r="LL27" s="43">
        <v>0</v>
      </c>
      <c r="LM27" s="43">
        <v>0</v>
      </c>
      <c r="LN27" s="43">
        <v>0</v>
      </c>
      <c r="LO27" s="43">
        <v>0</v>
      </c>
      <c r="LP27" s="43">
        <v>0</v>
      </c>
      <c r="LQ27" s="43">
        <v>0</v>
      </c>
      <c r="LR27" s="43">
        <v>0</v>
      </c>
      <c r="LS27" s="43">
        <v>0</v>
      </c>
      <c r="LT27" s="43">
        <v>0</v>
      </c>
      <c r="LU27" s="43">
        <v>0</v>
      </c>
      <c r="LV27" s="43">
        <v>0</v>
      </c>
      <c r="LW27" s="43">
        <v>0</v>
      </c>
      <c r="LX27" s="43">
        <v>0</v>
      </c>
      <c r="LY27" s="43">
        <v>0</v>
      </c>
      <c r="LZ27" s="43">
        <v>0</v>
      </c>
      <c r="MA27" s="43">
        <v>0</v>
      </c>
      <c r="MB27" s="43">
        <v>0</v>
      </c>
      <c r="MC27" s="43">
        <v>0</v>
      </c>
      <c r="MD27" s="43">
        <v>0</v>
      </c>
      <c r="ME27" s="43">
        <v>0</v>
      </c>
    </row>
    <row r="28" spans="1:343">
      <c r="A28" s="36"/>
      <c r="B28" s="36"/>
      <c r="C28" s="212"/>
      <c r="D28" s="221"/>
      <c r="E28" s="39"/>
      <c r="F28" s="209"/>
      <c r="G28" s="37" t="s">
        <v>111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5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</row>
    <row r="29" spans="1:343">
      <c r="A29" s="36"/>
      <c r="B29" s="36"/>
      <c r="C29" s="212"/>
      <c r="D29" s="220"/>
      <c r="E29" s="40"/>
      <c r="F29" s="208" t="s">
        <v>123</v>
      </c>
      <c r="G29" s="38" t="s">
        <v>4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5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1</v>
      </c>
      <c r="BG29" s="43">
        <v>1</v>
      </c>
      <c r="BH29" s="43">
        <v>1</v>
      </c>
      <c r="BI29" s="43">
        <v>1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2</v>
      </c>
      <c r="CR29" s="43">
        <v>2</v>
      </c>
      <c r="CS29" s="43">
        <v>2</v>
      </c>
      <c r="CT29" s="43">
        <v>2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43">
        <v>0</v>
      </c>
      <c r="DK29" s="43">
        <v>0</v>
      </c>
      <c r="DL29" s="43">
        <v>0</v>
      </c>
      <c r="DM29" s="43">
        <v>0</v>
      </c>
      <c r="DN29" s="43">
        <v>0</v>
      </c>
      <c r="DO29" s="43">
        <v>0</v>
      </c>
      <c r="DP29" s="43">
        <v>0</v>
      </c>
      <c r="DQ29" s="43">
        <v>0</v>
      </c>
      <c r="DR29" s="43">
        <v>0</v>
      </c>
      <c r="DS29" s="43">
        <v>0</v>
      </c>
      <c r="DT29" s="43">
        <v>0</v>
      </c>
      <c r="DU29" s="43">
        <v>0</v>
      </c>
      <c r="DV29" s="43">
        <v>0</v>
      </c>
      <c r="DW29" s="43">
        <v>0</v>
      </c>
      <c r="DX29" s="43">
        <v>0</v>
      </c>
      <c r="DY29" s="43">
        <v>0</v>
      </c>
      <c r="DZ29" s="43">
        <v>0</v>
      </c>
      <c r="EA29" s="43">
        <v>0</v>
      </c>
      <c r="EB29" s="43">
        <v>0</v>
      </c>
      <c r="EC29" s="43">
        <v>0</v>
      </c>
      <c r="ED29" s="43">
        <v>0</v>
      </c>
      <c r="EE29" s="43">
        <v>0</v>
      </c>
      <c r="EF29" s="43">
        <v>0</v>
      </c>
      <c r="EG29" s="43">
        <v>0</v>
      </c>
      <c r="EH29" s="43">
        <v>0</v>
      </c>
      <c r="EI29" s="43">
        <v>0</v>
      </c>
      <c r="EJ29" s="43">
        <v>0</v>
      </c>
      <c r="EK29" s="43">
        <v>0</v>
      </c>
      <c r="EL29" s="43">
        <v>0</v>
      </c>
      <c r="EM29" s="43">
        <v>0</v>
      </c>
      <c r="EN29" s="43">
        <v>0</v>
      </c>
      <c r="EO29" s="43">
        <v>0</v>
      </c>
      <c r="EP29" s="43">
        <v>0</v>
      </c>
      <c r="EQ29" s="43">
        <v>0</v>
      </c>
      <c r="ER29" s="43">
        <v>0</v>
      </c>
      <c r="ES29" s="43">
        <v>0</v>
      </c>
      <c r="ET29" s="43">
        <v>0</v>
      </c>
      <c r="EU29" s="43">
        <v>0</v>
      </c>
      <c r="EV29" s="43">
        <v>0</v>
      </c>
      <c r="EW29" s="43">
        <v>0</v>
      </c>
      <c r="EX29" s="43">
        <v>0</v>
      </c>
      <c r="EY29" s="43">
        <v>0</v>
      </c>
      <c r="EZ29" s="43">
        <v>0</v>
      </c>
      <c r="FA29" s="43">
        <v>0</v>
      </c>
      <c r="FB29" s="43">
        <v>0</v>
      </c>
      <c r="FC29" s="43">
        <v>0</v>
      </c>
      <c r="FD29" s="43">
        <v>0</v>
      </c>
      <c r="FE29" s="43">
        <v>0</v>
      </c>
      <c r="FF29" s="43">
        <v>0</v>
      </c>
      <c r="FG29" s="43">
        <v>0</v>
      </c>
      <c r="FH29" s="43">
        <v>0</v>
      </c>
      <c r="FI29" s="43">
        <v>0</v>
      </c>
      <c r="FJ29" s="43">
        <v>0</v>
      </c>
      <c r="FK29" s="43">
        <v>0</v>
      </c>
      <c r="FL29" s="43">
        <v>0</v>
      </c>
      <c r="FM29" s="43">
        <v>0</v>
      </c>
      <c r="FN29" s="43">
        <v>0</v>
      </c>
      <c r="FO29" s="43">
        <v>0</v>
      </c>
      <c r="FP29" s="43">
        <v>0</v>
      </c>
      <c r="FQ29" s="43">
        <v>0</v>
      </c>
      <c r="FR29" s="43">
        <v>0</v>
      </c>
      <c r="FS29" s="43">
        <v>0</v>
      </c>
      <c r="FT29" s="43">
        <v>0</v>
      </c>
      <c r="FU29" s="43">
        <v>0</v>
      </c>
      <c r="FV29" s="43">
        <v>0</v>
      </c>
      <c r="FW29" s="43">
        <v>0</v>
      </c>
      <c r="FX29" s="43">
        <v>0</v>
      </c>
      <c r="FY29" s="43">
        <v>0</v>
      </c>
      <c r="FZ29" s="43">
        <v>0</v>
      </c>
      <c r="GA29" s="43">
        <v>0</v>
      </c>
      <c r="GB29" s="43">
        <v>0</v>
      </c>
      <c r="GC29" s="43">
        <v>0</v>
      </c>
      <c r="GD29" s="43">
        <v>0</v>
      </c>
      <c r="GE29" s="43">
        <v>0</v>
      </c>
      <c r="GF29" s="43">
        <v>0</v>
      </c>
      <c r="GG29" s="43">
        <v>0</v>
      </c>
      <c r="GH29" s="43">
        <v>0</v>
      </c>
      <c r="GI29" s="43">
        <v>0</v>
      </c>
      <c r="GJ29" s="43">
        <v>0</v>
      </c>
      <c r="GK29" s="43">
        <v>0</v>
      </c>
      <c r="GL29" s="43">
        <v>0</v>
      </c>
      <c r="GM29" s="43">
        <v>0</v>
      </c>
      <c r="GN29" s="43">
        <v>0</v>
      </c>
      <c r="GO29" s="43">
        <v>0</v>
      </c>
      <c r="GP29" s="43">
        <v>0</v>
      </c>
      <c r="GQ29" s="43">
        <v>0</v>
      </c>
      <c r="GR29" s="43">
        <v>0</v>
      </c>
      <c r="GS29" s="43">
        <v>0</v>
      </c>
      <c r="GT29" s="43">
        <v>0</v>
      </c>
      <c r="GU29" s="43">
        <v>0</v>
      </c>
      <c r="GV29" s="43">
        <v>0</v>
      </c>
      <c r="GW29" s="43">
        <v>0</v>
      </c>
      <c r="GX29" s="43">
        <v>0</v>
      </c>
      <c r="GY29" s="43">
        <v>0</v>
      </c>
      <c r="GZ29" s="43">
        <v>0</v>
      </c>
      <c r="HA29" s="43">
        <v>0</v>
      </c>
      <c r="HB29" s="43">
        <v>0</v>
      </c>
      <c r="HC29" s="43">
        <v>0</v>
      </c>
      <c r="HD29" s="43">
        <v>0</v>
      </c>
      <c r="HE29" s="43">
        <v>0</v>
      </c>
      <c r="HF29" s="43">
        <v>0</v>
      </c>
      <c r="HG29" s="43">
        <v>0</v>
      </c>
      <c r="HH29" s="43">
        <v>0</v>
      </c>
      <c r="HI29" s="43">
        <v>0</v>
      </c>
      <c r="HJ29" s="43">
        <v>0</v>
      </c>
      <c r="HK29" s="43">
        <v>0</v>
      </c>
      <c r="HL29" s="43">
        <v>0</v>
      </c>
      <c r="HM29" s="43">
        <v>0</v>
      </c>
      <c r="HN29" s="43">
        <v>0</v>
      </c>
      <c r="HO29" s="43">
        <v>0</v>
      </c>
      <c r="HP29" s="43">
        <v>0</v>
      </c>
      <c r="HQ29" s="43">
        <v>0</v>
      </c>
      <c r="HR29" s="43">
        <v>0</v>
      </c>
      <c r="HS29" s="43">
        <v>0</v>
      </c>
      <c r="HT29" s="43">
        <v>0</v>
      </c>
      <c r="HU29" s="43">
        <v>0</v>
      </c>
      <c r="HV29" s="43">
        <v>0</v>
      </c>
      <c r="HW29" s="43">
        <v>0</v>
      </c>
      <c r="HX29" s="43">
        <v>0</v>
      </c>
      <c r="HY29" s="43">
        <v>0</v>
      </c>
      <c r="HZ29" s="43">
        <v>0</v>
      </c>
      <c r="IA29" s="43">
        <v>0</v>
      </c>
      <c r="IB29" s="43">
        <v>0</v>
      </c>
      <c r="IC29" s="43">
        <v>0</v>
      </c>
      <c r="ID29" s="43">
        <v>0</v>
      </c>
      <c r="IE29" s="43">
        <v>0</v>
      </c>
      <c r="IF29" s="43">
        <v>0</v>
      </c>
      <c r="IG29" s="43">
        <v>0</v>
      </c>
      <c r="IH29" s="43">
        <v>0</v>
      </c>
      <c r="II29" s="43">
        <v>0</v>
      </c>
      <c r="IJ29" s="43">
        <v>0</v>
      </c>
      <c r="IK29" s="43">
        <v>0</v>
      </c>
      <c r="IL29" s="43">
        <v>0</v>
      </c>
      <c r="IM29" s="43">
        <v>0</v>
      </c>
      <c r="IN29" s="43">
        <v>0</v>
      </c>
      <c r="IO29" s="43">
        <v>0</v>
      </c>
      <c r="IP29" s="43">
        <v>0</v>
      </c>
      <c r="IQ29" s="43">
        <v>0</v>
      </c>
      <c r="IR29" s="43">
        <v>0</v>
      </c>
      <c r="IS29" s="43">
        <v>0</v>
      </c>
      <c r="IT29" s="43">
        <v>0</v>
      </c>
      <c r="IU29" s="43">
        <v>0</v>
      </c>
      <c r="IV29" s="43">
        <v>0</v>
      </c>
      <c r="IW29" s="43">
        <v>0</v>
      </c>
      <c r="IX29" s="43">
        <v>0</v>
      </c>
      <c r="IY29" s="43">
        <v>0</v>
      </c>
      <c r="IZ29" s="43">
        <v>0</v>
      </c>
      <c r="JA29" s="43">
        <v>0</v>
      </c>
      <c r="JB29" s="43">
        <v>0</v>
      </c>
      <c r="JC29" s="43">
        <v>0</v>
      </c>
      <c r="JD29" s="43">
        <v>0</v>
      </c>
      <c r="JE29" s="43">
        <v>0</v>
      </c>
      <c r="JF29" s="43">
        <v>0</v>
      </c>
      <c r="JG29" s="43">
        <v>0</v>
      </c>
      <c r="JH29" s="43">
        <v>0</v>
      </c>
      <c r="JI29" s="43">
        <v>0</v>
      </c>
      <c r="JJ29" s="43">
        <v>0</v>
      </c>
      <c r="JK29" s="43">
        <v>0</v>
      </c>
      <c r="JL29" s="43">
        <v>0</v>
      </c>
      <c r="JM29" s="43">
        <v>0</v>
      </c>
      <c r="JN29" s="43">
        <v>0</v>
      </c>
      <c r="JO29" s="43">
        <v>0</v>
      </c>
      <c r="JP29" s="43">
        <v>0</v>
      </c>
      <c r="JQ29" s="43">
        <v>0</v>
      </c>
      <c r="JR29" s="43">
        <v>0</v>
      </c>
      <c r="JS29" s="43">
        <v>0</v>
      </c>
      <c r="JT29" s="43">
        <v>0</v>
      </c>
      <c r="JU29" s="43">
        <v>0</v>
      </c>
      <c r="JV29" s="43">
        <v>0</v>
      </c>
      <c r="JW29" s="43">
        <v>0</v>
      </c>
      <c r="JX29" s="43">
        <v>0</v>
      </c>
      <c r="JY29" s="43">
        <v>0</v>
      </c>
      <c r="JZ29" s="43">
        <v>0</v>
      </c>
      <c r="KA29" s="43">
        <v>0</v>
      </c>
      <c r="KB29" s="43">
        <v>0</v>
      </c>
      <c r="KC29" s="43">
        <v>0</v>
      </c>
      <c r="KD29" s="43">
        <v>0</v>
      </c>
      <c r="KE29" s="43">
        <v>0</v>
      </c>
      <c r="KF29" s="43">
        <v>0</v>
      </c>
      <c r="KG29" s="43">
        <v>0</v>
      </c>
      <c r="KH29" s="43">
        <v>0</v>
      </c>
      <c r="KI29" s="43">
        <v>0</v>
      </c>
      <c r="KJ29" s="43">
        <v>0</v>
      </c>
      <c r="KK29" s="43">
        <v>0</v>
      </c>
      <c r="KL29" s="43">
        <v>0</v>
      </c>
      <c r="KM29" s="43">
        <v>0</v>
      </c>
      <c r="KN29" s="43">
        <v>0</v>
      </c>
      <c r="KO29" s="43">
        <v>0</v>
      </c>
      <c r="KP29" s="43">
        <v>0</v>
      </c>
      <c r="KQ29" s="43">
        <v>0</v>
      </c>
      <c r="KR29" s="43">
        <v>0</v>
      </c>
      <c r="KS29" s="43">
        <v>0</v>
      </c>
      <c r="KT29" s="43">
        <v>0</v>
      </c>
      <c r="KU29" s="43">
        <v>0</v>
      </c>
      <c r="KV29" s="43">
        <v>0</v>
      </c>
      <c r="KW29" s="43">
        <v>0</v>
      </c>
      <c r="KX29" s="43">
        <v>0</v>
      </c>
      <c r="KY29" s="43">
        <v>0</v>
      </c>
      <c r="KZ29" s="43">
        <v>0</v>
      </c>
      <c r="LA29" s="43">
        <v>0</v>
      </c>
      <c r="LB29" s="43">
        <v>0</v>
      </c>
      <c r="LC29" s="43">
        <v>0</v>
      </c>
      <c r="LD29" s="43">
        <v>0</v>
      </c>
      <c r="LE29" s="43">
        <v>0</v>
      </c>
      <c r="LF29" s="43">
        <v>0</v>
      </c>
      <c r="LG29" s="43">
        <v>0</v>
      </c>
      <c r="LH29" s="43">
        <v>0</v>
      </c>
      <c r="LI29" s="43">
        <v>0</v>
      </c>
      <c r="LJ29" s="43">
        <v>0</v>
      </c>
      <c r="LK29" s="43">
        <v>0</v>
      </c>
      <c r="LL29" s="43">
        <v>0</v>
      </c>
      <c r="LM29" s="43">
        <v>0</v>
      </c>
      <c r="LN29" s="43">
        <v>0</v>
      </c>
      <c r="LO29" s="43">
        <v>0</v>
      </c>
      <c r="LP29" s="43">
        <v>0</v>
      </c>
      <c r="LQ29" s="43">
        <v>0</v>
      </c>
      <c r="LR29" s="43">
        <v>0</v>
      </c>
      <c r="LS29" s="43">
        <v>0</v>
      </c>
      <c r="LT29" s="43">
        <v>0</v>
      </c>
      <c r="LU29" s="43">
        <v>0</v>
      </c>
      <c r="LV29" s="43">
        <v>0</v>
      </c>
      <c r="LW29" s="43">
        <v>0</v>
      </c>
      <c r="LX29" s="43">
        <v>0</v>
      </c>
      <c r="LY29" s="43">
        <v>0</v>
      </c>
      <c r="LZ29" s="43">
        <v>0</v>
      </c>
      <c r="MA29" s="43">
        <v>0</v>
      </c>
      <c r="MB29" s="43">
        <v>0</v>
      </c>
      <c r="MC29" s="43">
        <v>0</v>
      </c>
      <c r="MD29" s="43">
        <v>0</v>
      </c>
      <c r="ME29" s="43">
        <v>0</v>
      </c>
    </row>
    <row r="30" spans="1:343">
      <c r="A30" s="36"/>
      <c r="B30" s="36"/>
      <c r="C30" s="212"/>
      <c r="D30" s="221"/>
      <c r="E30" s="39"/>
      <c r="F30" s="209"/>
      <c r="G30" s="37" t="s">
        <v>111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5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</row>
    <row r="31" spans="1:343">
      <c r="A31" s="36"/>
      <c r="B31" s="36"/>
      <c r="C31" s="212"/>
      <c r="D31" s="220"/>
      <c r="E31" s="40"/>
      <c r="F31" s="208" t="s">
        <v>124</v>
      </c>
      <c r="G31" s="38" t="s">
        <v>4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5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1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43">
        <v>0</v>
      </c>
      <c r="DK31" s="43">
        <v>0</v>
      </c>
      <c r="DL31" s="43">
        <v>0</v>
      </c>
      <c r="DM31" s="43">
        <v>0</v>
      </c>
      <c r="DN31" s="43">
        <v>0</v>
      </c>
      <c r="DO31" s="43">
        <v>0</v>
      </c>
      <c r="DP31" s="43">
        <v>0</v>
      </c>
      <c r="DQ31" s="43">
        <v>0</v>
      </c>
      <c r="DR31" s="43">
        <v>0</v>
      </c>
      <c r="DS31" s="43">
        <v>0</v>
      </c>
      <c r="DT31" s="43">
        <v>0</v>
      </c>
      <c r="DU31" s="43">
        <v>0</v>
      </c>
      <c r="DV31" s="43">
        <v>0</v>
      </c>
      <c r="DW31" s="43">
        <v>0</v>
      </c>
      <c r="DX31" s="43">
        <v>0</v>
      </c>
      <c r="DY31" s="43">
        <v>0</v>
      </c>
      <c r="DZ31" s="43">
        <v>0</v>
      </c>
      <c r="EA31" s="43">
        <v>0</v>
      </c>
      <c r="EB31" s="43">
        <v>0</v>
      </c>
      <c r="EC31" s="43">
        <v>0</v>
      </c>
      <c r="ED31" s="43">
        <v>0</v>
      </c>
      <c r="EE31" s="43">
        <v>0</v>
      </c>
      <c r="EF31" s="43">
        <v>0</v>
      </c>
      <c r="EG31" s="43">
        <v>0</v>
      </c>
      <c r="EH31" s="43">
        <v>0</v>
      </c>
      <c r="EI31" s="43">
        <v>0</v>
      </c>
      <c r="EJ31" s="43">
        <v>0</v>
      </c>
      <c r="EK31" s="43">
        <v>0</v>
      </c>
      <c r="EL31" s="43">
        <v>0</v>
      </c>
      <c r="EM31" s="43">
        <v>0</v>
      </c>
      <c r="EN31" s="43">
        <v>0</v>
      </c>
      <c r="EO31" s="43">
        <v>0</v>
      </c>
      <c r="EP31" s="43">
        <v>0</v>
      </c>
      <c r="EQ31" s="43">
        <v>0</v>
      </c>
      <c r="ER31" s="43">
        <v>0</v>
      </c>
      <c r="ES31" s="43">
        <v>0</v>
      </c>
      <c r="ET31" s="43">
        <v>0</v>
      </c>
      <c r="EU31" s="43">
        <v>0</v>
      </c>
      <c r="EV31" s="43">
        <v>0</v>
      </c>
      <c r="EW31" s="43">
        <v>0</v>
      </c>
      <c r="EX31" s="43">
        <v>0</v>
      </c>
      <c r="EY31" s="43">
        <v>0</v>
      </c>
      <c r="EZ31" s="43">
        <v>0</v>
      </c>
      <c r="FA31" s="43">
        <v>0</v>
      </c>
      <c r="FB31" s="43">
        <v>0</v>
      </c>
      <c r="FC31" s="43">
        <v>0</v>
      </c>
      <c r="FD31" s="43">
        <v>0</v>
      </c>
      <c r="FE31" s="43">
        <v>0</v>
      </c>
      <c r="FF31" s="43">
        <v>0</v>
      </c>
      <c r="FG31" s="43">
        <v>0</v>
      </c>
      <c r="FH31" s="43">
        <v>0</v>
      </c>
      <c r="FI31" s="43">
        <v>0</v>
      </c>
      <c r="FJ31" s="43">
        <v>0</v>
      </c>
      <c r="FK31" s="43">
        <v>0</v>
      </c>
      <c r="FL31" s="43">
        <v>0</v>
      </c>
      <c r="FM31" s="43">
        <v>0</v>
      </c>
      <c r="FN31" s="43">
        <v>0</v>
      </c>
      <c r="FO31" s="43">
        <v>0</v>
      </c>
      <c r="FP31" s="43">
        <v>0</v>
      </c>
      <c r="FQ31" s="43">
        <v>0</v>
      </c>
      <c r="FR31" s="43">
        <v>0</v>
      </c>
      <c r="FS31" s="43">
        <v>0</v>
      </c>
      <c r="FT31" s="43">
        <v>0</v>
      </c>
      <c r="FU31" s="43">
        <v>0</v>
      </c>
      <c r="FV31" s="43">
        <v>0</v>
      </c>
      <c r="FW31" s="43">
        <v>0</v>
      </c>
      <c r="FX31" s="43">
        <v>0</v>
      </c>
      <c r="FY31" s="43">
        <v>0</v>
      </c>
      <c r="FZ31" s="43">
        <v>0</v>
      </c>
      <c r="GA31" s="43">
        <v>0</v>
      </c>
      <c r="GB31" s="43">
        <v>0</v>
      </c>
      <c r="GC31" s="43">
        <v>0</v>
      </c>
      <c r="GD31" s="43">
        <v>0</v>
      </c>
      <c r="GE31" s="43">
        <v>0</v>
      </c>
      <c r="GF31" s="43">
        <v>0</v>
      </c>
      <c r="GG31" s="43">
        <v>0</v>
      </c>
      <c r="GH31" s="43">
        <v>0</v>
      </c>
      <c r="GI31" s="43">
        <v>0</v>
      </c>
      <c r="GJ31" s="43">
        <v>0</v>
      </c>
      <c r="GK31" s="43">
        <v>0</v>
      </c>
      <c r="GL31" s="43">
        <v>0</v>
      </c>
      <c r="GM31" s="43">
        <v>0</v>
      </c>
      <c r="GN31" s="43">
        <v>0</v>
      </c>
      <c r="GO31" s="43">
        <v>0</v>
      </c>
      <c r="GP31" s="43">
        <v>0</v>
      </c>
      <c r="GQ31" s="43">
        <v>0</v>
      </c>
      <c r="GR31" s="43">
        <v>0</v>
      </c>
      <c r="GS31" s="43">
        <v>0</v>
      </c>
      <c r="GT31" s="43">
        <v>0</v>
      </c>
      <c r="GU31" s="43">
        <v>0</v>
      </c>
      <c r="GV31" s="43">
        <v>0</v>
      </c>
      <c r="GW31" s="43">
        <v>0</v>
      </c>
      <c r="GX31" s="43">
        <v>0</v>
      </c>
      <c r="GY31" s="43">
        <v>0</v>
      </c>
      <c r="GZ31" s="43">
        <v>0</v>
      </c>
      <c r="HA31" s="43">
        <v>0</v>
      </c>
      <c r="HB31" s="43">
        <v>0</v>
      </c>
      <c r="HC31" s="43">
        <v>0</v>
      </c>
      <c r="HD31" s="43">
        <v>0</v>
      </c>
      <c r="HE31" s="43">
        <v>0</v>
      </c>
      <c r="HF31" s="43">
        <v>0</v>
      </c>
      <c r="HG31" s="43">
        <v>0</v>
      </c>
      <c r="HH31" s="43">
        <v>0</v>
      </c>
      <c r="HI31" s="43">
        <v>0</v>
      </c>
      <c r="HJ31" s="43">
        <v>0</v>
      </c>
      <c r="HK31" s="43">
        <v>0</v>
      </c>
      <c r="HL31" s="43">
        <v>0</v>
      </c>
      <c r="HM31" s="43">
        <v>0</v>
      </c>
      <c r="HN31" s="43">
        <v>0</v>
      </c>
      <c r="HO31" s="43">
        <v>0</v>
      </c>
      <c r="HP31" s="43">
        <v>0</v>
      </c>
      <c r="HQ31" s="43">
        <v>0</v>
      </c>
      <c r="HR31" s="43">
        <v>0</v>
      </c>
      <c r="HS31" s="43">
        <v>0</v>
      </c>
      <c r="HT31" s="43">
        <v>0</v>
      </c>
      <c r="HU31" s="43">
        <v>0</v>
      </c>
      <c r="HV31" s="43">
        <v>0</v>
      </c>
      <c r="HW31" s="43">
        <v>0</v>
      </c>
      <c r="HX31" s="43">
        <v>0</v>
      </c>
      <c r="HY31" s="43">
        <v>0</v>
      </c>
      <c r="HZ31" s="43">
        <v>0</v>
      </c>
      <c r="IA31" s="43">
        <v>0</v>
      </c>
      <c r="IB31" s="43">
        <v>0</v>
      </c>
      <c r="IC31" s="43">
        <v>0</v>
      </c>
      <c r="ID31" s="43">
        <v>0</v>
      </c>
      <c r="IE31" s="43">
        <v>0</v>
      </c>
      <c r="IF31" s="43">
        <v>0</v>
      </c>
      <c r="IG31" s="43">
        <v>0</v>
      </c>
      <c r="IH31" s="43">
        <v>0</v>
      </c>
      <c r="II31" s="43">
        <v>0</v>
      </c>
      <c r="IJ31" s="43">
        <v>0</v>
      </c>
      <c r="IK31" s="43">
        <v>0</v>
      </c>
      <c r="IL31" s="43">
        <v>0</v>
      </c>
      <c r="IM31" s="43">
        <v>0</v>
      </c>
      <c r="IN31" s="43">
        <v>0</v>
      </c>
      <c r="IO31" s="43">
        <v>0</v>
      </c>
      <c r="IP31" s="43">
        <v>0</v>
      </c>
      <c r="IQ31" s="43">
        <v>0</v>
      </c>
      <c r="IR31" s="43">
        <v>0</v>
      </c>
      <c r="IS31" s="43">
        <v>0</v>
      </c>
      <c r="IT31" s="43">
        <v>0</v>
      </c>
      <c r="IU31" s="43">
        <v>0</v>
      </c>
      <c r="IV31" s="43">
        <v>0</v>
      </c>
      <c r="IW31" s="43">
        <v>0</v>
      </c>
      <c r="IX31" s="43">
        <v>0</v>
      </c>
      <c r="IY31" s="43">
        <v>0</v>
      </c>
      <c r="IZ31" s="43">
        <v>0</v>
      </c>
      <c r="JA31" s="43">
        <v>0</v>
      </c>
      <c r="JB31" s="43">
        <v>0</v>
      </c>
      <c r="JC31" s="43">
        <v>0</v>
      </c>
      <c r="JD31" s="43">
        <v>0</v>
      </c>
      <c r="JE31" s="43">
        <v>0</v>
      </c>
      <c r="JF31" s="43">
        <v>0</v>
      </c>
      <c r="JG31" s="43">
        <v>0</v>
      </c>
      <c r="JH31" s="43">
        <v>0</v>
      </c>
      <c r="JI31" s="43">
        <v>0</v>
      </c>
      <c r="JJ31" s="43">
        <v>0</v>
      </c>
      <c r="JK31" s="43">
        <v>0</v>
      </c>
      <c r="JL31" s="43">
        <v>0</v>
      </c>
      <c r="JM31" s="43">
        <v>0</v>
      </c>
      <c r="JN31" s="43">
        <v>0</v>
      </c>
      <c r="JO31" s="43">
        <v>0</v>
      </c>
      <c r="JP31" s="43">
        <v>0</v>
      </c>
      <c r="JQ31" s="43">
        <v>0</v>
      </c>
      <c r="JR31" s="43">
        <v>0</v>
      </c>
      <c r="JS31" s="43">
        <v>0</v>
      </c>
      <c r="JT31" s="43">
        <v>0</v>
      </c>
      <c r="JU31" s="43">
        <v>0</v>
      </c>
      <c r="JV31" s="43">
        <v>0</v>
      </c>
      <c r="JW31" s="43">
        <v>0</v>
      </c>
      <c r="JX31" s="43">
        <v>0</v>
      </c>
      <c r="JY31" s="43">
        <v>0</v>
      </c>
      <c r="JZ31" s="43">
        <v>0</v>
      </c>
      <c r="KA31" s="43">
        <v>0</v>
      </c>
      <c r="KB31" s="43">
        <v>0</v>
      </c>
      <c r="KC31" s="43">
        <v>0</v>
      </c>
      <c r="KD31" s="43">
        <v>0</v>
      </c>
      <c r="KE31" s="43">
        <v>0</v>
      </c>
      <c r="KF31" s="43">
        <v>0</v>
      </c>
      <c r="KG31" s="43">
        <v>0</v>
      </c>
      <c r="KH31" s="43">
        <v>0</v>
      </c>
      <c r="KI31" s="43">
        <v>0</v>
      </c>
      <c r="KJ31" s="43">
        <v>0</v>
      </c>
      <c r="KK31" s="43">
        <v>0</v>
      </c>
      <c r="KL31" s="43">
        <v>0</v>
      </c>
      <c r="KM31" s="43">
        <v>0</v>
      </c>
      <c r="KN31" s="43">
        <v>0</v>
      </c>
      <c r="KO31" s="43">
        <v>0</v>
      </c>
      <c r="KP31" s="43">
        <v>0</v>
      </c>
      <c r="KQ31" s="43">
        <v>0</v>
      </c>
      <c r="KR31" s="43">
        <v>0</v>
      </c>
      <c r="KS31" s="43">
        <v>0</v>
      </c>
      <c r="KT31" s="43">
        <v>0</v>
      </c>
      <c r="KU31" s="43">
        <v>0</v>
      </c>
      <c r="KV31" s="43">
        <v>0</v>
      </c>
      <c r="KW31" s="43">
        <v>0</v>
      </c>
      <c r="KX31" s="43">
        <v>0</v>
      </c>
      <c r="KY31" s="43">
        <v>0</v>
      </c>
      <c r="KZ31" s="43">
        <v>0</v>
      </c>
      <c r="LA31" s="43">
        <v>0</v>
      </c>
      <c r="LB31" s="43">
        <v>0</v>
      </c>
      <c r="LC31" s="43">
        <v>0</v>
      </c>
      <c r="LD31" s="43">
        <v>0</v>
      </c>
      <c r="LE31" s="43">
        <v>0</v>
      </c>
      <c r="LF31" s="43">
        <v>0</v>
      </c>
      <c r="LG31" s="43">
        <v>0</v>
      </c>
      <c r="LH31" s="43">
        <v>0</v>
      </c>
      <c r="LI31" s="43">
        <v>0</v>
      </c>
      <c r="LJ31" s="43">
        <v>0</v>
      </c>
      <c r="LK31" s="43">
        <v>0</v>
      </c>
      <c r="LL31" s="43">
        <v>0</v>
      </c>
      <c r="LM31" s="43">
        <v>0</v>
      </c>
      <c r="LN31" s="43">
        <v>0</v>
      </c>
      <c r="LO31" s="43">
        <v>0</v>
      </c>
      <c r="LP31" s="43">
        <v>0</v>
      </c>
      <c r="LQ31" s="43">
        <v>0</v>
      </c>
      <c r="LR31" s="43">
        <v>0</v>
      </c>
      <c r="LS31" s="43">
        <v>0</v>
      </c>
      <c r="LT31" s="43">
        <v>0</v>
      </c>
      <c r="LU31" s="43">
        <v>0</v>
      </c>
      <c r="LV31" s="43">
        <v>0</v>
      </c>
      <c r="LW31" s="43">
        <v>0</v>
      </c>
      <c r="LX31" s="43">
        <v>0</v>
      </c>
      <c r="LY31" s="43">
        <v>0</v>
      </c>
      <c r="LZ31" s="43">
        <v>0</v>
      </c>
      <c r="MA31" s="43">
        <v>0</v>
      </c>
      <c r="MB31" s="43">
        <v>0</v>
      </c>
      <c r="MC31" s="43">
        <v>0</v>
      </c>
      <c r="MD31" s="43">
        <v>0</v>
      </c>
      <c r="ME31" s="43">
        <v>0</v>
      </c>
    </row>
    <row r="32" spans="1:343">
      <c r="A32" s="36"/>
      <c r="B32" s="36"/>
      <c r="C32" s="212"/>
      <c r="D32" s="221"/>
      <c r="E32" s="39"/>
      <c r="F32" s="209"/>
      <c r="G32" s="37" t="s">
        <v>111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5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</row>
    <row r="33" spans="1:343">
      <c r="A33" s="36"/>
      <c r="B33" s="36"/>
      <c r="C33" s="212"/>
      <c r="D33" s="220"/>
      <c r="E33" s="40"/>
      <c r="F33" s="208" t="s">
        <v>125</v>
      </c>
      <c r="G33" s="38" t="s">
        <v>4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5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1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2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0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43">
        <v>0</v>
      </c>
      <c r="DK33" s="43">
        <v>0</v>
      </c>
      <c r="DL33" s="43">
        <v>0</v>
      </c>
      <c r="DM33" s="43">
        <v>0</v>
      </c>
      <c r="DN33" s="43">
        <v>0</v>
      </c>
      <c r="DO33" s="43">
        <v>0</v>
      </c>
      <c r="DP33" s="43">
        <v>0</v>
      </c>
      <c r="DQ33" s="43">
        <v>0</v>
      </c>
      <c r="DR33" s="43">
        <v>0</v>
      </c>
      <c r="DS33" s="43">
        <v>0</v>
      </c>
      <c r="DT33" s="43">
        <v>0</v>
      </c>
      <c r="DU33" s="43">
        <v>0</v>
      </c>
      <c r="DV33" s="43">
        <v>0</v>
      </c>
      <c r="DW33" s="43">
        <v>0</v>
      </c>
      <c r="DX33" s="43">
        <v>0</v>
      </c>
      <c r="DY33" s="43">
        <v>0</v>
      </c>
      <c r="DZ33" s="43">
        <v>0</v>
      </c>
      <c r="EA33" s="43">
        <v>0</v>
      </c>
      <c r="EB33" s="43">
        <v>0</v>
      </c>
      <c r="EC33" s="43">
        <v>0</v>
      </c>
      <c r="ED33" s="43">
        <v>0</v>
      </c>
      <c r="EE33" s="43">
        <v>0</v>
      </c>
      <c r="EF33" s="43">
        <v>0</v>
      </c>
      <c r="EG33" s="43">
        <v>0</v>
      </c>
      <c r="EH33" s="43">
        <v>0</v>
      </c>
      <c r="EI33" s="43">
        <v>0</v>
      </c>
      <c r="EJ33" s="43">
        <v>0</v>
      </c>
      <c r="EK33" s="43">
        <v>0</v>
      </c>
      <c r="EL33" s="43">
        <v>0</v>
      </c>
      <c r="EM33" s="43">
        <v>0</v>
      </c>
      <c r="EN33" s="43">
        <v>0</v>
      </c>
      <c r="EO33" s="43">
        <v>0</v>
      </c>
      <c r="EP33" s="43">
        <v>0</v>
      </c>
      <c r="EQ33" s="43">
        <v>0</v>
      </c>
      <c r="ER33" s="43">
        <v>0</v>
      </c>
      <c r="ES33" s="43">
        <v>0</v>
      </c>
      <c r="ET33" s="43">
        <v>0</v>
      </c>
      <c r="EU33" s="43">
        <v>0</v>
      </c>
      <c r="EV33" s="43">
        <v>0</v>
      </c>
      <c r="EW33" s="43">
        <v>0</v>
      </c>
      <c r="EX33" s="43">
        <v>0</v>
      </c>
      <c r="EY33" s="43">
        <v>0</v>
      </c>
      <c r="EZ33" s="43">
        <v>0</v>
      </c>
      <c r="FA33" s="43">
        <v>0</v>
      </c>
      <c r="FB33" s="43">
        <v>0</v>
      </c>
      <c r="FC33" s="43">
        <v>0</v>
      </c>
      <c r="FD33" s="43">
        <v>0</v>
      </c>
      <c r="FE33" s="43">
        <v>0</v>
      </c>
      <c r="FF33" s="43">
        <v>0</v>
      </c>
      <c r="FG33" s="43">
        <v>0</v>
      </c>
      <c r="FH33" s="43">
        <v>0</v>
      </c>
      <c r="FI33" s="43">
        <v>0</v>
      </c>
      <c r="FJ33" s="43">
        <v>0</v>
      </c>
      <c r="FK33" s="43">
        <v>0</v>
      </c>
      <c r="FL33" s="43">
        <v>0</v>
      </c>
      <c r="FM33" s="43">
        <v>0</v>
      </c>
      <c r="FN33" s="43">
        <v>0</v>
      </c>
      <c r="FO33" s="43">
        <v>0</v>
      </c>
      <c r="FP33" s="43">
        <v>0</v>
      </c>
      <c r="FQ33" s="43">
        <v>0</v>
      </c>
      <c r="FR33" s="43">
        <v>0</v>
      </c>
      <c r="FS33" s="43">
        <v>0</v>
      </c>
      <c r="FT33" s="43">
        <v>0</v>
      </c>
      <c r="FU33" s="43">
        <v>0</v>
      </c>
      <c r="FV33" s="43">
        <v>0</v>
      </c>
      <c r="FW33" s="43">
        <v>0</v>
      </c>
      <c r="FX33" s="43">
        <v>0</v>
      </c>
      <c r="FY33" s="43">
        <v>0</v>
      </c>
      <c r="FZ33" s="43">
        <v>0</v>
      </c>
      <c r="GA33" s="43">
        <v>0</v>
      </c>
      <c r="GB33" s="43">
        <v>0</v>
      </c>
      <c r="GC33" s="43">
        <v>0</v>
      </c>
      <c r="GD33" s="43">
        <v>0</v>
      </c>
      <c r="GE33" s="43">
        <v>0</v>
      </c>
      <c r="GF33" s="43">
        <v>0</v>
      </c>
      <c r="GG33" s="43">
        <v>0</v>
      </c>
      <c r="GH33" s="43">
        <v>0</v>
      </c>
      <c r="GI33" s="43">
        <v>0</v>
      </c>
      <c r="GJ33" s="43">
        <v>0</v>
      </c>
      <c r="GK33" s="43">
        <v>0</v>
      </c>
      <c r="GL33" s="43">
        <v>0</v>
      </c>
      <c r="GM33" s="43">
        <v>0</v>
      </c>
      <c r="GN33" s="43">
        <v>0</v>
      </c>
      <c r="GO33" s="43">
        <v>0</v>
      </c>
      <c r="GP33" s="43">
        <v>0</v>
      </c>
      <c r="GQ33" s="43">
        <v>0</v>
      </c>
      <c r="GR33" s="43">
        <v>0</v>
      </c>
      <c r="GS33" s="43">
        <v>0</v>
      </c>
      <c r="GT33" s="43">
        <v>0</v>
      </c>
      <c r="GU33" s="43">
        <v>0</v>
      </c>
      <c r="GV33" s="43">
        <v>0</v>
      </c>
      <c r="GW33" s="43">
        <v>0</v>
      </c>
      <c r="GX33" s="43">
        <v>0</v>
      </c>
      <c r="GY33" s="43">
        <v>0</v>
      </c>
      <c r="GZ33" s="43">
        <v>0</v>
      </c>
      <c r="HA33" s="43">
        <v>0</v>
      </c>
      <c r="HB33" s="43">
        <v>0</v>
      </c>
      <c r="HC33" s="43">
        <v>0</v>
      </c>
      <c r="HD33" s="43">
        <v>0</v>
      </c>
      <c r="HE33" s="43">
        <v>0</v>
      </c>
      <c r="HF33" s="43">
        <v>0</v>
      </c>
      <c r="HG33" s="43">
        <v>0</v>
      </c>
      <c r="HH33" s="43">
        <v>0</v>
      </c>
      <c r="HI33" s="43">
        <v>0</v>
      </c>
      <c r="HJ33" s="43">
        <v>0</v>
      </c>
      <c r="HK33" s="43">
        <v>0</v>
      </c>
      <c r="HL33" s="43">
        <v>0</v>
      </c>
      <c r="HM33" s="43">
        <v>0</v>
      </c>
      <c r="HN33" s="43">
        <v>0</v>
      </c>
      <c r="HO33" s="43">
        <v>0</v>
      </c>
      <c r="HP33" s="43">
        <v>0</v>
      </c>
      <c r="HQ33" s="43">
        <v>0</v>
      </c>
      <c r="HR33" s="43">
        <v>0</v>
      </c>
      <c r="HS33" s="43">
        <v>0</v>
      </c>
      <c r="HT33" s="43">
        <v>0</v>
      </c>
      <c r="HU33" s="43">
        <v>0</v>
      </c>
      <c r="HV33" s="43">
        <v>0</v>
      </c>
      <c r="HW33" s="43">
        <v>0</v>
      </c>
      <c r="HX33" s="43">
        <v>0</v>
      </c>
      <c r="HY33" s="43">
        <v>0</v>
      </c>
      <c r="HZ33" s="43">
        <v>0</v>
      </c>
      <c r="IA33" s="43">
        <v>0</v>
      </c>
      <c r="IB33" s="43">
        <v>0</v>
      </c>
      <c r="IC33" s="43">
        <v>0</v>
      </c>
      <c r="ID33" s="43">
        <v>0</v>
      </c>
      <c r="IE33" s="43">
        <v>0</v>
      </c>
      <c r="IF33" s="43">
        <v>0</v>
      </c>
      <c r="IG33" s="43">
        <v>0</v>
      </c>
      <c r="IH33" s="43">
        <v>0</v>
      </c>
      <c r="II33" s="43">
        <v>0</v>
      </c>
      <c r="IJ33" s="43">
        <v>0</v>
      </c>
      <c r="IK33" s="43">
        <v>0</v>
      </c>
      <c r="IL33" s="43">
        <v>0</v>
      </c>
      <c r="IM33" s="43">
        <v>0</v>
      </c>
      <c r="IN33" s="43">
        <v>0</v>
      </c>
      <c r="IO33" s="43">
        <v>0</v>
      </c>
      <c r="IP33" s="43">
        <v>0</v>
      </c>
      <c r="IQ33" s="43">
        <v>0</v>
      </c>
      <c r="IR33" s="43">
        <v>0</v>
      </c>
      <c r="IS33" s="43">
        <v>0</v>
      </c>
      <c r="IT33" s="43">
        <v>0</v>
      </c>
      <c r="IU33" s="43">
        <v>0</v>
      </c>
      <c r="IV33" s="43">
        <v>0</v>
      </c>
      <c r="IW33" s="43">
        <v>0</v>
      </c>
      <c r="IX33" s="43">
        <v>0</v>
      </c>
      <c r="IY33" s="43">
        <v>0</v>
      </c>
      <c r="IZ33" s="43">
        <v>0</v>
      </c>
      <c r="JA33" s="43">
        <v>0</v>
      </c>
      <c r="JB33" s="43">
        <v>0</v>
      </c>
      <c r="JC33" s="43">
        <v>0</v>
      </c>
      <c r="JD33" s="43">
        <v>0</v>
      </c>
      <c r="JE33" s="43">
        <v>0</v>
      </c>
      <c r="JF33" s="43">
        <v>0</v>
      </c>
      <c r="JG33" s="43">
        <v>0</v>
      </c>
      <c r="JH33" s="43">
        <v>0</v>
      </c>
      <c r="JI33" s="43">
        <v>0</v>
      </c>
      <c r="JJ33" s="43">
        <v>0</v>
      </c>
      <c r="JK33" s="43">
        <v>0</v>
      </c>
      <c r="JL33" s="43">
        <v>0</v>
      </c>
      <c r="JM33" s="43">
        <v>0</v>
      </c>
      <c r="JN33" s="43">
        <v>0</v>
      </c>
      <c r="JO33" s="43">
        <v>0</v>
      </c>
      <c r="JP33" s="43">
        <v>0</v>
      </c>
      <c r="JQ33" s="43">
        <v>0</v>
      </c>
      <c r="JR33" s="43">
        <v>0</v>
      </c>
      <c r="JS33" s="43">
        <v>0</v>
      </c>
      <c r="JT33" s="43">
        <v>0</v>
      </c>
      <c r="JU33" s="43">
        <v>0</v>
      </c>
      <c r="JV33" s="43">
        <v>0</v>
      </c>
      <c r="JW33" s="43">
        <v>0</v>
      </c>
      <c r="JX33" s="43">
        <v>0</v>
      </c>
      <c r="JY33" s="43">
        <v>0</v>
      </c>
      <c r="JZ33" s="43">
        <v>0</v>
      </c>
      <c r="KA33" s="43">
        <v>0</v>
      </c>
      <c r="KB33" s="43">
        <v>0</v>
      </c>
      <c r="KC33" s="43">
        <v>0</v>
      </c>
      <c r="KD33" s="43">
        <v>0</v>
      </c>
      <c r="KE33" s="43">
        <v>0</v>
      </c>
      <c r="KF33" s="43">
        <v>0</v>
      </c>
      <c r="KG33" s="43">
        <v>0</v>
      </c>
      <c r="KH33" s="43">
        <v>0</v>
      </c>
      <c r="KI33" s="43">
        <v>0</v>
      </c>
      <c r="KJ33" s="43">
        <v>0</v>
      </c>
      <c r="KK33" s="43">
        <v>0</v>
      </c>
      <c r="KL33" s="43">
        <v>0</v>
      </c>
      <c r="KM33" s="43">
        <v>0</v>
      </c>
      <c r="KN33" s="43">
        <v>0</v>
      </c>
      <c r="KO33" s="43">
        <v>0</v>
      </c>
      <c r="KP33" s="43">
        <v>0</v>
      </c>
      <c r="KQ33" s="43">
        <v>0</v>
      </c>
      <c r="KR33" s="43">
        <v>0</v>
      </c>
      <c r="KS33" s="43">
        <v>0</v>
      </c>
      <c r="KT33" s="43">
        <v>0</v>
      </c>
      <c r="KU33" s="43">
        <v>0</v>
      </c>
      <c r="KV33" s="43">
        <v>0</v>
      </c>
      <c r="KW33" s="43">
        <v>0</v>
      </c>
      <c r="KX33" s="43">
        <v>0</v>
      </c>
      <c r="KY33" s="43">
        <v>0</v>
      </c>
      <c r="KZ33" s="43">
        <v>0</v>
      </c>
      <c r="LA33" s="43">
        <v>0</v>
      </c>
      <c r="LB33" s="43">
        <v>0</v>
      </c>
      <c r="LC33" s="43">
        <v>0</v>
      </c>
      <c r="LD33" s="43">
        <v>0</v>
      </c>
      <c r="LE33" s="43">
        <v>0</v>
      </c>
      <c r="LF33" s="43">
        <v>0</v>
      </c>
      <c r="LG33" s="43">
        <v>0</v>
      </c>
      <c r="LH33" s="43">
        <v>0</v>
      </c>
      <c r="LI33" s="43">
        <v>0</v>
      </c>
      <c r="LJ33" s="43">
        <v>0</v>
      </c>
      <c r="LK33" s="43">
        <v>0</v>
      </c>
      <c r="LL33" s="43">
        <v>0</v>
      </c>
      <c r="LM33" s="43">
        <v>0</v>
      </c>
      <c r="LN33" s="43">
        <v>0</v>
      </c>
      <c r="LO33" s="43">
        <v>0</v>
      </c>
      <c r="LP33" s="43">
        <v>0</v>
      </c>
      <c r="LQ33" s="43">
        <v>0</v>
      </c>
      <c r="LR33" s="43">
        <v>0</v>
      </c>
      <c r="LS33" s="43">
        <v>0</v>
      </c>
      <c r="LT33" s="43">
        <v>0</v>
      </c>
      <c r="LU33" s="43">
        <v>0</v>
      </c>
      <c r="LV33" s="43">
        <v>0</v>
      </c>
      <c r="LW33" s="43">
        <v>0</v>
      </c>
      <c r="LX33" s="43">
        <v>0</v>
      </c>
      <c r="LY33" s="43">
        <v>0</v>
      </c>
      <c r="LZ33" s="43">
        <v>0</v>
      </c>
      <c r="MA33" s="43">
        <v>0</v>
      </c>
      <c r="MB33" s="43">
        <v>0</v>
      </c>
      <c r="MC33" s="43">
        <v>0</v>
      </c>
      <c r="MD33" s="43">
        <v>0</v>
      </c>
      <c r="ME33" s="43">
        <v>0</v>
      </c>
    </row>
    <row r="34" spans="1:343">
      <c r="A34" s="36"/>
      <c r="B34" s="36"/>
      <c r="C34" s="212"/>
      <c r="D34" s="221"/>
      <c r="E34" s="39"/>
      <c r="F34" s="209"/>
      <c r="G34" s="37" t="s">
        <v>111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5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  <c r="KK34" s="44"/>
      <c r="KL34" s="44"/>
      <c r="KM34" s="44"/>
      <c r="KN34" s="44"/>
      <c r="KO34" s="44"/>
      <c r="KP34" s="44"/>
      <c r="KQ34" s="44"/>
      <c r="KR34" s="44"/>
      <c r="KS34" s="44"/>
      <c r="KT34" s="44"/>
      <c r="KU34" s="44"/>
      <c r="KV34" s="44"/>
      <c r="KW34" s="44"/>
      <c r="KX34" s="44"/>
      <c r="KY34" s="44"/>
      <c r="KZ34" s="44"/>
      <c r="LA34" s="44"/>
      <c r="LB34" s="44"/>
      <c r="LC34" s="44"/>
      <c r="LD34" s="44"/>
      <c r="LE34" s="44"/>
      <c r="LF34" s="44"/>
      <c r="LG34" s="44"/>
      <c r="LH34" s="44"/>
      <c r="LI34" s="44"/>
      <c r="LJ34" s="44"/>
      <c r="LK34" s="44"/>
      <c r="LL34" s="44"/>
      <c r="LM34" s="44"/>
      <c r="LN34" s="44"/>
      <c r="LO34" s="44"/>
      <c r="LP34" s="44"/>
      <c r="LQ34" s="44"/>
      <c r="LR34" s="44"/>
      <c r="LS34" s="44"/>
      <c r="LT34" s="44"/>
      <c r="LU34" s="44"/>
      <c r="LV34" s="44"/>
      <c r="LW34" s="44"/>
      <c r="LX34" s="44"/>
      <c r="LY34" s="44"/>
      <c r="LZ34" s="44"/>
      <c r="MA34" s="44"/>
      <c r="MB34" s="44"/>
      <c r="MC34" s="44"/>
      <c r="MD34" s="44"/>
      <c r="ME34" s="44"/>
    </row>
    <row r="35" spans="1:343">
      <c r="A35" s="36"/>
      <c r="B35" s="36"/>
      <c r="C35" s="212"/>
      <c r="D35" s="220"/>
      <c r="E35" s="40"/>
      <c r="F35" s="208" t="s">
        <v>126</v>
      </c>
      <c r="G35" s="38" t="s">
        <v>4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5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1</v>
      </c>
      <c r="BN35" s="43">
        <v>1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2</v>
      </c>
      <c r="CY35" s="43">
        <v>2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43">
        <v>0</v>
      </c>
      <c r="DK35" s="43">
        <v>0</v>
      </c>
      <c r="DL35" s="43">
        <v>0</v>
      </c>
      <c r="DM35" s="43">
        <v>0</v>
      </c>
      <c r="DN35" s="43">
        <v>0</v>
      </c>
      <c r="DO35" s="43">
        <v>0</v>
      </c>
      <c r="DP35" s="43">
        <v>0</v>
      </c>
      <c r="DQ35" s="43">
        <v>0</v>
      </c>
      <c r="DR35" s="43">
        <v>0</v>
      </c>
      <c r="DS35" s="43">
        <v>0</v>
      </c>
      <c r="DT35" s="43">
        <v>0</v>
      </c>
      <c r="DU35" s="43">
        <v>0</v>
      </c>
      <c r="DV35" s="43">
        <v>0</v>
      </c>
      <c r="DW35" s="43">
        <v>0</v>
      </c>
      <c r="DX35" s="43">
        <v>0</v>
      </c>
      <c r="DY35" s="43">
        <v>0</v>
      </c>
      <c r="DZ35" s="43">
        <v>0</v>
      </c>
      <c r="EA35" s="43">
        <v>0</v>
      </c>
      <c r="EB35" s="43">
        <v>0</v>
      </c>
      <c r="EC35" s="43">
        <v>0</v>
      </c>
      <c r="ED35" s="43">
        <v>0</v>
      </c>
      <c r="EE35" s="43">
        <v>0</v>
      </c>
      <c r="EF35" s="43">
        <v>0</v>
      </c>
      <c r="EG35" s="43">
        <v>0</v>
      </c>
      <c r="EH35" s="43">
        <v>0</v>
      </c>
      <c r="EI35" s="43">
        <v>0</v>
      </c>
      <c r="EJ35" s="43">
        <v>0</v>
      </c>
      <c r="EK35" s="43">
        <v>0</v>
      </c>
      <c r="EL35" s="43">
        <v>0</v>
      </c>
      <c r="EM35" s="43">
        <v>0</v>
      </c>
      <c r="EN35" s="43">
        <v>0</v>
      </c>
      <c r="EO35" s="43">
        <v>0</v>
      </c>
      <c r="EP35" s="43">
        <v>0</v>
      </c>
      <c r="EQ35" s="43">
        <v>0</v>
      </c>
      <c r="ER35" s="43">
        <v>0</v>
      </c>
      <c r="ES35" s="43">
        <v>0</v>
      </c>
      <c r="ET35" s="43">
        <v>0</v>
      </c>
      <c r="EU35" s="43">
        <v>0</v>
      </c>
      <c r="EV35" s="43">
        <v>0</v>
      </c>
      <c r="EW35" s="43">
        <v>0</v>
      </c>
      <c r="EX35" s="43">
        <v>0</v>
      </c>
      <c r="EY35" s="43">
        <v>0</v>
      </c>
      <c r="EZ35" s="43">
        <v>0</v>
      </c>
      <c r="FA35" s="43">
        <v>0</v>
      </c>
      <c r="FB35" s="43">
        <v>0</v>
      </c>
      <c r="FC35" s="43">
        <v>0</v>
      </c>
      <c r="FD35" s="43">
        <v>0</v>
      </c>
      <c r="FE35" s="43">
        <v>0</v>
      </c>
      <c r="FF35" s="43">
        <v>0</v>
      </c>
      <c r="FG35" s="43">
        <v>0</v>
      </c>
      <c r="FH35" s="43">
        <v>0</v>
      </c>
      <c r="FI35" s="43">
        <v>0</v>
      </c>
      <c r="FJ35" s="43">
        <v>0</v>
      </c>
      <c r="FK35" s="43">
        <v>0</v>
      </c>
      <c r="FL35" s="43">
        <v>0</v>
      </c>
      <c r="FM35" s="43">
        <v>0</v>
      </c>
      <c r="FN35" s="43">
        <v>0</v>
      </c>
      <c r="FO35" s="43">
        <v>0</v>
      </c>
      <c r="FP35" s="43">
        <v>0</v>
      </c>
      <c r="FQ35" s="43">
        <v>0</v>
      </c>
      <c r="FR35" s="43">
        <v>0</v>
      </c>
      <c r="FS35" s="43">
        <v>0</v>
      </c>
      <c r="FT35" s="43">
        <v>0</v>
      </c>
      <c r="FU35" s="43">
        <v>0</v>
      </c>
      <c r="FV35" s="43">
        <v>0</v>
      </c>
      <c r="FW35" s="43">
        <v>0</v>
      </c>
      <c r="FX35" s="43">
        <v>0</v>
      </c>
      <c r="FY35" s="43">
        <v>0</v>
      </c>
      <c r="FZ35" s="43">
        <v>0</v>
      </c>
      <c r="GA35" s="43">
        <v>0</v>
      </c>
      <c r="GB35" s="43">
        <v>0</v>
      </c>
      <c r="GC35" s="43">
        <v>0</v>
      </c>
      <c r="GD35" s="43">
        <v>0</v>
      </c>
      <c r="GE35" s="43">
        <v>0</v>
      </c>
      <c r="GF35" s="43">
        <v>0</v>
      </c>
      <c r="GG35" s="43">
        <v>0</v>
      </c>
      <c r="GH35" s="43">
        <v>0</v>
      </c>
      <c r="GI35" s="43">
        <v>0</v>
      </c>
      <c r="GJ35" s="43">
        <v>0</v>
      </c>
      <c r="GK35" s="43">
        <v>0</v>
      </c>
      <c r="GL35" s="43">
        <v>0</v>
      </c>
      <c r="GM35" s="43">
        <v>0</v>
      </c>
      <c r="GN35" s="43">
        <v>0</v>
      </c>
      <c r="GO35" s="43">
        <v>0</v>
      </c>
      <c r="GP35" s="43">
        <v>0</v>
      </c>
      <c r="GQ35" s="43">
        <v>0</v>
      </c>
      <c r="GR35" s="43">
        <v>0</v>
      </c>
      <c r="GS35" s="43">
        <v>0</v>
      </c>
      <c r="GT35" s="43">
        <v>0</v>
      </c>
      <c r="GU35" s="43">
        <v>0</v>
      </c>
      <c r="GV35" s="43">
        <v>0</v>
      </c>
      <c r="GW35" s="43">
        <v>0</v>
      </c>
      <c r="GX35" s="43">
        <v>0</v>
      </c>
      <c r="GY35" s="43">
        <v>0</v>
      </c>
      <c r="GZ35" s="43">
        <v>0</v>
      </c>
      <c r="HA35" s="43">
        <v>0</v>
      </c>
      <c r="HB35" s="43">
        <v>0</v>
      </c>
      <c r="HC35" s="43">
        <v>0</v>
      </c>
      <c r="HD35" s="43">
        <v>0</v>
      </c>
      <c r="HE35" s="43">
        <v>0</v>
      </c>
      <c r="HF35" s="43">
        <v>0</v>
      </c>
      <c r="HG35" s="43">
        <v>0</v>
      </c>
      <c r="HH35" s="43">
        <v>0</v>
      </c>
      <c r="HI35" s="43">
        <v>0</v>
      </c>
      <c r="HJ35" s="43">
        <v>0</v>
      </c>
      <c r="HK35" s="43">
        <v>0</v>
      </c>
      <c r="HL35" s="43">
        <v>0</v>
      </c>
      <c r="HM35" s="43">
        <v>0</v>
      </c>
      <c r="HN35" s="43">
        <v>0</v>
      </c>
      <c r="HO35" s="43">
        <v>0</v>
      </c>
      <c r="HP35" s="43">
        <v>0</v>
      </c>
      <c r="HQ35" s="43">
        <v>0</v>
      </c>
      <c r="HR35" s="43">
        <v>0</v>
      </c>
      <c r="HS35" s="43">
        <v>0</v>
      </c>
      <c r="HT35" s="43">
        <v>0</v>
      </c>
      <c r="HU35" s="43">
        <v>0</v>
      </c>
      <c r="HV35" s="43">
        <v>0</v>
      </c>
      <c r="HW35" s="43">
        <v>0</v>
      </c>
      <c r="HX35" s="43">
        <v>0</v>
      </c>
      <c r="HY35" s="43">
        <v>0</v>
      </c>
      <c r="HZ35" s="43">
        <v>0</v>
      </c>
      <c r="IA35" s="43">
        <v>0</v>
      </c>
      <c r="IB35" s="43">
        <v>0</v>
      </c>
      <c r="IC35" s="43">
        <v>0</v>
      </c>
      <c r="ID35" s="43">
        <v>0</v>
      </c>
      <c r="IE35" s="43">
        <v>0</v>
      </c>
      <c r="IF35" s="43">
        <v>0</v>
      </c>
      <c r="IG35" s="43">
        <v>0</v>
      </c>
      <c r="IH35" s="43">
        <v>0</v>
      </c>
      <c r="II35" s="43">
        <v>0</v>
      </c>
      <c r="IJ35" s="43">
        <v>0</v>
      </c>
      <c r="IK35" s="43">
        <v>0</v>
      </c>
      <c r="IL35" s="43">
        <v>0</v>
      </c>
      <c r="IM35" s="43">
        <v>0</v>
      </c>
      <c r="IN35" s="43">
        <v>0</v>
      </c>
      <c r="IO35" s="43">
        <v>0</v>
      </c>
      <c r="IP35" s="43">
        <v>0</v>
      </c>
      <c r="IQ35" s="43">
        <v>0</v>
      </c>
      <c r="IR35" s="43">
        <v>0</v>
      </c>
      <c r="IS35" s="43">
        <v>0</v>
      </c>
      <c r="IT35" s="43">
        <v>0</v>
      </c>
      <c r="IU35" s="43">
        <v>0</v>
      </c>
      <c r="IV35" s="43">
        <v>0</v>
      </c>
      <c r="IW35" s="43">
        <v>0</v>
      </c>
      <c r="IX35" s="43">
        <v>0</v>
      </c>
      <c r="IY35" s="43">
        <v>0</v>
      </c>
      <c r="IZ35" s="43">
        <v>0</v>
      </c>
      <c r="JA35" s="43">
        <v>0</v>
      </c>
      <c r="JB35" s="43">
        <v>0</v>
      </c>
      <c r="JC35" s="43">
        <v>0</v>
      </c>
      <c r="JD35" s="43">
        <v>0</v>
      </c>
      <c r="JE35" s="43">
        <v>0</v>
      </c>
      <c r="JF35" s="43">
        <v>0</v>
      </c>
      <c r="JG35" s="43">
        <v>0</v>
      </c>
      <c r="JH35" s="43">
        <v>0</v>
      </c>
      <c r="JI35" s="43">
        <v>0</v>
      </c>
      <c r="JJ35" s="43">
        <v>0</v>
      </c>
      <c r="JK35" s="43">
        <v>0</v>
      </c>
      <c r="JL35" s="43">
        <v>0</v>
      </c>
      <c r="JM35" s="43">
        <v>0</v>
      </c>
      <c r="JN35" s="43">
        <v>0</v>
      </c>
      <c r="JO35" s="43">
        <v>0</v>
      </c>
      <c r="JP35" s="43">
        <v>0</v>
      </c>
      <c r="JQ35" s="43">
        <v>0</v>
      </c>
      <c r="JR35" s="43">
        <v>0</v>
      </c>
      <c r="JS35" s="43">
        <v>0</v>
      </c>
      <c r="JT35" s="43">
        <v>0</v>
      </c>
      <c r="JU35" s="43">
        <v>0</v>
      </c>
      <c r="JV35" s="43">
        <v>0</v>
      </c>
      <c r="JW35" s="43">
        <v>0</v>
      </c>
      <c r="JX35" s="43">
        <v>0</v>
      </c>
      <c r="JY35" s="43">
        <v>0</v>
      </c>
      <c r="JZ35" s="43">
        <v>0</v>
      </c>
      <c r="KA35" s="43">
        <v>0</v>
      </c>
      <c r="KB35" s="43">
        <v>0</v>
      </c>
      <c r="KC35" s="43">
        <v>0</v>
      </c>
      <c r="KD35" s="43">
        <v>0</v>
      </c>
      <c r="KE35" s="43">
        <v>0</v>
      </c>
      <c r="KF35" s="43">
        <v>0</v>
      </c>
      <c r="KG35" s="43">
        <v>0</v>
      </c>
      <c r="KH35" s="43">
        <v>0</v>
      </c>
      <c r="KI35" s="43">
        <v>0</v>
      </c>
      <c r="KJ35" s="43">
        <v>0</v>
      </c>
      <c r="KK35" s="43">
        <v>0</v>
      </c>
      <c r="KL35" s="43">
        <v>0</v>
      </c>
      <c r="KM35" s="43">
        <v>0</v>
      </c>
      <c r="KN35" s="43">
        <v>0</v>
      </c>
      <c r="KO35" s="43">
        <v>0</v>
      </c>
      <c r="KP35" s="43">
        <v>0</v>
      </c>
      <c r="KQ35" s="43">
        <v>0</v>
      </c>
      <c r="KR35" s="43">
        <v>0</v>
      </c>
      <c r="KS35" s="43">
        <v>0</v>
      </c>
      <c r="KT35" s="43">
        <v>0</v>
      </c>
      <c r="KU35" s="43">
        <v>0</v>
      </c>
      <c r="KV35" s="43">
        <v>0</v>
      </c>
      <c r="KW35" s="43">
        <v>0</v>
      </c>
      <c r="KX35" s="43">
        <v>0</v>
      </c>
      <c r="KY35" s="43">
        <v>0</v>
      </c>
      <c r="KZ35" s="43">
        <v>0</v>
      </c>
      <c r="LA35" s="43">
        <v>0</v>
      </c>
      <c r="LB35" s="43">
        <v>0</v>
      </c>
      <c r="LC35" s="43">
        <v>0</v>
      </c>
      <c r="LD35" s="43">
        <v>0</v>
      </c>
      <c r="LE35" s="43">
        <v>0</v>
      </c>
      <c r="LF35" s="43">
        <v>0</v>
      </c>
      <c r="LG35" s="43">
        <v>0</v>
      </c>
      <c r="LH35" s="43">
        <v>0</v>
      </c>
      <c r="LI35" s="43">
        <v>0</v>
      </c>
      <c r="LJ35" s="43">
        <v>0</v>
      </c>
      <c r="LK35" s="43">
        <v>0</v>
      </c>
      <c r="LL35" s="43">
        <v>0</v>
      </c>
      <c r="LM35" s="43">
        <v>0</v>
      </c>
      <c r="LN35" s="43">
        <v>0</v>
      </c>
      <c r="LO35" s="43">
        <v>0</v>
      </c>
      <c r="LP35" s="43">
        <v>0</v>
      </c>
      <c r="LQ35" s="43">
        <v>0</v>
      </c>
      <c r="LR35" s="43">
        <v>0</v>
      </c>
      <c r="LS35" s="43">
        <v>0</v>
      </c>
      <c r="LT35" s="43">
        <v>0</v>
      </c>
      <c r="LU35" s="43">
        <v>0</v>
      </c>
      <c r="LV35" s="43">
        <v>0</v>
      </c>
      <c r="LW35" s="43">
        <v>0</v>
      </c>
      <c r="LX35" s="43">
        <v>0</v>
      </c>
      <c r="LY35" s="43">
        <v>0</v>
      </c>
      <c r="LZ35" s="43">
        <v>0</v>
      </c>
      <c r="MA35" s="43">
        <v>0</v>
      </c>
      <c r="MB35" s="43">
        <v>0</v>
      </c>
      <c r="MC35" s="43">
        <v>0</v>
      </c>
      <c r="MD35" s="43">
        <v>0</v>
      </c>
      <c r="ME35" s="43">
        <v>0</v>
      </c>
    </row>
    <row r="36" spans="1:343">
      <c r="A36" s="36"/>
      <c r="B36" s="36"/>
      <c r="C36" s="212"/>
      <c r="D36" s="221"/>
      <c r="E36" s="39"/>
      <c r="F36" s="209"/>
      <c r="G36" s="37" t="s">
        <v>111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5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</row>
    <row r="37" spans="1:343">
      <c r="A37" s="36"/>
      <c r="B37" s="36"/>
      <c r="C37" s="212"/>
      <c r="D37" s="220"/>
      <c r="E37" s="40"/>
      <c r="F37" s="208" t="s">
        <v>127</v>
      </c>
      <c r="G37" s="38" t="s">
        <v>4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5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1</v>
      </c>
      <c r="BP37" s="43">
        <v>1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2</v>
      </c>
      <c r="DA37" s="43">
        <v>2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43">
        <v>0</v>
      </c>
      <c r="DK37" s="43">
        <v>0</v>
      </c>
      <c r="DL37" s="43">
        <v>0</v>
      </c>
      <c r="DM37" s="43">
        <v>0</v>
      </c>
      <c r="DN37" s="43">
        <v>0</v>
      </c>
      <c r="DO37" s="43">
        <v>0</v>
      </c>
      <c r="DP37" s="43">
        <v>0</v>
      </c>
      <c r="DQ37" s="43">
        <v>0</v>
      </c>
      <c r="DR37" s="43">
        <v>0</v>
      </c>
      <c r="DS37" s="43">
        <v>0</v>
      </c>
      <c r="DT37" s="43">
        <v>0</v>
      </c>
      <c r="DU37" s="43">
        <v>0</v>
      </c>
      <c r="DV37" s="43">
        <v>0</v>
      </c>
      <c r="DW37" s="43">
        <v>0</v>
      </c>
      <c r="DX37" s="43">
        <v>0</v>
      </c>
      <c r="DY37" s="43">
        <v>0</v>
      </c>
      <c r="DZ37" s="43">
        <v>0</v>
      </c>
      <c r="EA37" s="43">
        <v>0</v>
      </c>
      <c r="EB37" s="43">
        <v>0</v>
      </c>
      <c r="EC37" s="43">
        <v>0</v>
      </c>
      <c r="ED37" s="43">
        <v>0</v>
      </c>
      <c r="EE37" s="43">
        <v>0</v>
      </c>
      <c r="EF37" s="43">
        <v>0</v>
      </c>
      <c r="EG37" s="43">
        <v>0</v>
      </c>
      <c r="EH37" s="43">
        <v>0</v>
      </c>
      <c r="EI37" s="43">
        <v>0</v>
      </c>
      <c r="EJ37" s="43">
        <v>0</v>
      </c>
      <c r="EK37" s="43">
        <v>0</v>
      </c>
      <c r="EL37" s="43">
        <v>0</v>
      </c>
      <c r="EM37" s="43">
        <v>0</v>
      </c>
      <c r="EN37" s="43">
        <v>0</v>
      </c>
      <c r="EO37" s="43">
        <v>0</v>
      </c>
      <c r="EP37" s="43">
        <v>0</v>
      </c>
      <c r="EQ37" s="43">
        <v>0</v>
      </c>
      <c r="ER37" s="43">
        <v>0</v>
      </c>
      <c r="ES37" s="43">
        <v>0</v>
      </c>
      <c r="ET37" s="43">
        <v>0</v>
      </c>
      <c r="EU37" s="43">
        <v>0</v>
      </c>
      <c r="EV37" s="43">
        <v>0</v>
      </c>
      <c r="EW37" s="43">
        <v>0</v>
      </c>
      <c r="EX37" s="43">
        <v>0</v>
      </c>
      <c r="EY37" s="43">
        <v>0</v>
      </c>
      <c r="EZ37" s="43">
        <v>0</v>
      </c>
      <c r="FA37" s="43">
        <v>0</v>
      </c>
      <c r="FB37" s="43">
        <v>0</v>
      </c>
      <c r="FC37" s="43">
        <v>0</v>
      </c>
      <c r="FD37" s="43">
        <v>0</v>
      </c>
      <c r="FE37" s="43">
        <v>0</v>
      </c>
      <c r="FF37" s="43">
        <v>0</v>
      </c>
      <c r="FG37" s="43">
        <v>0</v>
      </c>
      <c r="FH37" s="43">
        <v>0</v>
      </c>
      <c r="FI37" s="43">
        <v>0</v>
      </c>
      <c r="FJ37" s="43">
        <v>0</v>
      </c>
      <c r="FK37" s="43">
        <v>0</v>
      </c>
      <c r="FL37" s="43">
        <v>0</v>
      </c>
      <c r="FM37" s="43">
        <v>0</v>
      </c>
      <c r="FN37" s="43">
        <v>0</v>
      </c>
      <c r="FO37" s="43">
        <v>0</v>
      </c>
      <c r="FP37" s="43">
        <v>0</v>
      </c>
      <c r="FQ37" s="43">
        <v>0</v>
      </c>
      <c r="FR37" s="43">
        <v>0</v>
      </c>
      <c r="FS37" s="43">
        <v>0</v>
      </c>
      <c r="FT37" s="43">
        <v>0</v>
      </c>
      <c r="FU37" s="43">
        <v>0</v>
      </c>
      <c r="FV37" s="43">
        <v>0</v>
      </c>
      <c r="FW37" s="43">
        <v>0</v>
      </c>
      <c r="FX37" s="43">
        <v>0</v>
      </c>
      <c r="FY37" s="43">
        <v>0</v>
      </c>
      <c r="FZ37" s="43">
        <v>0</v>
      </c>
      <c r="GA37" s="43">
        <v>0</v>
      </c>
      <c r="GB37" s="43">
        <v>0</v>
      </c>
      <c r="GC37" s="43">
        <v>0</v>
      </c>
      <c r="GD37" s="43">
        <v>0</v>
      </c>
      <c r="GE37" s="43">
        <v>0</v>
      </c>
      <c r="GF37" s="43">
        <v>0</v>
      </c>
      <c r="GG37" s="43">
        <v>0</v>
      </c>
      <c r="GH37" s="43">
        <v>0</v>
      </c>
      <c r="GI37" s="43">
        <v>0</v>
      </c>
      <c r="GJ37" s="43">
        <v>0</v>
      </c>
      <c r="GK37" s="43">
        <v>0</v>
      </c>
      <c r="GL37" s="43">
        <v>0</v>
      </c>
      <c r="GM37" s="43">
        <v>0</v>
      </c>
      <c r="GN37" s="43">
        <v>0</v>
      </c>
      <c r="GO37" s="43">
        <v>0</v>
      </c>
      <c r="GP37" s="43">
        <v>0</v>
      </c>
      <c r="GQ37" s="43">
        <v>0</v>
      </c>
      <c r="GR37" s="43">
        <v>0</v>
      </c>
      <c r="GS37" s="43">
        <v>0</v>
      </c>
      <c r="GT37" s="43">
        <v>0</v>
      </c>
      <c r="GU37" s="43">
        <v>0</v>
      </c>
      <c r="GV37" s="43">
        <v>0</v>
      </c>
      <c r="GW37" s="43">
        <v>0</v>
      </c>
      <c r="GX37" s="43">
        <v>0</v>
      </c>
      <c r="GY37" s="43">
        <v>0</v>
      </c>
      <c r="GZ37" s="43">
        <v>0</v>
      </c>
      <c r="HA37" s="43">
        <v>0</v>
      </c>
      <c r="HB37" s="43">
        <v>0</v>
      </c>
      <c r="HC37" s="43">
        <v>0</v>
      </c>
      <c r="HD37" s="43">
        <v>0</v>
      </c>
      <c r="HE37" s="43">
        <v>0</v>
      </c>
      <c r="HF37" s="43">
        <v>0</v>
      </c>
      <c r="HG37" s="43">
        <v>0</v>
      </c>
      <c r="HH37" s="43">
        <v>0</v>
      </c>
      <c r="HI37" s="43">
        <v>0</v>
      </c>
      <c r="HJ37" s="43">
        <v>0</v>
      </c>
      <c r="HK37" s="43">
        <v>0</v>
      </c>
      <c r="HL37" s="43">
        <v>0</v>
      </c>
      <c r="HM37" s="43">
        <v>0</v>
      </c>
      <c r="HN37" s="43">
        <v>0</v>
      </c>
      <c r="HO37" s="43">
        <v>0</v>
      </c>
      <c r="HP37" s="43">
        <v>0</v>
      </c>
      <c r="HQ37" s="43">
        <v>0</v>
      </c>
      <c r="HR37" s="43">
        <v>0</v>
      </c>
      <c r="HS37" s="43">
        <v>0</v>
      </c>
      <c r="HT37" s="43">
        <v>0</v>
      </c>
      <c r="HU37" s="43">
        <v>0</v>
      </c>
      <c r="HV37" s="43">
        <v>0</v>
      </c>
      <c r="HW37" s="43">
        <v>0</v>
      </c>
      <c r="HX37" s="43">
        <v>0</v>
      </c>
      <c r="HY37" s="43">
        <v>0</v>
      </c>
      <c r="HZ37" s="43">
        <v>0</v>
      </c>
      <c r="IA37" s="43">
        <v>0</v>
      </c>
      <c r="IB37" s="43">
        <v>0</v>
      </c>
      <c r="IC37" s="43">
        <v>0</v>
      </c>
      <c r="ID37" s="43">
        <v>0</v>
      </c>
      <c r="IE37" s="43">
        <v>0</v>
      </c>
      <c r="IF37" s="43">
        <v>0</v>
      </c>
      <c r="IG37" s="43">
        <v>0</v>
      </c>
      <c r="IH37" s="43">
        <v>0</v>
      </c>
      <c r="II37" s="43">
        <v>0</v>
      </c>
      <c r="IJ37" s="43">
        <v>0</v>
      </c>
      <c r="IK37" s="43">
        <v>0</v>
      </c>
      <c r="IL37" s="43">
        <v>0</v>
      </c>
      <c r="IM37" s="43">
        <v>0</v>
      </c>
      <c r="IN37" s="43">
        <v>0</v>
      </c>
      <c r="IO37" s="43">
        <v>0</v>
      </c>
      <c r="IP37" s="43">
        <v>0</v>
      </c>
      <c r="IQ37" s="43">
        <v>0</v>
      </c>
      <c r="IR37" s="43">
        <v>0</v>
      </c>
      <c r="IS37" s="43">
        <v>0</v>
      </c>
      <c r="IT37" s="43">
        <v>0</v>
      </c>
      <c r="IU37" s="43">
        <v>0</v>
      </c>
      <c r="IV37" s="43">
        <v>0</v>
      </c>
      <c r="IW37" s="43">
        <v>0</v>
      </c>
      <c r="IX37" s="43">
        <v>0</v>
      </c>
      <c r="IY37" s="43">
        <v>0</v>
      </c>
      <c r="IZ37" s="43">
        <v>0</v>
      </c>
      <c r="JA37" s="43">
        <v>0</v>
      </c>
      <c r="JB37" s="43">
        <v>0</v>
      </c>
      <c r="JC37" s="43">
        <v>0</v>
      </c>
      <c r="JD37" s="43">
        <v>0</v>
      </c>
      <c r="JE37" s="43">
        <v>0</v>
      </c>
      <c r="JF37" s="43">
        <v>0</v>
      </c>
      <c r="JG37" s="43">
        <v>0</v>
      </c>
      <c r="JH37" s="43">
        <v>0</v>
      </c>
      <c r="JI37" s="43">
        <v>0</v>
      </c>
      <c r="JJ37" s="43">
        <v>0</v>
      </c>
      <c r="JK37" s="43">
        <v>0</v>
      </c>
      <c r="JL37" s="43">
        <v>0</v>
      </c>
      <c r="JM37" s="43">
        <v>0</v>
      </c>
      <c r="JN37" s="43">
        <v>0</v>
      </c>
      <c r="JO37" s="43">
        <v>0</v>
      </c>
      <c r="JP37" s="43">
        <v>0</v>
      </c>
      <c r="JQ37" s="43">
        <v>0</v>
      </c>
      <c r="JR37" s="43">
        <v>0</v>
      </c>
      <c r="JS37" s="43">
        <v>0</v>
      </c>
      <c r="JT37" s="43">
        <v>0</v>
      </c>
      <c r="JU37" s="43">
        <v>0</v>
      </c>
      <c r="JV37" s="43">
        <v>0</v>
      </c>
      <c r="JW37" s="43">
        <v>0</v>
      </c>
      <c r="JX37" s="43">
        <v>0</v>
      </c>
      <c r="JY37" s="43">
        <v>0</v>
      </c>
      <c r="JZ37" s="43">
        <v>0</v>
      </c>
      <c r="KA37" s="43">
        <v>0</v>
      </c>
      <c r="KB37" s="43">
        <v>0</v>
      </c>
      <c r="KC37" s="43">
        <v>0</v>
      </c>
      <c r="KD37" s="43">
        <v>0</v>
      </c>
      <c r="KE37" s="43">
        <v>0</v>
      </c>
      <c r="KF37" s="43">
        <v>0</v>
      </c>
      <c r="KG37" s="43">
        <v>0</v>
      </c>
      <c r="KH37" s="43">
        <v>0</v>
      </c>
      <c r="KI37" s="43">
        <v>0</v>
      </c>
      <c r="KJ37" s="43">
        <v>0</v>
      </c>
      <c r="KK37" s="43">
        <v>0</v>
      </c>
      <c r="KL37" s="43">
        <v>0</v>
      </c>
      <c r="KM37" s="43">
        <v>0</v>
      </c>
      <c r="KN37" s="43">
        <v>0</v>
      </c>
      <c r="KO37" s="43">
        <v>0</v>
      </c>
      <c r="KP37" s="43">
        <v>0</v>
      </c>
      <c r="KQ37" s="43">
        <v>0</v>
      </c>
      <c r="KR37" s="43">
        <v>0</v>
      </c>
      <c r="KS37" s="43">
        <v>0</v>
      </c>
      <c r="KT37" s="43">
        <v>0</v>
      </c>
      <c r="KU37" s="43">
        <v>0</v>
      </c>
      <c r="KV37" s="43">
        <v>0</v>
      </c>
      <c r="KW37" s="43">
        <v>0</v>
      </c>
      <c r="KX37" s="43">
        <v>0</v>
      </c>
      <c r="KY37" s="43">
        <v>0</v>
      </c>
      <c r="KZ37" s="43">
        <v>0</v>
      </c>
      <c r="LA37" s="43">
        <v>0</v>
      </c>
      <c r="LB37" s="43">
        <v>0</v>
      </c>
      <c r="LC37" s="43">
        <v>0</v>
      </c>
      <c r="LD37" s="43">
        <v>0</v>
      </c>
      <c r="LE37" s="43">
        <v>0</v>
      </c>
      <c r="LF37" s="43">
        <v>0</v>
      </c>
      <c r="LG37" s="43">
        <v>0</v>
      </c>
      <c r="LH37" s="43">
        <v>0</v>
      </c>
      <c r="LI37" s="43">
        <v>0</v>
      </c>
      <c r="LJ37" s="43">
        <v>0</v>
      </c>
      <c r="LK37" s="43">
        <v>0</v>
      </c>
      <c r="LL37" s="43">
        <v>0</v>
      </c>
      <c r="LM37" s="43">
        <v>0</v>
      </c>
      <c r="LN37" s="43">
        <v>0</v>
      </c>
      <c r="LO37" s="43">
        <v>0</v>
      </c>
      <c r="LP37" s="43">
        <v>0</v>
      </c>
      <c r="LQ37" s="43">
        <v>0</v>
      </c>
      <c r="LR37" s="43">
        <v>0</v>
      </c>
      <c r="LS37" s="43">
        <v>0</v>
      </c>
      <c r="LT37" s="43">
        <v>0</v>
      </c>
      <c r="LU37" s="43">
        <v>0</v>
      </c>
      <c r="LV37" s="43">
        <v>0</v>
      </c>
      <c r="LW37" s="43">
        <v>0</v>
      </c>
      <c r="LX37" s="43">
        <v>0</v>
      </c>
      <c r="LY37" s="43">
        <v>0</v>
      </c>
      <c r="LZ37" s="43">
        <v>0</v>
      </c>
      <c r="MA37" s="43">
        <v>0</v>
      </c>
      <c r="MB37" s="43">
        <v>0</v>
      </c>
      <c r="MC37" s="43">
        <v>0</v>
      </c>
      <c r="MD37" s="43">
        <v>0</v>
      </c>
      <c r="ME37" s="43">
        <v>0</v>
      </c>
    </row>
    <row r="38" spans="1:343">
      <c r="A38" s="36"/>
      <c r="B38" s="36"/>
      <c r="C38" s="212"/>
      <c r="D38" s="221"/>
      <c r="E38" s="39"/>
      <c r="F38" s="209"/>
      <c r="G38" s="37" t="s">
        <v>111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5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  <c r="KK38" s="44"/>
      <c r="KL38" s="44"/>
      <c r="KM38" s="44"/>
      <c r="KN38" s="44"/>
      <c r="KO38" s="44"/>
      <c r="KP38" s="44"/>
      <c r="KQ38" s="44"/>
      <c r="KR38" s="44"/>
      <c r="KS38" s="44"/>
      <c r="KT38" s="44"/>
      <c r="KU38" s="44"/>
      <c r="KV38" s="44"/>
      <c r="KW38" s="44"/>
      <c r="KX38" s="44"/>
      <c r="KY38" s="44"/>
      <c r="KZ38" s="44"/>
      <c r="LA38" s="44"/>
      <c r="LB38" s="44"/>
      <c r="LC38" s="44"/>
      <c r="LD38" s="44"/>
      <c r="LE38" s="44"/>
      <c r="LF38" s="44"/>
      <c r="LG38" s="44"/>
      <c r="LH38" s="44"/>
      <c r="LI38" s="44"/>
      <c r="LJ38" s="44"/>
      <c r="LK38" s="44"/>
      <c r="LL38" s="44"/>
      <c r="LM38" s="44"/>
      <c r="LN38" s="44"/>
      <c r="LO38" s="44"/>
      <c r="LP38" s="44"/>
      <c r="LQ38" s="44"/>
      <c r="LR38" s="44"/>
      <c r="LS38" s="44"/>
      <c r="LT38" s="44"/>
      <c r="LU38" s="44"/>
      <c r="LV38" s="44"/>
      <c r="LW38" s="44"/>
      <c r="LX38" s="44"/>
      <c r="LY38" s="44"/>
      <c r="LZ38" s="44"/>
      <c r="MA38" s="44"/>
      <c r="MB38" s="44"/>
      <c r="MC38" s="44"/>
      <c r="MD38" s="44"/>
      <c r="ME38" s="44"/>
    </row>
    <row r="39" spans="1:343">
      <c r="A39" s="36"/>
      <c r="B39" s="36"/>
      <c r="C39" s="212"/>
      <c r="D39" s="220"/>
      <c r="E39" s="40"/>
      <c r="F39" s="208" t="s">
        <v>128</v>
      </c>
      <c r="G39" s="38" t="s">
        <v>4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0</v>
      </c>
      <c r="X39" s="43">
        <v>0</v>
      </c>
      <c r="Y39" s="43">
        <v>0</v>
      </c>
      <c r="Z39" s="43">
        <v>0</v>
      </c>
      <c r="AA39" s="43">
        <v>0</v>
      </c>
      <c r="AB39" s="5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1</v>
      </c>
      <c r="BR39" s="43">
        <v>1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2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43">
        <v>0</v>
      </c>
      <c r="DK39" s="43">
        <v>0</v>
      </c>
      <c r="DL39" s="43">
        <v>0</v>
      </c>
      <c r="DM39" s="43">
        <v>0</v>
      </c>
      <c r="DN39" s="43">
        <v>0</v>
      </c>
      <c r="DO39" s="43">
        <v>0</v>
      </c>
      <c r="DP39" s="43">
        <v>0</v>
      </c>
      <c r="DQ39" s="43">
        <v>0</v>
      </c>
      <c r="DR39" s="43">
        <v>0</v>
      </c>
      <c r="DS39" s="43">
        <v>0</v>
      </c>
      <c r="DT39" s="43">
        <v>0</v>
      </c>
      <c r="DU39" s="43">
        <v>0</v>
      </c>
      <c r="DV39" s="43">
        <v>0</v>
      </c>
      <c r="DW39" s="43">
        <v>0</v>
      </c>
      <c r="DX39" s="43">
        <v>0</v>
      </c>
      <c r="DY39" s="43">
        <v>0</v>
      </c>
      <c r="DZ39" s="43">
        <v>0</v>
      </c>
      <c r="EA39" s="43">
        <v>0</v>
      </c>
      <c r="EB39" s="43">
        <v>0</v>
      </c>
      <c r="EC39" s="43">
        <v>0</v>
      </c>
      <c r="ED39" s="43">
        <v>0</v>
      </c>
      <c r="EE39" s="43">
        <v>0</v>
      </c>
      <c r="EF39" s="43">
        <v>0</v>
      </c>
      <c r="EG39" s="43">
        <v>0</v>
      </c>
      <c r="EH39" s="43">
        <v>0</v>
      </c>
      <c r="EI39" s="43">
        <v>0</v>
      </c>
      <c r="EJ39" s="43">
        <v>0</v>
      </c>
      <c r="EK39" s="43">
        <v>0</v>
      </c>
      <c r="EL39" s="43">
        <v>0</v>
      </c>
      <c r="EM39" s="43">
        <v>0</v>
      </c>
      <c r="EN39" s="43">
        <v>0</v>
      </c>
      <c r="EO39" s="43">
        <v>0</v>
      </c>
      <c r="EP39" s="43">
        <v>0</v>
      </c>
      <c r="EQ39" s="43">
        <v>0</v>
      </c>
      <c r="ER39" s="43">
        <v>0</v>
      </c>
      <c r="ES39" s="43">
        <v>0</v>
      </c>
      <c r="ET39" s="43">
        <v>0</v>
      </c>
      <c r="EU39" s="43">
        <v>0</v>
      </c>
      <c r="EV39" s="43">
        <v>0</v>
      </c>
      <c r="EW39" s="43">
        <v>0</v>
      </c>
      <c r="EX39" s="43">
        <v>0</v>
      </c>
      <c r="EY39" s="43">
        <v>0</v>
      </c>
      <c r="EZ39" s="43">
        <v>0</v>
      </c>
      <c r="FA39" s="43">
        <v>0</v>
      </c>
      <c r="FB39" s="43">
        <v>0</v>
      </c>
      <c r="FC39" s="43">
        <v>0</v>
      </c>
      <c r="FD39" s="43">
        <v>0</v>
      </c>
      <c r="FE39" s="43">
        <v>0</v>
      </c>
      <c r="FF39" s="43">
        <v>0</v>
      </c>
      <c r="FG39" s="43">
        <v>0</v>
      </c>
      <c r="FH39" s="43">
        <v>0</v>
      </c>
      <c r="FI39" s="43">
        <v>0</v>
      </c>
      <c r="FJ39" s="43">
        <v>0</v>
      </c>
      <c r="FK39" s="43">
        <v>0</v>
      </c>
      <c r="FL39" s="43">
        <v>0</v>
      </c>
      <c r="FM39" s="43">
        <v>0</v>
      </c>
      <c r="FN39" s="43">
        <v>0</v>
      </c>
      <c r="FO39" s="43">
        <v>0</v>
      </c>
      <c r="FP39" s="43">
        <v>0</v>
      </c>
      <c r="FQ39" s="43">
        <v>0</v>
      </c>
      <c r="FR39" s="43">
        <v>0</v>
      </c>
      <c r="FS39" s="43">
        <v>0</v>
      </c>
      <c r="FT39" s="43">
        <v>0</v>
      </c>
      <c r="FU39" s="43">
        <v>0</v>
      </c>
      <c r="FV39" s="43">
        <v>0</v>
      </c>
      <c r="FW39" s="43">
        <v>0</v>
      </c>
      <c r="FX39" s="43">
        <v>0</v>
      </c>
      <c r="FY39" s="43">
        <v>0</v>
      </c>
      <c r="FZ39" s="43">
        <v>0</v>
      </c>
      <c r="GA39" s="43">
        <v>0</v>
      </c>
      <c r="GB39" s="43">
        <v>0</v>
      </c>
      <c r="GC39" s="43">
        <v>0</v>
      </c>
      <c r="GD39" s="43">
        <v>0</v>
      </c>
      <c r="GE39" s="43">
        <v>0</v>
      </c>
      <c r="GF39" s="43">
        <v>0</v>
      </c>
      <c r="GG39" s="43">
        <v>0</v>
      </c>
      <c r="GH39" s="43">
        <v>0</v>
      </c>
      <c r="GI39" s="43">
        <v>0</v>
      </c>
      <c r="GJ39" s="43">
        <v>0</v>
      </c>
      <c r="GK39" s="43">
        <v>0</v>
      </c>
      <c r="GL39" s="43">
        <v>0</v>
      </c>
      <c r="GM39" s="43">
        <v>0</v>
      </c>
      <c r="GN39" s="43">
        <v>0</v>
      </c>
      <c r="GO39" s="43">
        <v>0</v>
      </c>
      <c r="GP39" s="43">
        <v>0</v>
      </c>
      <c r="GQ39" s="43">
        <v>0</v>
      </c>
      <c r="GR39" s="43">
        <v>0</v>
      </c>
      <c r="GS39" s="43">
        <v>0</v>
      </c>
      <c r="GT39" s="43">
        <v>0</v>
      </c>
      <c r="GU39" s="43">
        <v>0</v>
      </c>
      <c r="GV39" s="43">
        <v>0</v>
      </c>
      <c r="GW39" s="43">
        <v>0</v>
      </c>
      <c r="GX39" s="43">
        <v>0</v>
      </c>
      <c r="GY39" s="43">
        <v>0</v>
      </c>
      <c r="GZ39" s="43">
        <v>0</v>
      </c>
      <c r="HA39" s="43">
        <v>0</v>
      </c>
      <c r="HB39" s="43">
        <v>0</v>
      </c>
      <c r="HC39" s="43">
        <v>0</v>
      </c>
      <c r="HD39" s="43">
        <v>0</v>
      </c>
      <c r="HE39" s="43">
        <v>0</v>
      </c>
      <c r="HF39" s="43">
        <v>0</v>
      </c>
      <c r="HG39" s="43">
        <v>0</v>
      </c>
      <c r="HH39" s="43">
        <v>0</v>
      </c>
      <c r="HI39" s="43">
        <v>0</v>
      </c>
      <c r="HJ39" s="43">
        <v>0</v>
      </c>
      <c r="HK39" s="43">
        <v>0</v>
      </c>
      <c r="HL39" s="43">
        <v>0</v>
      </c>
      <c r="HM39" s="43">
        <v>0</v>
      </c>
      <c r="HN39" s="43">
        <v>0</v>
      </c>
      <c r="HO39" s="43">
        <v>0</v>
      </c>
      <c r="HP39" s="43">
        <v>0</v>
      </c>
      <c r="HQ39" s="43">
        <v>0</v>
      </c>
      <c r="HR39" s="43">
        <v>0</v>
      </c>
      <c r="HS39" s="43">
        <v>0</v>
      </c>
      <c r="HT39" s="43">
        <v>0</v>
      </c>
      <c r="HU39" s="43">
        <v>0</v>
      </c>
      <c r="HV39" s="43">
        <v>0</v>
      </c>
      <c r="HW39" s="43">
        <v>0</v>
      </c>
      <c r="HX39" s="43">
        <v>0</v>
      </c>
      <c r="HY39" s="43">
        <v>0</v>
      </c>
      <c r="HZ39" s="43">
        <v>0</v>
      </c>
      <c r="IA39" s="43">
        <v>0</v>
      </c>
      <c r="IB39" s="43">
        <v>0</v>
      </c>
      <c r="IC39" s="43">
        <v>0</v>
      </c>
      <c r="ID39" s="43">
        <v>0</v>
      </c>
      <c r="IE39" s="43">
        <v>0</v>
      </c>
      <c r="IF39" s="43">
        <v>0</v>
      </c>
      <c r="IG39" s="43">
        <v>0</v>
      </c>
      <c r="IH39" s="43">
        <v>0</v>
      </c>
      <c r="II39" s="43">
        <v>0</v>
      </c>
      <c r="IJ39" s="43">
        <v>0</v>
      </c>
      <c r="IK39" s="43">
        <v>0</v>
      </c>
      <c r="IL39" s="43">
        <v>0</v>
      </c>
      <c r="IM39" s="43">
        <v>0</v>
      </c>
      <c r="IN39" s="43">
        <v>0</v>
      </c>
      <c r="IO39" s="43">
        <v>0</v>
      </c>
      <c r="IP39" s="43">
        <v>0</v>
      </c>
      <c r="IQ39" s="43">
        <v>0</v>
      </c>
      <c r="IR39" s="43">
        <v>0</v>
      </c>
      <c r="IS39" s="43">
        <v>0</v>
      </c>
      <c r="IT39" s="43">
        <v>0</v>
      </c>
      <c r="IU39" s="43">
        <v>0</v>
      </c>
      <c r="IV39" s="43">
        <v>0</v>
      </c>
      <c r="IW39" s="43">
        <v>0</v>
      </c>
      <c r="IX39" s="43">
        <v>0</v>
      </c>
      <c r="IY39" s="43">
        <v>0</v>
      </c>
      <c r="IZ39" s="43">
        <v>0</v>
      </c>
      <c r="JA39" s="43">
        <v>0</v>
      </c>
      <c r="JB39" s="43">
        <v>0</v>
      </c>
      <c r="JC39" s="43">
        <v>0</v>
      </c>
      <c r="JD39" s="43">
        <v>0</v>
      </c>
      <c r="JE39" s="43">
        <v>0</v>
      </c>
      <c r="JF39" s="43">
        <v>0</v>
      </c>
      <c r="JG39" s="43">
        <v>0</v>
      </c>
      <c r="JH39" s="43">
        <v>0</v>
      </c>
      <c r="JI39" s="43">
        <v>0</v>
      </c>
      <c r="JJ39" s="43">
        <v>0</v>
      </c>
      <c r="JK39" s="43">
        <v>0</v>
      </c>
      <c r="JL39" s="43">
        <v>0</v>
      </c>
      <c r="JM39" s="43">
        <v>0</v>
      </c>
      <c r="JN39" s="43">
        <v>0</v>
      </c>
      <c r="JO39" s="43">
        <v>0</v>
      </c>
      <c r="JP39" s="43">
        <v>0</v>
      </c>
      <c r="JQ39" s="43">
        <v>0</v>
      </c>
      <c r="JR39" s="43">
        <v>0</v>
      </c>
      <c r="JS39" s="43">
        <v>0</v>
      </c>
      <c r="JT39" s="43">
        <v>0</v>
      </c>
      <c r="JU39" s="43">
        <v>0</v>
      </c>
      <c r="JV39" s="43">
        <v>0</v>
      </c>
      <c r="JW39" s="43">
        <v>0</v>
      </c>
      <c r="JX39" s="43">
        <v>0</v>
      </c>
      <c r="JY39" s="43">
        <v>0</v>
      </c>
      <c r="JZ39" s="43">
        <v>0</v>
      </c>
      <c r="KA39" s="43">
        <v>0</v>
      </c>
      <c r="KB39" s="43">
        <v>0</v>
      </c>
      <c r="KC39" s="43">
        <v>0</v>
      </c>
      <c r="KD39" s="43">
        <v>0</v>
      </c>
      <c r="KE39" s="43">
        <v>0</v>
      </c>
      <c r="KF39" s="43">
        <v>0</v>
      </c>
      <c r="KG39" s="43">
        <v>0</v>
      </c>
      <c r="KH39" s="43">
        <v>0</v>
      </c>
      <c r="KI39" s="43">
        <v>0</v>
      </c>
      <c r="KJ39" s="43">
        <v>0</v>
      </c>
      <c r="KK39" s="43">
        <v>0</v>
      </c>
      <c r="KL39" s="43">
        <v>0</v>
      </c>
      <c r="KM39" s="43">
        <v>0</v>
      </c>
      <c r="KN39" s="43">
        <v>0</v>
      </c>
      <c r="KO39" s="43">
        <v>0</v>
      </c>
      <c r="KP39" s="43">
        <v>0</v>
      </c>
      <c r="KQ39" s="43">
        <v>0</v>
      </c>
      <c r="KR39" s="43">
        <v>0</v>
      </c>
      <c r="KS39" s="43">
        <v>0</v>
      </c>
      <c r="KT39" s="43">
        <v>0</v>
      </c>
      <c r="KU39" s="43">
        <v>0</v>
      </c>
      <c r="KV39" s="43">
        <v>0</v>
      </c>
      <c r="KW39" s="43">
        <v>0</v>
      </c>
      <c r="KX39" s="43">
        <v>0</v>
      </c>
      <c r="KY39" s="43">
        <v>0</v>
      </c>
      <c r="KZ39" s="43">
        <v>0</v>
      </c>
      <c r="LA39" s="43">
        <v>0</v>
      </c>
      <c r="LB39" s="43">
        <v>0</v>
      </c>
      <c r="LC39" s="43">
        <v>0</v>
      </c>
      <c r="LD39" s="43">
        <v>0</v>
      </c>
      <c r="LE39" s="43">
        <v>0</v>
      </c>
      <c r="LF39" s="43">
        <v>0</v>
      </c>
      <c r="LG39" s="43">
        <v>0</v>
      </c>
      <c r="LH39" s="43">
        <v>0</v>
      </c>
      <c r="LI39" s="43">
        <v>0</v>
      </c>
      <c r="LJ39" s="43">
        <v>0</v>
      </c>
      <c r="LK39" s="43">
        <v>0</v>
      </c>
      <c r="LL39" s="43">
        <v>0</v>
      </c>
      <c r="LM39" s="43">
        <v>0</v>
      </c>
      <c r="LN39" s="43">
        <v>0</v>
      </c>
      <c r="LO39" s="43">
        <v>0</v>
      </c>
      <c r="LP39" s="43">
        <v>0</v>
      </c>
      <c r="LQ39" s="43">
        <v>0</v>
      </c>
      <c r="LR39" s="43">
        <v>0</v>
      </c>
      <c r="LS39" s="43">
        <v>0</v>
      </c>
      <c r="LT39" s="43">
        <v>0</v>
      </c>
      <c r="LU39" s="43">
        <v>0</v>
      </c>
      <c r="LV39" s="43">
        <v>0</v>
      </c>
      <c r="LW39" s="43">
        <v>0</v>
      </c>
      <c r="LX39" s="43">
        <v>0</v>
      </c>
      <c r="LY39" s="43">
        <v>0</v>
      </c>
      <c r="LZ39" s="43">
        <v>0</v>
      </c>
      <c r="MA39" s="43">
        <v>0</v>
      </c>
      <c r="MB39" s="43">
        <v>0</v>
      </c>
      <c r="MC39" s="43">
        <v>0</v>
      </c>
      <c r="MD39" s="43">
        <v>0</v>
      </c>
      <c r="ME39" s="43">
        <v>0</v>
      </c>
    </row>
    <row r="40" spans="1:343">
      <c r="A40" s="36"/>
      <c r="B40" s="36"/>
      <c r="C40" s="212"/>
      <c r="D40" s="221"/>
      <c r="E40" s="39"/>
      <c r="F40" s="209"/>
      <c r="G40" s="37" t="s">
        <v>111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5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  <c r="KK40" s="44"/>
      <c r="KL40" s="44"/>
      <c r="KM40" s="44"/>
      <c r="KN40" s="44"/>
      <c r="KO40" s="44"/>
      <c r="KP40" s="44"/>
      <c r="KQ40" s="44"/>
      <c r="KR40" s="44"/>
      <c r="KS40" s="44"/>
      <c r="KT40" s="44"/>
      <c r="KU40" s="44"/>
      <c r="KV40" s="44"/>
      <c r="KW40" s="44"/>
      <c r="KX40" s="44"/>
      <c r="KY40" s="44"/>
      <c r="KZ40" s="44"/>
      <c r="LA40" s="44"/>
      <c r="LB40" s="44"/>
      <c r="LC40" s="44"/>
      <c r="LD40" s="44"/>
      <c r="LE40" s="44"/>
      <c r="LF40" s="44"/>
      <c r="LG40" s="44"/>
      <c r="LH40" s="44"/>
      <c r="LI40" s="44"/>
      <c r="LJ40" s="44"/>
      <c r="LK40" s="44"/>
      <c r="LL40" s="44"/>
      <c r="LM40" s="44"/>
      <c r="LN40" s="44"/>
      <c r="LO40" s="44"/>
      <c r="LP40" s="44"/>
      <c r="LQ40" s="44"/>
      <c r="LR40" s="44"/>
      <c r="LS40" s="44"/>
      <c r="LT40" s="44"/>
      <c r="LU40" s="44"/>
      <c r="LV40" s="44"/>
      <c r="LW40" s="44"/>
      <c r="LX40" s="44"/>
      <c r="LY40" s="44"/>
      <c r="LZ40" s="44"/>
      <c r="MA40" s="44"/>
      <c r="MB40" s="44"/>
      <c r="MC40" s="44"/>
      <c r="MD40" s="44"/>
      <c r="ME40" s="44"/>
    </row>
    <row r="41" spans="1:343">
      <c r="A41" s="36"/>
      <c r="B41" s="36"/>
      <c r="C41" s="214" t="s">
        <v>139</v>
      </c>
      <c r="D41" s="220"/>
      <c r="E41" s="40"/>
      <c r="F41" s="208" t="s">
        <v>129</v>
      </c>
      <c r="G41" s="38" t="s">
        <v>4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5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1</v>
      </c>
      <c r="BW41" s="43">
        <v>1</v>
      </c>
      <c r="BX41" s="43">
        <v>1</v>
      </c>
      <c r="BY41" s="43">
        <v>1</v>
      </c>
      <c r="BZ41" s="43">
        <v>0</v>
      </c>
      <c r="CA41" s="43">
        <v>1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2</v>
      </c>
      <c r="DH41" s="43">
        <v>2</v>
      </c>
      <c r="DI41" s="43">
        <v>0</v>
      </c>
      <c r="DJ41" s="43">
        <v>2</v>
      </c>
      <c r="DK41" s="43">
        <v>2</v>
      </c>
      <c r="DL41" s="43">
        <v>2</v>
      </c>
      <c r="DM41" s="43">
        <v>0</v>
      </c>
      <c r="DN41" s="43">
        <v>0</v>
      </c>
      <c r="DO41" s="43">
        <v>0</v>
      </c>
      <c r="DP41" s="43">
        <v>0</v>
      </c>
      <c r="DQ41" s="43">
        <v>0</v>
      </c>
      <c r="DR41" s="43">
        <v>0</v>
      </c>
      <c r="DS41" s="43">
        <v>0</v>
      </c>
      <c r="DT41" s="43">
        <v>0</v>
      </c>
      <c r="DU41" s="43">
        <v>0</v>
      </c>
      <c r="DV41" s="43">
        <v>0</v>
      </c>
      <c r="DW41" s="43">
        <v>0</v>
      </c>
      <c r="DX41" s="43">
        <v>0</v>
      </c>
      <c r="DY41" s="43">
        <v>0</v>
      </c>
      <c r="DZ41" s="43">
        <v>0</v>
      </c>
      <c r="EA41" s="43">
        <v>0</v>
      </c>
      <c r="EB41" s="43">
        <v>0</v>
      </c>
      <c r="EC41" s="43">
        <v>0</v>
      </c>
      <c r="ED41" s="43">
        <v>0</v>
      </c>
      <c r="EE41" s="43">
        <v>0</v>
      </c>
      <c r="EF41" s="43">
        <v>0</v>
      </c>
      <c r="EG41" s="43">
        <v>0</v>
      </c>
      <c r="EH41" s="43">
        <v>0</v>
      </c>
      <c r="EI41" s="43">
        <v>0</v>
      </c>
      <c r="EJ41" s="43">
        <v>0</v>
      </c>
      <c r="EK41" s="43">
        <v>0</v>
      </c>
      <c r="EL41" s="43">
        <v>0</v>
      </c>
      <c r="EM41" s="43">
        <v>0</v>
      </c>
      <c r="EN41" s="43">
        <v>0</v>
      </c>
      <c r="EO41" s="43">
        <v>0</v>
      </c>
      <c r="EP41" s="43">
        <v>0</v>
      </c>
      <c r="EQ41" s="43">
        <v>0</v>
      </c>
      <c r="ER41" s="43">
        <v>0</v>
      </c>
      <c r="ES41" s="43">
        <v>0</v>
      </c>
      <c r="ET41" s="43">
        <v>0</v>
      </c>
      <c r="EU41" s="43">
        <v>0</v>
      </c>
      <c r="EV41" s="43">
        <v>0</v>
      </c>
      <c r="EW41" s="43">
        <v>0</v>
      </c>
      <c r="EX41" s="43">
        <v>0</v>
      </c>
      <c r="EY41" s="43">
        <v>0</v>
      </c>
      <c r="EZ41" s="43">
        <v>0</v>
      </c>
      <c r="FA41" s="43">
        <v>0</v>
      </c>
      <c r="FB41" s="43">
        <v>0</v>
      </c>
      <c r="FC41" s="43">
        <v>0</v>
      </c>
      <c r="FD41" s="43">
        <v>0</v>
      </c>
      <c r="FE41" s="43">
        <v>0</v>
      </c>
      <c r="FF41" s="43">
        <v>0</v>
      </c>
      <c r="FG41" s="43">
        <v>0</v>
      </c>
      <c r="FH41" s="43">
        <v>0</v>
      </c>
      <c r="FI41" s="43">
        <v>0</v>
      </c>
      <c r="FJ41" s="43">
        <v>0</v>
      </c>
      <c r="FK41" s="43">
        <v>0</v>
      </c>
      <c r="FL41" s="43">
        <v>0</v>
      </c>
      <c r="FM41" s="43">
        <v>0</v>
      </c>
      <c r="FN41" s="43">
        <v>0</v>
      </c>
      <c r="FO41" s="43">
        <v>0</v>
      </c>
      <c r="FP41" s="43">
        <v>0</v>
      </c>
      <c r="FQ41" s="43">
        <v>0</v>
      </c>
      <c r="FR41" s="43">
        <v>0</v>
      </c>
      <c r="FS41" s="43">
        <v>0</v>
      </c>
      <c r="FT41" s="43">
        <v>0</v>
      </c>
      <c r="FU41" s="43">
        <v>0</v>
      </c>
      <c r="FV41" s="43">
        <v>0</v>
      </c>
      <c r="FW41" s="43">
        <v>0</v>
      </c>
      <c r="FX41" s="43">
        <v>0</v>
      </c>
      <c r="FY41" s="43">
        <v>0</v>
      </c>
      <c r="FZ41" s="43">
        <v>0</v>
      </c>
      <c r="GA41" s="43">
        <v>0</v>
      </c>
      <c r="GB41" s="43">
        <v>0</v>
      </c>
      <c r="GC41" s="43">
        <v>0</v>
      </c>
      <c r="GD41" s="43">
        <v>0</v>
      </c>
      <c r="GE41" s="43">
        <v>0</v>
      </c>
      <c r="GF41" s="43">
        <v>0</v>
      </c>
      <c r="GG41" s="43">
        <v>0</v>
      </c>
      <c r="GH41" s="43">
        <v>0</v>
      </c>
      <c r="GI41" s="43">
        <v>0</v>
      </c>
      <c r="GJ41" s="43">
        <v>0</v>
      </c>
      <c r="GK41" s="43">
        <v>0</v>
      </c>
      <c r="GL41" s="43">
        <v>0</v>
      </c>
      <c r="GM41" s="43">
        <v>0</v>
      </c>
      <c r="GN41" s="43">
        <v>0</v>
      </c>
      <c r="GO41" s="43">
        <v>0</v>
      </c>
      <c r="GP41" s="43">
        <v>0</v>
      </c>
      <c r="GQ41" s="43">
        <v>0</v>
      </c>
      <c r="GR41" s="43">
        <v>0</v>
      </c>
      <c r="GS41" s="43">
        <v>0</v>
      </c>
      <c r="GT41" s="43">
        <v>0</v>
      </c>
      <c r="GU41" s="43">
        <v>0</v>
      </c>
      <c r="GV41" s="43">
        <v>0</v>
      </c>
      <c r="GW41" s="43">
        <v>0</v>
      </c>
      <c r="GX41" s="43">
        <v>0</v>
      </c>
      <c r="GY41" s="43">
        <v>0</v>
      </c>
      <c r="GZ41" s="43">
        <v>0</v>
      </c>
      <c r="HA41" s="43">
        <v>0</v>
      </c>
      <c r="HB41" s="43">
        <v>0</v>
      </c>
      <c r="HC41" s="43">
        <v>0</v>
      </c>
      <c r="HD41" s="43">
        <v>0</v>
      </c>
      <c r="HE41" s="43">
        <v>0</v>
      </c>
      <c r="HF41" s="43">
        <v>0</v>
      </c>
      <c r="HG41" s="43">
        <v>0</v>
      </c>
      <c r="HH41" s="43">
        <v>0</v>
      </c>
      <c r="HI41" s="43">
        <v>0</v>
      </c>
      <c r="HJ41" s="43">
        <v>0</v>
      </c>
      <c r="HK41" s="43">
        <v>0</v>
      </c>
      <c r="HL41" s="43">
        <v>0</v>
      </c>
      <c r="HM41" s="43">
        <v>0</v>
      </c>
      <c r="HN41" s="43">
        <v>0</v>
      </c>
      <c r="HO41" s="43">
        <v>0</v>
      </c>
      <c r="HP41" s="43">
        <v>0</v>
      </c>
      <c r="HQ41" s="43">
        <v>0</v>
      </c>
      <c r="HR41" s="43">
        <v>0</v>
      </c>
      <c r="HS41" s="43">
        <v>0</v>
      </c>
      <c r="HT41" s="43">
        <v>0</v>
      </c>
      <c r="HU41" s="43">
        <v>0</v>
      </c>
      <c r="HV41" s="43">
        <v>0</v>
      </c>
      <c r="HW41" s="43">
        <v>0</v>
      </c>
      <c r="HX41" s="43">
        <v>0</v>
      </c>
      <c r="HY41" s="43">
        <v>0</v>
      </c>
      <c r="HZ41" s="43">
        <v>0</v>
      </c>
      <c r="IA41" s="43">
        <v>0</v>
      </c>
      <c r="IB41" s="43">
        <v>0</v>
      </c>
      <c r="IC41" s="43">
        <v>0</v>
      </c>
      <c r="ID41" s="43">
        <v>0</v>
      </c>
      <c r="IE41" s="43">
        <v>0</v>
      </c>
      <c r="IF41" s="43">
        <v>0</v>
      </c>
      <c r="IG41" s="43">
        <v>0</v>
      </c>
      <c r="IH41" s="43">
        <v>0</v>
      </c>
      <c r="II41" s="43">
        <v>0</v>
      </c>
      <c r="IJ41" s="43">
        <v>0</v>
      </c>
      <c r="IK41" s="43">
        <v>0</v>
      </c>
      <c r="IL41" s="43">
        <v>0</v>
      </c>
      <c r="IM41" s="43">
        <v>0</v>
      </c>
      <c r="IN41" s="43">
        <v>0</v>
      </c>
      <c r="IO41" s="43">
        <v>0</v>
      </c>
      <c r="IP41" s="43">
        <v>0</v>
      </c>
      <c r="IQ41" s="43">
        <v>0</v>
      </c>
      <c r="IR41" s="43">
        <v>0</v>
      </c>
      <c r="IS41" s="43">
        <v>0</v>
      </c>
      <c r="IT41" s="43">
        <v>0</v>
      </c>
      <c r="IU41" s="43">
        <v>0</v>
      </c>
      <c r="IV41" s="43">
        <v>0</v>
      </c>
      <c r="IW41" s="43">
        <v>0</v>
      </c>
      <c r="IX41" s="43">
        <v>0</v>
      </c>
      <c r="IY41" s="43">
        <v>0</v>
      </c>
      <c r="IZ41" s="43">
        <v>0</v>
      </c>
      <c r="JA41" s="43">
        <v>0</v>
      </c>
      <c r="JB41" s="43">
        <v>0</v>
      </c>
      <c r="JC41" s="43">
        <v>0</v>
      </c>
      <c r="JD41" s="43">
        <v>0</v>
      </c>
      <c r="JE41" s="43">
        <v>0</v>
      </c>
      <c r="JF41" s="43">
        <v>0</v>
      </c>
      <c r="JG41" s="43">
        <v>0</v>
      </c>
      <c r="JH41" s="43">
        <v>0</v>
      </c>
      <c r="JI41" s="43">
        <v>0</v>
      </c>
      <c r="JJ41" s="43">
        <v>0</v>
      </c>
      <c r="JK41" s="43">
        <v>0</v>
      </c>
      <c r="JL41" s="43">
        <v>0</v>
      </c>
      <c r="JM41" s="43">
        <v>0</v>
      </c>
      <c r="JN41" s="43">
        <v>0</v>
      </c>
      <c r="JO41" s="43">
        <v>0</v>
      </c>
      <c r="JP41" s="43">
        <v>0</v>
      </c>
      <c r="JQ41" s="43">
        <v>0</v>
      </c>
      <c r="JR41" s="43">
        <v>0</v>
      </c>
      <c r="JS41" s="43">
        <v>0</v>
      </c>
      <c r="JT41" s="43">
        <v>0</v>
      </c>
      <c r="JU41" s="43">
        <v>0</v>
      </c>
      <c r="JV41" s="43">
        <v>0</v>
      </c>
      <c r="JW41" s="43">
        <v>0</v>
      </c>
      <c r="JX41" s="43">
        <v>0</v>
      </c>
      <c r="JY41" s="43">
        <v>0</v>
      </c>
      <c r="JZ41" s="43">
        <v>0</v>
      </c>
      <c r="KA41" s="43">
        <v>0</v>
      </c>
      <c r="KB41" s="43">
        <v>0</v>
      </c>
      <c r="KC41" s="43">
        <v>0</v>
      </c>
      <c r="KD41" s="43">
        <v>0</v>
      </c>
      <c r="KE41" s="43">
        <v>0</v>
      </c>
      <c r="KF41" s="43">
        <v>0</v>
      </c>
      <c r="KG41" s="43">
        <v>0</v>
      </c>
      <c r="KH41" s="43">
        <v>0</v>
      </c>
      <c r="KI41" s="43">
        <v>0</v>
      </c>
      <c r="KJ41" s="43">
        <v>0</v>
      </c>
      <c r="KK41" s="43">
        <v>0</v>
      </c>
      <c r="KL41" s="43">
        <v>0</v>
      </c>
      <c r="KM41" s="43">
        <v>0</v>
      </c>
      <c r="KN41" s="43">
        <v>0</v>
      </c>
      <c r="KO41" s="43">
        <v>0</v>
      </c>
      <c r="KP41" s="43">
        <v>0</v>
      </c>
      <c r="KQ41" s="43">
        <v>0</v>
      </c>
      <c r="KR41" s="43">
        <v>0</v>
      </c>
      <c r="KS41" s="43">
        <v>0</v>
      </c>
      <c r="KT41" s="43">
        <v>0</v>
      </c>
      <c r="KU41" s="43">
        <v>0</v>
      </c>
      <c r="KV41" s="43">
        <v>0</v>
      </c>
      <c r="KW41" s="43">
        <v>0</v>
      </c>
      <c r="KX41" s="43">
        <v>0</v>
      </c>
      <c r="KY41" s="43">
        <v>0</v>
      </c>
      <c r="KZ41" s="43">
        <v>0</v>
      </c>
      <c r="LA41" s="43">
        <v>0</v>
      </c>
      <c r="LB41" s="43">
        <v>0</v>
      </c>
      <c r="LC41" s="43">
        <v>0</v>
      </c>
      <c r="LD41" s="43">
        <v>0</v>
      </c>
      <c r="LE41" s="43">
        <v>0</v>
      </c>
      <c r="LF41" s="43">
        <v>0</v>
      </c>
      <c r="LG41" s="43">
        <v>0</v>
      </c>
      <c r="LH41" s="43">
        <v>0</v>
      </c>
      <c r="LI41" s="43">
        <v>0</v>
      </c>
      <c r="LJ41" s="43">
        <v>0</v>
      </c>
      <c r="LK41" s="43">
        <v>0</v>
      </c>
      <c r="LL41" s="43">
        <v>0</v>
      </c>
      <c r="LM41" s="43">
        <v>0</v>
      </c>
      <c r="LN41" s="43">
        <v>0</v>
      </c>
      <c r="LO41" s="43">
        <v>0</v>
      </c>
      <c r="LP41" s="43">
        <v>0</v>
      </c>
      <c r="LQ41" s="43">
        <v>0</v>
      </c>
      <c r="LR41" s="43">
        <v>0</v>
      </c>
      <c r="LS41" s="43">
        <v>0</v>
      </c>
      <c r="LT41" s="43">
        <v>0</v>
      </c>
      <c r="LU41" s="43">
        <v>0</v>
      </c>
      <c r="LV41" s="43">
        <v>0</v>
      </c>
      <c r="LW41" s="43">
        <v>0</v>
      </c>
      <c r="LX41" s="43">
        <v>0</v>
      </c>
      <c r="LY41" s="43">
        <v>0</v>
      </c>
      <c r="LZ41" s="43">
        <v>0</v>
      </c>
      <c r="MA41" s="43">
        <v>0</v>
      </c>
      <c r="MB41" s="43">
        <v>0</v>
      </c>
      <c r="MC41" s="43">
        <v>0</v>
      </c>
      <c r="MD41" s="43">
        <v>0</v>
      </c>
      <c r="ME41" s="43">
        <v>0</v>
      </c>
    </row>
    <row r="42" spans="1:343">
      <c r="A42" s="36"/>
      <c r="B42" s="36"/>
      <c r="C42" s="214"/>
      <c r="D42" s="221"/>
      <c r="E42" s="39"/>
      <c r="F42" s="209"/>
      <c r="G42" s="37" t="s">
        <v>111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5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4"/>
      <c r="LO42" s="44"/>
      <c r="LP42" s="44"/>
      <c r="LQ42" s="44"/>
      <c r="LR42" s="44"/>
      <c r="LS42" s="44"/>
      <c r="LT42" s="44"/>
      <c r="LU42" s="44"/>
      <c r="LV42" s="44"/>
      <c r="LW42" s="44"/>
      <c r="LX42" s="44"/>
      <c r="LY42" s="44"/>
      <c r="LZ42" s="44"/>
      <c r="MA42" s="44"/>
      <c r="MB42" s="44"/>
      <c r="MC42" s="44"/>
      <c r="MD42" s="44"/>
      <c r="ME42" s="44"/>
    </row>
    <row r="43" spans="1:343">
      <c r="A43" s="36"/>
      <c r="B43" s="36"/>
      <c r="C43" s="215" t="s">
        <v>130</v>
      </c>
      <c r="D43" s="210"/>
      <c r="E43" s="41"/>
      <c r="F43" s="216" t="s">
        <v>131</v>
      </c>
      <c r="G43" s="38" t="s">
        <v>4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5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1</v>
      </c>
      <c r="AV43" s="43">
        <v>0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2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43">
        <v>0</v>
      </c>
      <c r="DK43" s="43">
        <v>0</v>
      </c>
      <c r="DL43" s="43">
        <v>0</v>
      </c>
      <c r="DM43" s="43">
        <v>0</v>
      </c>
      <c r="DN43" s="43">
        <v>0</v>
      </c>
      <c r="DO43" s="43">
        <v>0</v>
      </c>
      <c r="DP43" s="43">
        <v>0</v>
      </c>
      <c r="DQ43" s="43">
        <v>0</v>
      </c>
      <c r="DR43" s="43">
        <v>0</v>
      </c>
      <c r="DS43" s="43">
        <v>0</v>
      </c>
      <c r="DT43" s="43">
        <v>0</v>
      </c>
      <c r="DU43" s="43">
        <v>0</v>
      </c>
      <c r="DV43" s="43">
        <v>0</v>
      </c>
      <c r="DW43" s="43">
        <v>0</v>
      </c>
      <c r="DX43" s="43">
        <v>0</v>
      </c>
      <c r="DY43" s="43">
        <v>0</v>
      </c>
      <c r="DZ43" s="43">
        <v>0</v>
      </c>
      <c r="EA43" s="43">
        <v>0</v>
      </c>
      <c r="EB43" s="43">
        <v>0</v>
      </c>
      <c r="EC43" s="43">
        <v>0</v>
      </c>
      <c r="ED43" s="43">
        <v>0</v>
      </c>
      <c r="EE43" s="43">
        <v>0</v>
      </c>
      <c r="EF43" s="43">
        <v>0</v>
      </c>
      <c r="EG43" s="43">
        <v>0</v>
      </c>
      <c r="EH43" s="43">
        <v>0</v>
      </c>
      <c r="EI43" s="43">
        <v>0</v>
      </c>
      <c r="EJ43" s="43">
        <v>0</v>
      </c>
      <c r="EK43" s="43">
        <v>0</v>
      </c>
      <c r="EL43" s="43">
        <v>0</v>
      </c>
      <c r="EM43" s="43">
        <v>0</v>
      </c>
      <c r="EN43" s="43">
        <v>0</v>
      </c>
      <c r="EO43" s="43">
        <v>0</v>
      </c>
      <c r="EP43" s="43">
        <v>0</v>
      </c>
      <c r="EQ43" s="43">
        <v>0</v>
      </c>
      <c r="ER43" s="43">
        <v>0</v>
      </c>
      <c r="ES43" s="43">
        <v>0</v>
      </c>
      <c r="ET43" s="43">
        <v>0</v>
      </c>
      <c r="EU43" s="43">
        <v>0</v>
      </c>
      <c r="EV43" s="43">
        <v>0</v>
      </c>
      <c r="EW43" s="43">
        <v>0</v>
      </c>
      <c r="EX43" s="43">
        <v>0</v>
      </c>
      <c r="EY43" s="43">
        <v>0</v>
      </c>
      <c r="EZ43" s="43">
        <v>0</v>
      </c>
      <c r="FA43" s="43">
        <v>0</v>
      </c>
      <c r="FB43" s="43">
        <v>0</v>
      </c>
      <c r="FC43" s="43">
        <v>0</v>
      </c>
      <c r="FD43" s="43">
        <v>0</v>
      </c>
      <c r="FE43" s="43">
        <v>0</v>
      </c>
      <c r="FF43" s="43">
        <v>0</v>
      </c>
      <c r="FG43" s="43">
        <v>0</v>
      </c>
      <c r="FH43" s="43">
        <v>0</v>
      </c>
      <c r="FI43" s="43">
        <v>0</v>
      </c>
      <c r="FJ43" s="43">
        <v>0</v>
      </c>
      <c r="FK43" s="43">
        <v>0</v>
      </c>
      <c r="FL43" s="43">
        <v>0</v>
      </c>
      <c r="FM43" s="43">
        <v>0</v>
      </c>
      <c r="FN43" s="43">
        <v>0</v>
      </c>
      <c r="FO43" s="43">
        <v>0</v>
      </c>
      <c r="FP43" s="43">
        <v>0</v>
      </c>
      <c r="FQ43" s="43">
        <v>0</v>
      </c>
      <c r="FR43" s="43">
        <v>0</v>
      </c>
      <c r="FS43" s="43">
        <v>0</v>
      </c>
      <c r="FT43" s="43">
        <v>0</v>
      </c>
      <c r="FU43" s="43">
        <v>0</v>
      </c>
      <c r="FV43" s="43">
        <v>0</v>
      </c>
      <c r="FW43" s="43">
        <v>0</v>
      </c>
      <c r="FX43" s="43">
        <v>0</v>
      </c>
      <c r="FY43" s="43">
        <v>0</v>
      </c>
      <c r="FZ43" s="43">
        <v>0</v>
      </c>
      <c r="GA43" s="43">
        <v>0</v>
      </c>
      <c r="GB43" s="43">
        <v>0</v>
      </c>
      <c r="GC43" s="43">
        <v>0</v>
      </c>
      <c r="GD43" s="43">
        <v>0</v>
      </c>
      <c r="GE43" s="43">
        <v>0</v>
      </c>
      <c r="GF43" s="43">
        <v>0</v>
      </c>
      <c r="GG43" s="43">
        <v>0</v>
      </c>
      <c r="GH43" s="43">
        <v>0</v>
      </c>
      <c r="GI43" s="43">
        <v>0</v>
      </c>
      <c r="GJ43" s="43">
        <v>0</v>
      </c>
      <c r="GK43" s="43">
        <v>0</v>
      </c>
      <c r="GL43" s="43">
        <v>0</v>
      </c>
      <c r="GM43" s="43">
        <v>0</v>
      </c>
      <c r="GN43" s="43">
        <v>0</v>
      </c>
      <c r="GO43" s="43">
        <v>0</v>
      </c>
      <c r="GP43" s="43">
        <v>0</v>
      </c>
      <c r="GQ43" s="43">
        <v>0</v>
      </c>
      <c r="GR43" s="43">
        <v>0</v>
      </c>
      <c r="GS43" s="43">
        <v>0</v>
      </c>
      <c r="GT43" s="43">
        <v>0</v>
      </c>
      <c r="GU43" s="43">
        <v>0</v>
      </c>
      <c r="GV43" s="43">
        <v>0</v>
      </c>
      <c r="GW43" s="43">
        <v>0</v>
      </c>
      <c r="GX43" s="43">
        <v>0</v>
      </c>
      <c r="GY43" s="43">
        <v>0</v>
      </c>
      <c r="GZ43" s="43">
        <v>0</v>
      </c>
      <c r="HA43" s="43">
        <v>0</v>
      </c>
      <c r="HB43" s="43">
        <v>0</v>
      </c>
      <c r="HC43" s="43">
        <v>0</v>
      </c>
      <c r="HD43" s="43">
        <v>0</v>
      </c>
      <c r="HE43" s="43">
        <v>0</v>
      </c>
      <c r="HF43" s="43">
        <v>0</v>
      </c>
      <c r="HG43" s="43">
        <v>0</v>
      </c>
      <c r="HH43" s="43">
        <v>0</v>
      </c>
      <c r="HI43" s="43">
        <v>0</v>
      </c>
      <c r="HJ43" s="43">
        <v>0</v>
      </c>
      <c r="HK43" s="43">
        <v>0</v>
      </c>
      <c r="HL43" s="43">
        <v>0</v>
      </c>
      <c r="HM43" s="43">
        <v>0</v>
      </c>
      <c r="HN43" s="43">
        <v>0</v>
      </c>
      <c r="HO43" s="43">
        <v>0</v>
      </c>
      <c r="HP43" s="43">
        <v>0</v>
      </c>
      <c r="HQ43" s="43">
        <v>0</v>
      </c>
      <c r="HR43" s="43">
        <v>0</v>
      </c>
      <c r="HS43" s="43">
        <v>0</v>
      </c>
      <c r="HT43" s="43">
        <v>0</v>
      </c>
      <c r="HU43" s="43">
        <v>0</v>
      </c>
      <c r="HV43" s="43">
        <v>0</v>
      </c>
      <c r="HW43" s="43">
        <v>0</v>
      </c>
      <c r="HX43" s="43">
        <v>0</v>
      </c>
      <c r="HY43" s="43">
        <v>0</v>
      </c>
      <c r="HZ43" s="43">
        <v>0</v>
      </c>
      <c r="IA43" s="43">
        <v>0</v>
      </c>
      <c r="IB43" s="43">
        <v>0</v>
      </c>
      <c r="IC43" s="43">
        <v>0</v>
      </c>
      <c r="ID43" s="43">
        <v>0</v>
      </c>
      <c r="IE43" s="43">
        <v>0</v>
      </c>
      <c r="IF43" s="43">
        <v>0</v>
      </c>
      <c r="IG43" s="43">
        <v>0</v>
      </c>
      <c r="IH43" s="43">
        <v>0</v>
      </c>
      <c r="II43" s="43">
        <v>0</v>
      </c>
      <c r="IJ43" s="43">
        <v>0</v>
      </c>
      <c r="IK43" s="43">
        <v>0</v>
      </c>
      <c r="IL43" s="43">
        <v>0</v>
      </c>
      <c r="IM43" s="43">
        <v>0</v>
      </c>
      <c r="IN43" s="43">
        <v>0</v>
      </c>
      <c r="IO43" s="43">
        <v>0</v>
      </c>
      <c r="IP43" s="43">
        <v>0</v>
      </c>
      <c r="IQ43" s="43">
        <v>0</v>
      </c>
      <c r="IR43" s="43">
        <v>0</v>
      </c>
      <c r="IS43" s="43">
        <v>0</v>
      </c>
      <c r="IT43" s="43">
        <v>0</v>
      </c>
      <c r="IU43" s="43">
        <v>0</v>
      </c>
      <c r="IV43" s="43">
        <v>0</v>
      </c>
      <c r="IW43" s="43">
        <v>0</v>
      </c>
      <c r="IX43" s="43">
        <v>0</v>
      </c>
      <c r="IY43" s="43">
        <v>0</v>
      </c>
      <c r="IZ43" s="43">
        <v>0</v>
      </c>
      <c r="JA43" s="43">
        <v>0</v>
      </c>
      <c r="JB43" s="43">
        <v>0</v>
      </c>
      <c r="JC43" s="43">
        <v>0</v>
      </c>
      <c r="JD43" s="43">
        <v>0</v>
      </c>
      <c r="JE43" s="43">
        <v>0</v>
      </c>
      <c r="JF43" s="43">
        <v>0</v>
      </c>
      <c r="JG43" s="43">
        <v>0</v>
      </c>
      <c r="JH43" s="43">
        <v>0</v>
      </c>
      <c r="JI43" s="43">
        <v>0</v>
      </c>
      <c r="JJ43" s="43">
        <v>0</v>
      </c>
      <c r="JK43" s="43">
        <v>0</v>
      </c>
      <c r="JL43" s="43">
        <v>0</v>
      </c>
      <c r="JM43" s="43">
        <v>0</v>
      </c>
      <c r="JN43" s="43">
        <v>0</v>
      </c>
      <c r="JO43" s="43">
        <v>0</v>
      </c>
      <c r="JP43" s="43">
        <v>0</v>
      </c>
      <c r="JQ43" s="43">
        <v>0</v>
      </c>
      <c r="JR43" s="43">
        <v>0</v>
      </c>
      <c r="JS43" s="43">
        <v>0</v>
      </c>
      <c r="JT43" s="43">
        <v>0</v>
      </c>
      <c r="JU43" s="43">
        <v>0</v>
      </c>
      <c r="JV43" s="43">
        <v>0</v>
      </c>
      <c r="JW43" s="43">
        <v>0</v>
      </c>
      <c r="JX43" s="43">
        <v>0</v>
      </c>
      <c r="JY43" s="43">
        <v>0</v>
      </c>
      <c r="JZ43" s="43">
        <v>0</v>
      </c>
      <c r="KA43" s="43">
        <v>0</v>
      </c>
      <c r="KB43" s="43">
        <v>0</v>
      </c>
      <c r="KC43" s="43">
        <v>0</v>
      </c>
      <c r="KD43" s="43">
        <v>0</v>
      </c>
      <c r="KE43" s="43">
        <v>0</v>
      </c>
      <c r="KF43" s="43">
        <v>0</v>
      </c>
      <c r="KG43" s="43">
        <v>0</v>
      </c>
      <c r="KH43" s="43">
        <v>0</v>
      </c>
      <c r="KI43" s="43">
        <v>0</v>
      </c>
      <c r="KJ43" s="43">
        <v>0</v>
      </c>
      <c r="KK43" s="43">
        <v>0</v>
      </c>
      <c r="KL43" s="43">
        <v>0</v>
      </c>
      <c r="KM43" s="43">
        <v>0</v>
      </c>
      <c r="KN43" s="43">
        <v>0</v>
      </c>
      <c r="KO43" s="43">
        <v>0</v>
      </c>
      <c r="KP43" s="43">
        <v>0</v>
      </c>
      <c r="KQ43" s="43">
        <v>0</v>
      </c>
      <c r="KR43" s="43">
        <v>0</v>
      </c>
      <c r="KS43" s="43">
        <v>0</v>
      </c>
      <c r="KT43" s="43">
        <v>0</v>
      </c>
      <c r="KU43" s="43">
        <v>0</v>
      </c>
      <c r="KV43" s="43">
        <v>0</v>
      </c>
      <c r="KW43" s="43">
        <v>0</v>
      </c>
      <c r="KX43" s="43">
        <v>0</v>
      </c>
      <c r="KY43" s="43">
        <v>0</v>
      </c>
      <c r="KZ43" s="43">
        <v>0</v>
      </c>
      <c r="LA43" s="43">
        <v>0</v>
      </c>
      <c r="LB43" s="43">
        <v>0</v>
      </c>
      <c r="LC43" s="43">
        <v>0</v>
      </c>
      <c r="LD43" s="43">
        <v>0</v>
      </c>
      <c r="LE43" s="43">
        <v>0</v>
      </c>
      <c r="LF43" s="43">
        <v>0</v>
      </c>
      <c r="LG43" s="43">
        <v>0</v>
      </c>
      <c r="LH43" s="43">
        <v>0</v>
      </c>
      <c r="LI43" s="43">
        <v>0</v>
      </c>
      <c r="LJ43" s="43">
        <v>0</v>
      </c>
      <c r="LK43" s="43">
        <v>0</v>
      </c>
      <c r="LL43" s="43">
        <v>0</v>
      </c>
      <c r="LM43" s="43">
        <v>0</v>
      </c>
      <c r="LN43" s="43">
        <v>0</v>
      </c>
      <c r="LO43" s="43">
        <v>0</v>
      </c>
      <c r="LP43" s="43">
        <v>0</v>
      </c>
      <c r="LQ43" s="43">
        <v>0</v>
      </c>
      <c r="LR43" s="43">
        <v>0</v>
      </c>
      <c r="LS43" s="43">
        <v>0</v>
      </c>
      <c r="LT43" s="43">
        <v>0</v>
      </c>
      <c r="LU43" s="43">
        <v>0</v>
      </c>
      <c r="LV43" s="43">
        <v>0</v>
      </c>
      <c r="LW43" s="43">
        <v>0</v>
      </c>
      <c r="LX43" s="43">
        <v>0</v>
      </c>
      <c r="LY43" s="43">
        <v>0</v>
      </c>
      <c r="LZ43" s="43">
        <v>0</v>
      </c>
      <c r="MA43" s="43">
        <v>0</v>
      </c>
      <c r="MB43" s="43">
        <v>0</v>
      </c>
      <c r="MC43" s="43">
        <v>0</v>
      </c>
      <c r="MD43" s="43">
        <v>0</v>
      </c>
      <c r="ME43" s="43">
        <v>0</v>
      </c>
    </row>
    <row r="44" spans="1:343">
      <c r="A44" s="36"/>
      <c r="B44" s="36"/>
      <c r="C44" s="215"/>
      <c r="D44" s="211"/>
      <c r="E44" s="42"/>
      <c r="F44" s="217"/>
      <c r="G44" s="37" t="s">
        <v>111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5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</row>
    <row r="45" spans="1:343">
      <c r="A45" s="36"/>
      <c r="B45" s="36"/>
      <c r="C45" s="215"/>
      <c r="D45" s="210"/>
      <c r="E45" s="41"/>
      <c r="F45" s="216" t="s">
        <v>132</v>
      </c>
      <c r="G45" s="38" t="s">
        <v>4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5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1</v>
      </c>
      <c r="AV45" s="43">
        <v>1</v>
      </c>
      <c r="AW45" s="43">
        <v>1</v>
      </c>
      <c r="AX45" s="43">
        <v>0</v>
      </c>
      <c r="AY45" s="43">
        <v>1</v>
      </c>
      <c r="AZ45" s="43">
        <v>1</v>
      </c>
      <c r="BA45" s="43">
        <v>1</v>
      </c>
      <c r="BB45" s="43">
        <v>1</v>
      </c>
      <c r="BC45" s="43">
        <v>1</v>
      </c>
      <c r="BD45" s="43">
        <v>1</v>
      </c>
      <c r="BE45" s="43">
        <v>0</v>
      </c>
      <c r="BF45" s="43"/>
      <c r="BG45" s="43"/>
      <c r="BH45" s="43"/>
      <c r="BI45" s="43"/>
      <c r="BJ45" s="43">
        <v>1</v>
      </c>
      <c r="BK45" s="43">
        <v>1</v>
      </c>
      <c r="BL45" s="43">
        <v>0</v>
      </c>
      <c r="BM45" s="43"/>
      <c r="BN45" s="43"/>
      <c r="BO45" s="43">
        <v>1</v>
      </c>
      <c r="BP45" s="43">
        <v>1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2</v>
      </c>
      <c r="CG45" s="43">
        <v>0</v>
      </c>
      <c r="CH45" s="43">
        <v>2</v>
      </c>
      <c r="CI45" s="43">
        <v>2</v>
      </c>
      <c r="CJ45" s="43">
        <v>2</v>
      </c>
      <c r="CK45" s="43">
        <v>2</v>
      </c>
      <c r="CL45" s="43">
        <v>0</v>
      </c>
      <c r="CM45" s="43">
        <v>2</v>
      </c>
      <c r="CN45" s="43">
        <v>0</v>
      </c>
      <c r="CO45" s="43">
        <v>2</v>
      </c>
      <c r="CP45" s="43">
        <v>2</v>
      </c>
      <c r="CQ45" s="43">
        <v>2</v>
      </c>
      <c r="CR45" s="43">
        <v>2</v>
      </c>
      <c r="CS45" s="43">
        <v>2</v>
      </c>
      <c r="CT45" s="43">
        <v>2</v>
      </c>
      <c r="CU45" s="43">
        <v>0</v>
      </c>
      <c r="CV45" s="43">
        <v>2</v>
      </c>
      <c r="CW45" s="43">
        <v>2</v>
      </c>
      <c r="CX45" s="43">
        <v>2</v>
      </c>
      <c r="CY45" s="43">
        <v>2</v>
      </c>
      <c r="CZ45" s="43">
        <v>2</v>
      </c>
      <c r="DA45" s="43">
        <v>2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43">
        <v>0</v>
      </c>
      <c r="DK45" s="43">
        <v>0</v>
      </c>
      <c r="DL45" s="43">
        <v>0</v>
      </c>
      <c r="DM45" s="43">
        <v>0</v>
      </c>
      <c r="DN45" s="43">
        <v>0</v>
      </c>
      <c r="DO45" s="43">
        <v>0</v>
      </c>
      <c r="DP45" s="43">
        <v>0</v>
      </c>
      <c r="DQ45" s="43">
        <v>0</v>
      </c>
      <c r="DR45" s="43">
        <v>0</v>
      </c>
      <c r="DS45" s="43">
        <v>0</v>
      </c>
      <c r="DT45" s="43">
        <v>0</v>
      </c>
      <c r="DU45" s="43">
        <v>0</v>
      </c>
      <c r="DV45" s="43">
        <v>0</v>
      </c>
      <c r="DW45" s="43">
        <v>0</v>
      </c>
      <c r="DX45" s="43">
        <v>0</v>
      </c>
      <c r="DY45" s="43">
        <v>0</v>
      </c>
      <c r="DZ45" s="43">
        <v>0</v>
      </c>
      <c r="EA45" s="43">
        <v>0</v>
      </c>
      <c r="EB45" s="43">
        <v>0</v>
      </c>
      <c r="EC45" s="43">
        <v>0</v>
      </c>
      <c r="ED45" s="43">
        <v>0</v>
      </c>
      <c r="EE45" s="43">
        <v>0</v>
      </c>
      <c r="EF45" s="43">
        <v>0</v>
      </c>
      <c r="EG45" s="43">
        <v>0</v>
      </c>
      <c r="EH45" s="43">
        <v>0</v>
      </c>
      <c r="EI45" s="43">
        <v>0</v>
      </c>
      <c r="EJ45" s="43">
        <v>0</v>
      </c>
      <c r="EK45" s="43">
        <v>0</v>
      </c>
      <c r="EL45" s="43">
        <v>0</v>
      </c>
      <c r="EM45" s="43">
        <v>0</v>
      </c>
      <c r="EN45" s="43">
        <v>0</v>
      </c>
      <c r="EO45" s="43">
        <v>0</v>
      </c>
      <c r="EP45" s="43">
        <v>0</v>
      </c>
      <c r="EQ45" s="43">
        <v>0</v>
      </c>
      <c r="ER45" s="43">
        <v>0</v>
      </c>
      <c r="ES45" s="43">
        <v>0</v>
      </c>
      <c r="ET45" s="43">
        <v>0</v>
      </c>
      <c r="EU45" s="43">
        <v>0</v>
      </c>
      <c r="EV45" s="43">
        <v>0</v>
      </c>
      <c r="EW45" s="43">
        <v>0</v>
      </c>
      <c r="EX45" s="43">
        <v>0</v>
      </c>
      <c r="EY45" s="43">
        <v>0</v>
      </c>
      <c r="EZ45" s="43">
        <v>0</v>
      </c>
      <c r="FA45" s="43">
        <v>0</v>
      </c>
      <c r="FB45" s="43">
        <v>0</v>
      </c>
      <c r="FC45" s="43">
        <v>0</v>
      </c>
      <c r="FD45" s="43">
        <v>0</v>
      </c>
      <c r="FE45" s="43">
        <v>0</v>
      </c>
      <c r="FF45" s="43">
        <v>0</v>
      </c>
      <c r="FG45" s="43">
        <v>0</v>
      </c>
      <c r="FH45" s="43">
        <v>0</v>
      </c>
      <c r="FI45" s="43">
        <v>0</v>
      </c>
      <c r="FJ45" s="43">
        <v>0</v>
      </c>
      <c r="FK45" s="43">
        <v>0</v>
      </c>
      <c r="FL45" s="43">
        <v>0</v>
      </c>
      <c r="FM45" s="43">
        <v>0</v>
      </c>
      <c r="FN45" s="43">
        <v>0</v>
      </c>
      <c r="FO45" s="43">
        <v>0</v>
      </c>
      <c r="FP45" s="43">
        <v>0</v>
      </c>
      <c r="FQ45" s="43">
        <v>0</v>
      </c>
      <c r="FR45" s="43">
        <v>0</v>
      </c>
      <c r="FS45" s="43">
        <v>0</v>
      </c>
      <c r="FT45" s="43">
        <v>0</v>
      </c>
      <c r="FU45" s="43">
        <v>0</v>
      </c>
      <c r="FV45" s="43">
        <v>0</v>
      </c>
      <c r="FW45" s="43">
        <v>0</v>
      </c>
      <c r="FX45" s="43">
        <v>0</v>
      </c>
      <c r="FY45" s="43">
        <v>0</v>
      </c>
      <c r="FZ45" s="43">
        <v>0</v>
      </c>
      <c r="GA45" s="43">
        <v>0</v>
      </c>
      <c r="GB45" s="43">
        <v>0</v>
      </c>
      <c r="GC45" s="43">
        <v>0</v>
      </c>
      <c r="GD45" s="43">
        <v>0</v>
      </c>
      <c r="GE45" s="43">
        <v>0</v>
      </c>
      <c r="GF45" s="43">
        <v>0</v>
      </c>
      <c r="GG45" s="43">
        <v>0</v>
      </c>
      <c r="GH45" s="43">
        <v>0</v>
      </c>
      <c r="GI45" s="43">
        <v>0</v>
      </c>
      <c r="GJ45" s="43">
        <v>0</v>
      </c>
      <c r="GK45" s="43">
        <v>0</v>
      </c>
      <c r="GL45" s="43">
        <v>0</v>
      </c>
      <c r="GM45" s="43">
        <v>0</v>
      </c>
      <c r="GN45" s="43">
        <v>0</v>
      </c>
      <c r="GO45" s="43">
        <v>0</v>
      </c>
      <c r="GP45" s="43">
        <v>0</v>
      </c>
      <c r="GQ45" s="43">
        <v>0</v>
      </c>
      <c r="GR45" s="43">
        <v>0</v>
      </c>
      <c r="GS45" s="43">
        <v>0</v>
      </c>
      <c r="GT45" s="43">
        <v>0</v>
      </c>
      <c r="GU45" s="43">
        <v>0</v>
      </c>
      <c r="GV45" s="43">
        <v>0</v>
      </c>
      <c r="GW45" s="43">
        <v>0</v>
      </c>
      <c r="GX45" s="43">
        <v>0</v>
      </c>
      <c r="GY45" s="43">
        <v>0</v>
      </c>
      <c r="GZ45" s="43">
        <v>0</v>
      </c>
      <c r="HA45" s="43">
        <v>0</v>
      </c>
      <c r="HB45" s="43">
        <v>0</v>
      </c>
      <c r="HC45" s="43">
        <v>0</v>
      </c>
      <c r="HD45" s="43">
        <v>0</v>
      </c>
      <c r="HE45" s="43">
        <v>0</v>
      </c>
      <c r="HF45" s="43">
        <v>0</v>
      </c>
      <c r="HG45" s="43">
        <v>0</v>
      </c>
      <c r="HH45" s="43">
        <v>0</v>
      </c>
      <c r="HI45" s="43">
        <v>0</v>
      </c>
      <c r="HJ45" s="43">
        <v>0</v>
      </c>
      <c r="HK45" s="43">
        <v>0</v>
      </c>
      <c r="HL45" s="43">
        <v>0</v>
      </c>
      <c r="HM45" s="43">
        <v>0</v>
      </c>
      <c r="HN45" s="43">
        <v>0</v>
      </c>
      <c r="HO45" s="43">
        <v>0</v>
      </c>
      <c r="HP45" s="43">
        <v>0</v>
      </c>
      <c r="HQ45" s="43">
        <v>0</v>
      </c>
      <c r="HR45" s="43">
        <v>0</v>
      </c>
      <c r="HS45" s="43">
        <v>0</v>
      </c>
      <c r="HT45" s="43">
        <v>0</v>
      </c>
      <c r="HU45" s="43">
        <v>0</v>
      </c>
      <c r="HV45" s="43">
        <v>0</v>
      </c>
      <c r="HW45" s="43">
        <v>0</v>
      </c>
      <c r="HX45" s="43">
        <v>0</v>
      </c>
      <c r="HY45" s="43">
        <v>0</v>
      </c>
      <c r="HZ45" s="43">
        <v>0</v>
      </c>
      <c r="IA45" s="43">
        <v>0</v>
      </c>
      <c r="IB45" s="43">
        <v>0</v>
      </c>
      <c r="IC45" s="43">
        <v>0</v>
      </c>
      <c r="ID45" s="43">
        <v>0</v>
      </c>
      <c r="IE45" s="43">
        <v>0</v>
      </c>
      <c r="IF45" s="43">
        <v>0</v>
      </c>
      <c r="IG45" s="43">
        <v>0</v>
      </c>
      <c r="IH45" s="43">
        <v>0</v>
      </c>
      <c r="II45" s="43">
        <v>0</v>
      </c>
      <c r="IJ45" s="43">
        <v>0</v>
      </c>
      <c r="IK45" s="43">
        <v>0</v>
      </c>
      <c r="IL45" s="43">
        <v>0</v>
      </c>
      <c r="IM45" s="43">
        <v>0</v>
      </c>
      <c r="IN45" s="43">
        <v>0</v>
      </c>
      <c r="IO45" s="43">
        <v>0</v>
      </c>
      <c r="IP45" s="43">
        <v>0</v>
      </c>
      <c r="IQ45" s="43">
        <v>0</v>
      </c>
      <c r="IR45" s="43">
        <v>0</v>
      </c>
      <c r="IS45" s="43">
        <v>0</v>
      </c>
      <c r="IT45" s="43">
        <v>0</v>
      </c>
      <c r="IU45" s="43">
        <v>0</v>
      </c>
      <c r="IV45" s="43">
        <v>0</v>
      </c>
      <c r="IW45" s="43">
        <v>0</v>
      </c>
      <c r="IX45" s="43">
        <v>0</v>
      </c>
      <c r="IY45" s="43">
        <v>0</v>
      </c>
      <c r="IZ45" s="43">
        <v>0</v>
      </c>
      <c r="JA45" s="43">
        <v>0</v>
      </c>
      <c r="JB45" s="43">
        <v>0</v>
      </c>
      <c r="JC45" s="43">
        <v>0</v>
      </c>
      <c r="JD45" s="43">
        <v>0</v>
      </c>
      <c r="JE45" s="43">
        <v>0</v>
      </c>
      <c r="JF45" s="43">
        <v>0</v>
      </c>
      <c r="JG45" s="43">
        <v>0</v>
      </c>
      <c r="JH45" s="43">
        <v>0</v>
      </c>
      <c r="JI45" s="43">
        <v>0</v>
      </c>
      <c r="JJ45" s="43">
        <v>0</v>
      </c>
      <c r="JK45" s="43">
        <v>0</v>
      </c>
      <c r="JL45" s="43">
        <v>0</v>
      </c>
      <c r="JM45" s="43">
        <v>0</v>
      </c>
      <c r="JN45" s="43">
        <v>0</v>
      </c>
      <c r="JO45" s="43">
        <v>0</v>
      </c>
      <c r="JP45" s="43">
        <v>0</v>
      </c>
      <c r="JQ45" s="43">
        <v>0</v>
      </c>
      <c r="JR45" s="43">
        <v>0</v>
      </c>
      <c r="JS45" s="43">
        <v>0</v>
      </c>
      <c r="JT45" s="43">
        <v>0</v>
      </c>
      <c r="JU45" s="43">
        <v>0</v>
      </c>
      <c r="JV45" s="43">
        <v>0</v>
      </c>
      <c r="JW45" s="43">
        <v>0</v>
      </c>
      <c r="JX45" s="43">
        <v>0</v>
      </c>
      <c r="JY45" s="43">
        <v>0</v>
      </c>
      <c r="JZ45" s="43">
        <v>0</v>
      </c>
      <c r="KA45" s="43">
        <v>0</v>
      </c>
      <c r="KB45" s="43">
        <v>0</v>
      </c>
      <c r="KC45" s="43">
        <v>0</v>
      </c>
      <c r="KD45" s="43">
        <v>0</v>
      </c>
      <c r="KE45" s="43">
        <v>0</v>
      </c>
      <c r="KF45" s="43">
        <v>0</v>
      </c>
      <c r="KG45" s="43">
        <v>0</v>
      </c>
      <c r="KH45" s="43">
        <v>0</v>
      </c>
      <c r="KI45" s="43">
        <v>0</v>
      </c>
      <c r="KJ45" s="43">
        <v>0</v>
      </c>
      <c r="KK45" s="43">
        <v>0</v>
      </c>
      <c r="KL45" s="43">
        <v>0</v>
      </c>
      <c r="KM45" s="43">
        <v>0</v>
      </c>
      <c r="KN45" s="43">
        <v>0</v>
      </c>
      <c r="KO45" s="43">
        <v>0</v>
      </c>
      <c r="KP45" s="43">
        <v>0</v>
      </c>
      <c r="KQ45" s="43">
        <v>0</v>
      </c>
      <c r="KR45" s="43">
        <v>0</v>
      </c>
      <c r="KS45" s="43">
        <v>0</v>
      </c>
      <c r="KT45" s="43">
        <v>0</v>
      </c>
      <c r="KU45" s="43">
        <v>0</v>
      </c>
      <c r="KV45" s="43">
        <v>0</v>
      </c>
      <c r="KW45" s="43">
        <v>0</v>
      </c>
      <c r="KX45" s="43">
        <v>0</v>
      </c>
      <c r="KY45" s="43">
        <v>0</v>
      </c>
      <c r="KZ45" s="43">
        <v>0</v>
      </c>
      <c r="LA45" s="43">
        <v>0</v>
      </c>
      <c r="LB45" s="43">
        <v>0</v>
      </c>
      <c r="LC45" s="43">
        <v>0</v>
      </c>
      <c r="LD45" s="43">
        <v>0</v>
      </c>
      <c r="LE45" s="43">
        <v>0</v>
      </c>
      <c r="LF45" s="43">
        <v>0</v>
      </c>
      <c r="LG45" s="43">
        <v>0</v>
      </c>
      <c r="LH45" s="43">
        <v>0</v>
      </c>
      <c r="LI45" s="43">
        <v>0</v>
      </c>
      <c r="LJ45" s="43">
        <v>0</v>
      </c>
      <c r="LK45" s="43">
        <v>0</v>
      </c>
      <c r="LL45" s="43">
        <v>0</v>
      </c>
      <c r="LM45" s="43">
        <v>0</v>
      </c>
      <c r="LN45" s="43">
        <v>0</v>
      </c>
      <c r="LO45" s="43">
        <v>0</v>
      </c>
      <c r="LP45" s="43">
        <v>0</v>
      </c>
      <c r="LQ45" s="43">
        <v>0</v>
      </c>
      <c r="LR45" s="43">
        <v>0</v>
      </c>
      <c r="LS45" s="43">
        <v>0</v>
      </c>
      <c r="LT45" s="43">
        <v>0</v>
      </c>
      <c r="LU45" s="43">
        <v>0</v>
      </c>
      <c r="LV45" s="43">
        <v>0</v>
      </c>
      <c r="LW45" s="43">
        <v>0</v>
      </c>
      <c r="LX45" s="43">
        <v>0</v>
      </c>
      <c r="LY45" s="43">
        <v>0</v>
      </c>
      <c r="LZ45" s="43">
        <v>0</v>
      </c>
      <c r="MA45" s="43">
        <v>0</v>
      </c>
      <c r="MB45" s="43">
        <v>0</v>
      </c>
      <c r="MC45" s="43">
        <v>0</v>
      </c>
      <c r="MD45" s="43">
        <v>0</v>
      </c>
      <c r="ME45" s="43">
        <v>0</v>
      </c>
    </row>
    <row r="46" spans="1:343">
      <c r="A46" s="36"/>
      <c r="B46" s="36"/>
      <c r="C46" s="215"/>
      <c r="D46" s="211"/>
      <c r="E46" s="42"/>
      <c r="F46" s="217"/>
      <c r="G46" s="37" t="s">
        <v>111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5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44"/>
      <c r="JO46" s="44"/>
      <c r="JP46" s="44"/>
      <c r="JQ46" s="44"/>
      <c r="JR46" s="44"/>
      <c r="JS46" s="44"/>
      <c r="JT46" s="44"/>
      <c r="JU46" s="44"/>
      <c r="JV46" s="44"/>
      <c r="JW46" s="44"/>
      <c r="JX46" s="44"/>
      <c r="JY46" s="44"/>
      <c r="JZ46" s="44"/>
      <c r="KA46" s="44"/>
      <c r="KB46" s="44"/>
      <c r="KC46" s="44"/>
      <c r="KD46" s="44"/>
      <c r="KE46" s="44"/>
      <c r="KF46" s="44"/>
      <c r="KG46" s="44"/>
      <c r="KH46" s="44"/>
      <c r="KI46" s="44"/>
      <c r="KJ46" s="44"/>
      <c r="KK46" s="44"/>
      <c r="KL46" s="44"/>
      <c r="KM46" s="44"/>
      <c r="KN46" s="44"/>
      <c r="KO46" s="44"/>
      <c r="KP46" s="44"/>
      <c r="KQ46" s="44"/>
      <c r="KR46" s="44"/>
      <c r="KS46" s="44"/>
      <c r="KT46" s="44"/>
      <c r="KU46" s="44"/>
      <c r="KV46" s="44"/>
      <c r="KW46" s="44"/>
      <c r="KX46" s="44"/>
      <c r="KY46" s="44"/>
      <c r="KZ46" s="44"/>
      <c r="LA46" s="44"/>
      <c r="LB46" s="44"/>
      <c r="LC46" s="44"/>
      <c r="LD46" s="44"/>
      <c r="LE46" s="44"/>
      <c r="LF46" s="44"/>
      <c r="LG46" s="44"/>
      <c r="LH46" s="44"/>
      <c r="LI46" s="44"/>
      <c r="LJ46" s="44"/>
      <c r="LK46" s="44"/>
      <c r="LL46" s="44"/>
      <c r="LM46" s="44"/>
      <c r="LN46" s="44"/>
      <c r="LO46" s="44"/>
      <c r="LP46" s="44"/>
      <c r="LQ46" s="44"/>
      <c r="LR46" s="44"/>
      <c r="LS46" s="44"/>
      <c r="LT46" s="44"/>
      <c r="LU46" s="44"/>
      <c r="LV46" s="44"/>
      <c r="LW46" s="44"/>
      <c r="LX46" s="44"/>
      <c r="LY46" s="44"/>
      <c r="LZ46" s="44"/>
      <c r="MA46" s="44"/>
      <c r="MB46" s="44"/>
      <c r="MC46" s="44"/>
      <c r="MD46" s="44"/>
      <c r="ME46" s="44"/>
    </row>
    <row r="47" spans="1:343">
      <c r="A47" s="36"/>
      <c r="B47" s="36"/>
      <c r="C47" s="215"/>
      <c r="D47" s="210"/>
      <c r="E47" s="41"/>
      <c r="F47" s="216" t="s">
        <v>133</v>
      </c>
      <c r="G47" s="38" t="s">
        <v>4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5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1</v>
      </c>
      <c r="BR47" s="43">
        <v>1</v>
      </c>
      <c r="BS47" s="43">
        <v>0</v>
      </c>
      <c r="BT47" s="43">
        <v>1</v>
      </c>
      <c r="BU47" s="43">
        <v>1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2</v>
      </c>
      <c r="DD47" s="43">
        <v>2</v>
      </c>
      <c r="DE47" s="43">
        <v>2</v>
      </c>
      <c r="DF47" s="43">
        <v>2</v>
      </c>
      <c r="DG47" s="43">
        <v>0</v>
      </c>
      <c r="DH47" s="43">
        <v>0</v>
      </c>
      <c r="DI47" s="43">
        <v>0</v>
      </c>
      <c r="DJ47" s="43">
        <v>0</v>
      </c>
      <c r="DK47" s="43">
        <v>0</v>
      </c>
      <c r="DL47" s="43">
        <v>0</v>
      </c>
      <c r="DM47" s="43">
        <v>0</v>
      </c>
      <c r="DN47" s="43">
        <v>0</v>
      </c>
      <c r="DO47" s="43">
        <v>0</v>
      </c>
      <c r="DP47" s="43">
        <v>0</v>
      </c>
      <c r="DQ47" s="43">
        <v>0</v>
      </c>
      <c r="DR47" s="43">
        <v>0</v>
      </c>
      <c r="DS47" s="43">
        <v>0</v>
      </c>
      <c r="DT47" s="43">
        <v>0</v>
      </c>
      <c r="DU47" s="43">
        <v>0</v>
      </c>
      <c r="DV47" s="43">
        <v>0</v>
      </c>
      <c r="DW47" s="43">
        <v>0</v>
      </c>
      <c r="DX47" s="43">
        <v>0</v>
      </c>
      <c r="DY47" s="43">
        <v>0</v>
      </c>
      <c r="DZ47" s="43">
        <v>0</v>
      </c>
      <c r="EA47" s="43">
        <v>0</v>
      </c>
      <c r="EB47" s="43">
        <v>0</v>
      </c>
      <c r="EC47" s="43">
        <v>0</v>
      </c>
      <c r="ED47" s="43">
        <v>0</v>
      </c>
      <c r="EE47" s="43">
        <v>0</v>
      </c>
      <c r="EF47" s="43">
        <v>0</v>
      </c>
      <c r="EG47" s="43">
        <v>0</v>
      </c>
      <c r="EH47" s="43">
        <v>0</v>
      </c>
      <c r="EI47" s="43">
        <v>0</v>
      </c>
      <c r="EJ47" s="43">
        <v>0</v>
      </c>
      <c r="EK47" s="43">
        <v>0</v>
      </c>
      <c r="EL47" s="43">
        <v>0</v>
      </c>
      <c r="EM47" s="43">
        <v>0</v>
      </c>
      <c r="EN47" s="43">
        <v>0</v>
      </c>
      <c r="EO47" s="43">
        <v>0</v>
      </c>
      <c r="EP47" s="43">
        <v>0</v>
      </c>
      <c r="EQ47" s="43">
        <v>0</v>
      </c>
      <c r="ER47" s="43">
        <v>0</v>
      </c>
      <c r="ES47" s="43">
        <v>0</v>
      </c>
      <c r="ET47" s="43">
        <v>0</v>
      </c>
      <c r="EU47" s="43">
        <v>0</v>
      </c>
      <c r="EV47" s="43">
        <v>0</v>
      </c>
      <c r="EW47" s="43">
        <v>0</v>
      </c>
      <c r="EX47" s="43">
        <v>0</v>
      </c>
      <c r="EY47" s="43">
        <v>0</v>
      </c>
      <c r="EZ47" s="43">
        <v>0</v>
      </c>
      <c r="FA47" s="43">
        <v>0</v>
      </c>
      <c r="FB47" s="43">
        <v>0</v>
      </c>
      <c r="FC47" s="43">
        <v>0</v>
      </c>
      <c r="FD47" s="43">
        <v>0</v>
      </c>
      <c r="FE47" s="43">
        <v>0</v>
      </c>
      <c r="FF47" s="43">
        <v>0</v>
      </c>
      <c r="FG47" s="43">
        <v>0</v>
      </c>
      <c r="FH47" s="43">
        <v>0</v>
      </c>
      <c r="FI47" s="43">
        <v>0</v>
      </c>
      <c r="FJ47" s="43">
        <v>0</v>
      </c>
      <c r="FK47" s="43">
        <v>0</v>
      </c>
      <c r="FL47" s="43">
        <v>0</v>
      </c>
      <c r="FM47" s="43">
        <v>0</v>
      </c>
      <c r="FN47" s="43">
        <v>0</v>
      </c>
      <c r="FO47" s="43">
        <v>0</v>
      </c>
      <c r="FP47" s="43">
        <v>0</v>
      </c>
      <c r="FQ47" s="43">
        <v>0</v>
      </c>
      <c r="FR47" s="43">
        <v>0</v>
      </c>
      <c r="FS47" s="43">
        <v>0</v>
      </c>
      <c r="FT47" s="43">
        <v>0</v>
      </c>
      <c r="FU47" s="43">
        <v>0</v>
      </c>
      <c r="FV47" s="43">
        <v>0</v>
      </c>
      <c r="FW47" s="43">
        <v>0</v>
      </c>
      <c r="FX47" s="43">
        <v>0</v>
      </c>
      <c r="FY47" s="43">
        <v>0</v>
      </c>
      <c r="FZ47" s="43">
        <v>0</v>
      </c>
      <c r="GA47" s="43">
        <v>0</v>
      </c>
      <c r="GB47" s="43">
        <v>0</v>
      </c>
      <c r="GC47" s="43">
        <v>0</v>
      </c>
      <c r="GD47" s="43">
        <v>0</v>
      </c>
      <c r="GE47" s="43">
        <v>0</v>
      </c>
      <c r="GF47" s="43">
        <v>0</v>
      </c>
      <c r="GG47" s="43">
        <v>0</v>
      </c>
      <c r="GH47" s="43">
        <v>0</v>
      </c>
      <c r="GI47" s="43">
        <v>0</v>
      </c>
      <c r="GJ47" s="43">
        <v>0</v>
      </c>
      <c r="GK47" s="43">
        <v>0</v>
      </c>
      <c r="GL47" s="43">
        <v>0</v>
      </c>
      <c r="GM47" s="43">
        <v>0</v>
      </c>
      <c r="GN47" s="43">
        <v>0</v>
      </c>
      <c r="GO47" s="43">
        <v>0</v>
      </c>
      <c r="GP47" s="43">
        <v>0</v>
      </c>
      <c r="GQ47" s="43">
        <v>0</v>
      </c>
      <c r="GR47" s="43">
        <v>0</v>
      </c>
      <c r="GS47" s="43">
        <v>0</v>
      </c>
      <c r="GT47" s="43">
        <v>0</v>
      </c>
      <c r="GU47" s="43">
        <v>0</v>
      </c>
      <c r="GV47" s="43">
        <v>0</v>
      </c>
      <c r="GW47" s="43">
        <v>0</v>
      </c>
      <c r="GX47" s="43">
        <v>0</v>
      </c>
      <c r="GY47" s="43">
        <v>0</v>
      </c>
      <c r="GZ47" s="43">
        <v>0</v>
      </c>
      <c r="HA47" s="43">
        <v>0</v>
      </c>
      <c r="HB47" s="43">
        <v>0</v>
      </c>
      <c r="HC47" s="43">
        <v>0</v>
      </c>
      <c r="HD47" s="43">
        <v>0</v>
      </c>
      <c r="HE47" s="43">
        <v>0</v>
      </c>
      <c r="HF47" s="43">
        <v>0</v>
      </c>
      <c r="HG47" s="43">
        <v>0</v>
      </c>
      <c r="HH47" s="43">
        <v>0</v>
      </c>
      <c r="HI47" s="43">
        <v>0</v>
      </c>
      <c r="HJ47" s="43">
        <v>0</v>
      </c>
      <c r="HK47" s="43">
        <v>0</v>
      </c>
      <c r="HL47" s="43">
        <v>0</v>
      </c>
      <c r="HM47" s="43">
        <v>0</v>
      </c>
      <c r="HN47" s="43">
        <v>0</v>
      </c>
      <c r="HO47" s="43">
        <v>0</v>
      </c>
      <c r="HP47" s="43">
        <v>0</v>
      </c>
      <c r="HQ47" s="43">
        <v>0</v>
      </c>
      <c r="HR47" s="43">
        <v>0</v>
      </c>
      <c r="HS47" s="43">
        <v>0</v>
      </c>
      <c r="HT47" s="43">
        <v>0</v>
      </c>
      <c r="HU47" s="43">
        <v>0</v>
      </c>
      <c r="HV47" s="43">
        <v>0</v>
      </c>
      <c r="HW47" s="43">
        <v>0</v>
      </c>
      <c r="HX47" s="43">
        <v>0</v>
      </c>
      <c r="HY47" s="43">
        <v>0</v>
      </c>
      <c r="HZ47" s="43">
        <v>0</v>
      </c>
      <c r="IA47" s="43">
        <v>0</v>
      </c>
      <c r="IB47" s="43">
        <v>0</v>
      </c>
      <c r="IC47" s="43">
        <v>0</v>
      </c>
      <c r="ID47" s="43">
        <v>0</v>
      </c>
      <c r="IE47" s="43">
        <v>0</v>
      </c>
      <c r="IF47" s="43">
        <v>0</v>
      </c>
      <c r="IG47" s="43">
        <v>0</v>
      </c>
      <c r="IH47" s="43">
        <v>0</v>
      </c>
      <c r="II47" s="43">
        <v>0</v>
      </c>
      <c r="IJ47" s="43">
        <v>0</v>
      </c>
      <c r="IK47" s="43">
        <v>0</v>
      </c>
      <c r="IL47" s="43">
        <v>0</v>
      </c>
      <c r="IM47" s="43">
        <v>0</v>
      </c>
      <c r="IN47" s="43">
        <v>0</v>
      </c>
      <c r="IO47" s="43">
        <v>0</v>
      </c>
      <c r="IP47" s="43">
        <v>0</v>
      </c>
      <c r="IQ47" s="43">
        <v>0</v>
      </c>
      <c r="IR47" s="43">
        <v>0</v>
      </c>
      <c r="IS47" s="43">
        <v>0</v>
      </c>
      <c r="IT47" s="43">
        <v>0</v>
      </c>
      <c r="IU47" s="43">
        <v>0</v>
      </c>
      <c r="IV47" s="43">
        <v>0</v>
      </c>
      <c r="IW47" s="43">
        <v>0</v>
      </c>
      <c r="IX47" s="43">
        <v>0</v>
      </c>
      <c r="IY47" s="43">
        <v>0</v>
      </c>
      <c r="IZ47" s="43">
        <v>0</v>
      </c>
      <c r="JA47" s="43">
        <v>0</v>
      </c>
      <c r="JB47" s="43">
        <v>0</v>
      </c>
      <c r="JC47" s="43">
        <v>0</v>
      </c>
      <c r="JD47" s="43">
        <v>0</v>
      </c>
      <c r="JE47" s="43">
        <v>0</v>
      </c>
      <c r="JF47" s="43">
        <v>0</v>
      </c>
      <c r="JG47" s="43">
        <v>0</v>
      </c>
      <c r="JH47" s="43">
        <v>0</v>
      </c>
      <c r="JI47" s="43">
        <v>0</v>
      </c>
      <c r="JJ47" s="43">
        <v>0</v>
      </c>
      <c r="JK47" s="43">
        <v>0</v>
      </c>
      <c r="JL47" s="43">
        <v>0</v>
      </c>
      <c r="JM47" s="43">
        <v>0</v>
      </c>
      <c r="JN47" s="43">
        <v>0</v>
      </c>
      <c r="JO47" s="43">
        <v>0</v>
      </c>
      <c r="JP47" s="43">
        <v>0</v>
      </c>
      <c r="JQ47" s="43">
        <v>0</v>
      </c>
      <c r="JR47" s="43">
        <v>0</v>
      </c>
      <c r="JS47" s="43">
        <v>0</v>
      </c>
      <c r="JT47" s="43">
        <v>0</v>
      </c>
      <c r="JU47" s="43">
        <v>0</v>
      </c>
      <c r="JV47" s="43">
        <v>0</v>
      </c>
      <c r="JW47" s="43">
        <v>0</v>
      </c>
      <c r="JX47" s="43">
        <v>0</v>
      </c>
      <c r="JY47" s="43">
        <v>0</v>
      </c>
      <c r="JZ47" s="43">
        <v>0</v>
      </c>
      <c r="KA47" s="43">
        <v>0</v>
      </c>
      <c r="KB47" s="43">
        <v>0</v>
      </c>
      <c r="KC47" s="43">
        <v>0</v>
      </c>
      <c r="KD47" s="43">
        <v>0</v>
      </c>
      <c r="KE47" s="43">
        <v>0</v>
      </c>
      <c r="KF47" s="43">
        <v>0</v>
      </c>
      <c r="KG47" s="43">
        <v>0</v>
      </c>
      <c r="KH47" s="43">
        <v>0</v>
      </c>
      <c r="KI47" s="43">
        <v>0</v>
      </c>
      <c r="KJ47" s="43">
        <v>0</v>
      </c>
      <c r="KK47" s="43">
        <v>0</v>
      </c>
      <c r="KL47" s="43">
        <v>0</v>
      </c>
      <c r="KM47" s="43">
        <v>0</v>
      </c>
      <c r="KN47" s="43">
        <v>0</v>
      </c>
      <c r="KO47" s="43">
        <v>0</v>
      </c>
      <c r="KP47" s="43">
        <v>0</v>
      </c>
      <c r="KQ47" s="43">
        <v>0</v>
      </c>
      <c r="KR47" s="43">
        <v>0</v>
      </c>
      <c r="KS47" s="43">
        <v>0</v>
      </c>
      <c r="KT47" s="43">
        <v>0</v>
      </c>
      <c r="KU47" s="43">
        <v>0</v>
      </c>
      <c r="KV47" s="43">
        <v>0</v>
      </c>
      <c r="KW47" s="43">
        <v>0</v>
      </c>
      <c r="KX47" s="43">
        <v>0</v>
      </c>
      <c r="KY47" s="43">
        <v>0</v>
      </c>
      <c r="KZ47" s="43">
        <v>0</v>
      </c>
      <c r="LA47" s="43">
        <v>0</v>
      </c>
      <c r="LB47" s="43">
        <v>0</v>
      </c>
      <c r="LC47" s="43">
        <v>0</v>
      </c>
      <c r="LD47" s="43">
        <v>0</v>
      </c>
      <c r="LE47" s="43">
        <v>0</v>
      </c>
      <c r="LF47" s="43">
        <v>0</v>
      </c>
      <c r="LG47" s="43">
        <v>0</v>
      </c>
      <c r="LH47" s="43">
        <v>0</v>
      </c>
      <c r="LI47" s="43">
        <v>0</v>
      </c>
      <c r="LJ47" s="43">
        <v>0</v>
      </c>
      <c r="LK47" s="43">
        <v>0</v>
      </c>
      <c r="LL47" s="43">
        <v>0</v>
      </c>
      <c r="LM47" s="43">
        <v>0</v>
      </c>
      <c r="LN47" s="43">
        <v>0</v>
      </c>
      <c r="LO47" s="43">
        <v>0</v>
      </c>
      <c r="LP47" s="43">
        <v>0</v>
      </c>
      <c r="LQ47" s="43">
        <v>0</v>
      </c>
      <c r="LR47" s="43">
        <v>0</v>
      </c>
      <c r="LS47" s="43">
        <v>0</v>
      </c>
      <c r="LT47" s="43">
        <v>0</v>
      </c>
      <c r="LU47" s="43">
        <v>0</v>
      </c>
      <c r="LV47" s="43">
        <v>0</v>
      </c>
      <c r="LW47" s="43">
        <v>0</v>
      </c>
      <c r="LX47" s="43">
        <v>0</v>
      </c>
      <c r="LY47" s="43">
        <v>0</v>
      </c>
      <c r="LZ47" s="43">
        <v>0</v>
      </c>
      <c r="MA47" s="43">
        <v>0</v>
      </c>
      <c r="MB47" s="43">
        <v>0</v>
      </c>
      <c r="MC47" s="43">
        <v>0</v>
      </c>
      <c r="MD47" s="43">
        <v>0</v>
      </c>
      <c r="ME47" s="43">
        <v>0</v>
      </c>
    </row>
    <row r="48" spans="1:343">
      <c r="A48" s="36"/>
      <c r="B48" s="36"/>
      <c r="C48" s="215"/>
      <c r="D48" s="211"/>
      <c r="E48" s="42"/>
      <c r="F48" s="217"/>
      <c r="G48" s="37" t="s">
        <v>111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5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4"/>
      <c r="JN48" s="44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/>
      <c r="LP48" s="44"/>
      <c r="LQ48" s="44"/>
      <c r="LR48" s="44"/>
      <c r="LS48" s="44"/>
      <c r="LT48" s="44"/>
      <c r="LU48" s="44"/>
      <c r="LV48" s="44"/>
      <c r="LW48" s="44"/>
      <c r="LX48" s="44"/>
      <c r="LY48" s="44"/>
      <c r="LZ48" s="44"/>
      <c r="MA48" s="44"/>
      <c r="MB48" s="44"/>
      <c r="MC48" s="44"/>
      <c r="MD48" s="44"/>
      <c r="ME48" s="44"/>
    </row>
    <row r="49" spans="1:343">
      <c r="A49" s="36"/>
      <c r="B49" s="36"/>
      <c r="C49" s="215"/>
      <c r="D49" s="210"/>
      <c r="E49" s="41"/>
      <c r="F49" s="216" t="s">
        <v>134</v>
      </c>
      <c r="G49" s="38" t="s">
        <v>4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5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1</v>
      </c>
      <c r="CC49" s="43">
        <v>1</v>
      </c>
      <c r="CD49" s="43">
        <v>1</v>
      </c>
      <c r="CE49" s="43">
        <v>0</v>
      </c>
      <c r="CF49" s="43">
        <v>1</v>
      </c>
      <c r="CG49" s="43">
        <v>0</v>
      </c>
      <c r="CH49" s="43">
        <v>1</v>
      </c>
      <c r="CI49" s="43">
        <v>1</v>
      </c>
      <c r="CJ49" s="43">
        <v>1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43">
        <v>0</v>
      </c>
      <c r="DK49" s="43">
        <v>0</v>
      </c>
      <c r="DL49" s="43">
        <v>0</v>
      </c>
      <c r="DM49" s="43">
        <v>2</v>
      </c>
      <c r="DN49" s="43">
        <v>2</v>
      </c>
      <c r="DO49" s="43">
        <v>2</v>
      </c>
      <c r="DP49" s="43">
        <v>0</v>
      </c>
      <c r="DQ49" s="43">
        <v>2</v>
      </c>
      <c r="DR49" s="43">
        <v>2</v>
      </c>
      <c r="DS49" s="43">
        <v>2</v>
      </c>
      <c r="DT49" s="43">
        <v>2</v>
      </c>
      <c r="DU49" s="43">
        <v>2</v>
      </c>
      <c r="DV49" s="43">
        <v>0</v>
      </c>
      <c r="DW49" s="43">
        <v>0</v>
      </c>
      <c r="DX49" s="43">
        <v>0</v>
      </c>
      <c r="DY49" s="43">
        <v>0</v>
      </c>
      <c r="DZ49" s="43">
        <v>0</v>
      </c>
      <c r="EA49" s="43">
        <v>0</v>
      </c>
      <c r="EB49" s="43">
        <v>0</v>
      </c>
      <c r="EC49" s="43">
        <v>0</v>
      </c>
      <c r="ED49" s="43">
        <v>0</v>
      </c>
      <c r="EE49" s="43">
        <v>0</v>
      </c>
      <c r="EF49" s="43">
        <v>0</v>
      </c>
      <c r="EG49" s="43">
        <v>0</v>
      </c>
      <c r="EH49" s="43">
        <v>0</v>
      </c>
      <c r="EI49" s="43">
        <v>0</v>
      </c>
      <c r="EJ49" s="43">
        <v>0</v>
      </c>
      <c r="EK49" s="43">
        <v>0</v>
      </c>
      <c r="EL49" s="43">
        <v>0</v>
      </c>
      <c r="EM49" s="43">
        <v>0</v>
      </c>
      <c r="EN49" s="43">
        <v>0</v>
      </c>
      <c r="EO49" s="43">
        <v>0</v>
      </c>
      <c r="EP49" s="43">
        <v>0</v>
      </c>
      <c r="EQ49" s="43">
        <v>0</v>
      </c>
      <c r="ER49" s="43">
        <v>0</v>
      </c>
      <c r="ES49" s="43">
        <v>0</v>
      </c>
      <c r="ET49" s="43">
        <v>0</v>
      </c>
      <c r="EU49" s="43">
        <v>0</v>
      </c>
      <c r="EV49" s="43">
        <v>0</v>
      </c>
      <c r="EW49" s="43">
        <v>0</v>
      </c>
      <c r="EX49" s="43">
        <v>0</v>
      </c>
      <c r="EY49" s="43">
        <v>0</v>
      </c>
      <c r="EZ49" s="43">
        <v>0</v>
      </c>
      <c r="FA49" s="43">
        <v>0</v>
      </c>
      <c r="FB49" s="43">
        <v>0</v>
      </c>
      <c r="FC49" s="43">
        <v>0</v>
      </c>
      <c r="FD49" s="43">
        <v>0</v>
      </c>
      <c r="FE49" s="43">
        <v>0</v>
      </c>
      <c r="FF49" s="43">
        <v>0</v>
      </c>
      <c r="FG49" s="43">
        <v>0</v>
      </c>
      <c r="FH49" s="43">
        <v>0</v>
      </c>
      <c r="FI49" s="43">
        <v>0</v>
      </c>
      <c r="FJ49" s="43">
        <v>0</v>
      </c>
      <c r="FK49" s="43">
        <v>0</v>
      </c>
      <c r="FL49" s="43">
        <v>0</v>
      </c>
      <c r="FM49" s="43">
        <v>0</v>
      </c>
      <c r="FN49" s="43">
        <v>0</v>
      </c>
      <c r="FO49" s="43">
        <v>0</v>
      </c>
      <c r="FP49" s="43">
        <v>0</v>
      </c>
      <c r="FQ49" s="43">
        <v>0</v>
      </c>
      <c r="FR49" s="43">
        <v>0</v>
      </c>
      <c r="FS49" s="43">
        <v>0</v>
      </c>
      <c r="FT49" s="43">
        <v>0</v>
      </c>
      <c r="FU49" s="43">
        <v>0</v>
      </c>
      <c r="FV49" s="43">
        <v>0</v>
      </c>
      <c r="FW49" s="43">
        <v>0</v>
      </c>
      <c r="FX49" s="43">
        <v>0</v>
      </c>
      <c r="FY49" s="43">
        <v>0</v>
      </c>
      <c r="FZ49" s="43">
        <v>0</v>
      </c>
      <c r="GA49" s="43">
        <v>0</v>
      </c>
      <c r="GB49" s="43">
        <v>0</v>
      </c>
      <c r="GC49" s="43">
        <v>0</v>
      </c>
      <c r="GD49" s="43">
        <v>0</v>
      </c>
      <c r="GE49" s="43">
        <v>0</v>
      </c>
      <c r="GF49" s="43">
        <v>0</v>
      </c>
      <c r="GG49" s="43">
        <v>0</v>
      </c>
      <c r="GH49" s="43">
        <v>0</v>
      </c>
      <c r="GI49" s="43">
        <v>0</v>
      </c>
      <c r="GJ49" s="43">
        <v>0</v>
      </c>
      <c r="GK49" s="43">
        <v>0</v>
      </c>
      <c r="GL49" s="43">
        <v>0</v>
      </c>
      <c r="GM49" s="43">
        <v>0</v>
      </c>
      <c r="GN49" s="43">
        <v>0</v>
      </c>
      <c r="GO49" s="43">
        <v>0</v>
      </c>
      <c r="GP49" s="43">
        <v>0</v>
      </c>
      <c r="GQ49" s="43">
        <v>0</v>
      </c>
      <c r="GR49" s="43">
        <v>0</v>
      </c>
      <c r="GS49" s="43">
        <v>0</v>
      </c>
      <c r="GT49" s="43">
        <v>0</v>
      </c>
      <c r="GU49" s="43">
        <v>0</v>
      </c>
      <c r="GV49" s="43">
        <v>0</v>
      </c>
      <c r="GW49" s="43">
        <v>0</v>
      </c>
      <c r="GX49" s="43">
        <v>0</v>
      </c>
      <c r="GY49" s="43">
        <v>0</v>
      </c>
      <c r="GZ49" s="43">
        <v>0</v>
      </c>
      <c r="HA49" s="43">
        <v>0</v>
      </c>
      <c r="HB49" s="43">
        <v>0</v>
      </c>
      <c r="HC49" s="43">
        <v>0</v>
      </c>
      <c r="HD49" s="43">
        <v>0</v>
      </c>
      <c r="HE49" s="43">
        <v>0</v>
      </c>
      <c r="HF49" s="43">
        <v>0</v>
      </c>
      <c r="HG49" s="43">
        <v>0</v>
      </c>
      <c r="HH49" s="43">
        <v>0</v>
      </c>
      <c r="HI49" s="43">
        <v>0</v>
      </c>
      <c r="HJ49" s="43">
        <v>0</v>
      </c>
      <c r="HK49" s="43">
        <v>0</v>
      </c>
      <c r="HL49" s="43">
        <v>0</v>
      </c>
      <c r="HM49" s="43">
        <v>0</v>
      </c>
      <c r="HN49" s="43">
        <v>0</v>
      </c>
      <c r="HO49" s="43">
        <v>0</v>
      </c>
      <c r="HP49" s="43">
        <v>0</v>
      </c>
      <c r="HQ49" s="43">
        <v>0</v>
      </c>
      <c r="HR49" s="43">
        <v>0</v>
      </c>
      <c r="HS49" s="43">
        <v>0</v>
      </c>
      <c r="HT49" s="43">
        <v>0</v>
      </c>
      <c r="HU49" s="43">
        <v>0</v>
      </c>
      <c r="HV49" s="43">
        <v>0</v>
      </c>
      <c r="HW49" s="43">
        <v>0</v>
      </c>
      <c r="HX49" s="43">
        <v>0</v>
      </c>
      <c r="HY49" s="43">
        <v>0</v>
      </c>
      <c r="HZ49" s="43">
        <v>0</v>
      </c>
      <c r="IA49" s="43">
        <v>0</v>
      </c>
      <c r="IB49" s="43">
        <v>0</v>
      </c>
      <c r="IC49" s="43">
        <v>0</v>
      </c>
      <c r="ID49" s="43">
        <v>0</v>
      </c>
      <c r="IE49" s="43">
        <v>0</v>
      </c>
      <c r="IF49" s="43">
        <v>0</v>
      </c>
      <c r="IG49" s="43">
        <v>0</v>
      </c>
      <c r="IH49" s="43">
        <v>0</v>
      </c>
      <c r="II49" s="43">
        <v>0</v>
      </c>
      <c r="IJ49" s="43">
        <v>0</v>
      </c>
      <c r="IK49" s="43">
        <v>0</v>
      </c>
      <c r="IL49" s="43">
        <v>0</v>
      </c>
      <c r="IM49" s="43">
        <v>0</v>
      </c>
      <c r="IN49" s="43">
        <v>0</v>
      </c>
      <c r="IO49" s="43">
        <v>0</v>
      </c>
      <c r="IP49" s="43">
        <v>0</v>
      </c>
      <c r="IQ49" s="43">
        <v>0</v>
      </c>
      <c r="IR49" s="43">
        <v>0</v>
      </c>
      <c r="IS49" s="43">
        <v>0</v>
      </c>
      <c r="IT49" s="43">
        <v>0</v>
      </c>
      <c r="IU49" s="43">
        <v>0</v>
      </c>
      <c r="IV49" s="43">
        <v>0</v>
      </c>
      <c r="IW49" s="43">
        <v>0</v>
      </c>
      <c r="IX49" s="43">
        <v>0</v>
      </c>
      <c r="IY49" s="43">
        <v>0</v>
      </c>
      <c r="IZ49" s="43">
        <v>0</v>
      </c>
      <c r="JA49" s="43">
        <v>0</v>
      </c>
      <c r="JB49" s="43">
        <v>0</v>
      </c>
      <c r="JC49" s="43">
        <v>0</v>
      </c>
      <c r="JD49" s="43">
        <v>0</v>
      </c>
      <c r="JE49" s="43">
        <v>0</v>
      </c>
      <c r="JF49" s="43">
        <v>0</v>
      </c>
      <c r="JG49" s="43">
        <v>0</v>
      </c>
      <c r="JH49" s="43">
        <v>0</v>
      </c>
      <c r="JI49" s="43">
        <v>0</v>
      </c>
      <c r="JJ49" s="43">
        <v>0</v>
      </c>
      <c r="JK49" s="43">
        <v>0</v>
      </c>
      <c r="JL49" s="43">
        <v>0</v>
      </c>
      <c r="JM49" s="43">
        <v>0</v>
      </c>
      <c r="JN49" s="43">
        <v>0</v>
      </c>
      <c r="JO49" s="43">
        <v>0</v>
      </c>
      <c r="JP49" s="43">
        <v>0</v>
      </c>
      <c r="JQ49" s="43">
        <v>0</v>
      </c>
      <c r="JR49" s="43">
        <v>0</v>
      </c>
      <c r="JS49" s="43">
        <v>0</v>
      </c>
      <c r="JT49" s="43">
        <v>0</v>
      </c>
      <c r="JU49" s="43">
        <v>0</v>
      </c>
      <c r="JV49" s="43">
        <v>0</v>
      </c>
      <c r="JW49" s="43">
        <v>0</v>
      </c>
      <c r="JX49" s="43">
        <v>0</v>
      </c>
      <c r="JY49" s="43">
        <v>0</v>
      </c>
      <c r="JZ49" s="43">
        <v>0</v>
      </c>
      <c r="KA49" s="43">
        <v>0</v>
      </c>
      <c r="KB49" s="43">
        <v>0</v>
      </c>
      <c r="KC49" s="43">
        <v>0</v>
      </c>
      <c r="KD49" s="43">
        <v>0</v>
      </c>
      <c r="KE49" s="43">
        <v>0</v>
      </c>
      <c r="KF49" s="43">
        <v>0</v>
      </c>
      <c r="KG49" s="43">
        <v>0</v>
      </c>
      <c r="KH49" s="43">
        <v>0</v>
      </c>
      <c r="KI49" s="43">
        <v>0</v>
      </c>
      <c r="KJ49" s="43">
        <v>0</v>
      </c>
      <c r="KK49" s="43">
        <v>0</v>
      </c>
      <c r="KL49" s="43">
        <v>0</v>
      </c>
      <c r="KM49" s="43">
        <v>0</v>
      </c>
      <c r="KN49" s="43">
        <v>0</v>
      </c>
      <c r="KO49" s="43">
        <v>0</v>
      </c>
      <c r="KP49" s="43">
        <v>0</v>
      </c>
      <c r="KQ49" s="43">
        <v>0</v>
      </c>
      <c r="KR49" s="43">
        <v>0</v>
      </c>
      <c r="KS49" s="43">
        <v>0</v>
      </c>
      <c r="KT49" s="43">
        <v>0</v>
      </c>
      <c r="KU49" s="43">
        <v>0</v>
      </c>
      <c r="KV49" s="43">
        <v>0</v>
      </c>
      <c r="KW49" s="43">
        <v>0</v>
      </c>
      <c r="KX49" s="43">
        <v>0</v>
      </c>
      <c r="KY49" s="43">
        <v>0</v>
      </c>
      <c r="KZ49" s="43">
        <v>0</v>
      </c>
      <c r="LA49" s="43">
        <v>0</v>
      </c>
      <c r="LB49" s="43">
        <v>0</v>
      </c>
      <c r="LC49" s="43">
        <v>0</v>
      </c>
      <c r="LD49" s="43">
        <v>0</v>
      </c>
      <c r="LE49" s="43">
        <v>0</v>
      </c>
      <c r="LF49" s="43">
        <v>0</v>
      </c>
      <c r="LG49" s="43">
        <v>0</v>
      </c>
      <c r="LH49" s="43">
        <v>0</v>
      </c>
      <c r="LI49" s="43">
        <v>0</v>
      </c>
      <c r="LJ49" s="43">
        <v>0</v>
      </c>
      <c r="LK49" s="43">
        <v>0</v>
      </c>
      <c r="LL49" s="43">
        <v>0</v>
      </c>
      <c r="LM49" s="43">
        <v>0</v>
      </c>
      <c r="LN49" s="43">
        <v>0</v>
      </c>
      <c r="LO49" s="43">
        <v>0</v>
      </c>
      <c r="LP49" s="43">
        <v>0</v>
      </c>
      <c r="LQ49" s="43">
        <v>0</v>
      </c>
      <c r="LR49" s="43">
        <v>0</v>
      </c>
      <c r="LS49" s="43">
        <v>0</v>
      </c>
      <c r="LT49" s="43">
        <v>0</v>
      </c>
      <c r="LU49" s="43">
        <v>0</v>
      </c>
      <c r="LV49" s="43">
        <v>0</v>
      </c>
      <c r="LW49" s="43">
        <v>0</v>
      </c>
      <c r="LX49" s="43">
        <v>0</v>
      </c>
      <c r="LY49" s="43">
        <v>0</v>
      </c>
      <c r="LZ49" s="43">
        <v>0</v>
      </c>
      <c r="MA49" s="43">
        <v>0</v>
      </c>
      <c r="MB49" s="43">
        <v>0</v>
      </c>
      <c r="MC49" s="43">
        <v>0</v>
      </c>
      <c r="MD49" s="43">
        <v>0</v>
      </c>
      <c r="ME49" s="43">
        <v>0</v>
      </c>
    </row>
    <row r="50" spans="1:343">
      <c r="A50" s="36"/>
      <c r="B50" s="36"/>
      <c r="C50" s="215"/>
      <c r="D50" s="211"/>
      <c r="E50" s="42"/>
      <c r="F50" s="217"/>
      <c r="G50" s="37" t="s">
        <v>111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5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/>
      <c r="JL50" s="44"/>
      <c r="JM50" s="44"/>
      <c r="JN50" s="44"/>
      <c r="JO50" s="44"/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/>
      <c r="KD50" s="44"/>
      <c r="KE50" s="44"/>
      <c r="KF50" s="44"/>
      <c r="KG50" s="44"/>
      <c r="KH50" s="44"/>
      <c r="KI50" s="44"/>
      <c r="KJ50" s="44"/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/>
      <c r="LB50" s="44"/>
      <c r="LC50" s="44"/>
      <c r="LD50" s="44"/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/>
      <c r="LP50" s="44"/>
      <c r="LQ50" s="44"/>
      <c r="LR50" s="44"/>
      <c r="LS50" s="44"/>
      <c r="LT50" s="44"/>
      <c r="LU50" s="44"/>
      <c r="LV50" s="44"/>
      <c r="LW50" s="44"/>
      <c r="LX50" s="44"/>
      <c r="LY50" s="44"/>
      <c r="LZ50" s="44"/>
      <c r="MA50" s="44"/>
      <c r="MB50" s="44"/>
      <c r="MC50" s="44"/>
      <c r="MD50" s="44"/>
      <c r="ME50" s="44"/>
    </row>
    <row r="51" spans="1:343">
      <c r="A51" s="36"/>
      <c r="B51" s="36"/>
      <c r="C51" s="215"/>
      <c r="D51" s="210"/>
      <c r="E51" s="41"/>
      <c r="F51" s="216" t="s">
        <v>135</v>
      </c>
      <c r="G51" s="38" t="s">
        <v>4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5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1</v>
      </c>
      <c r="CL51" s="43">
        <v>0</v>
      </c>
      <c r="CM51" s="43">
        <v>1</v>
      </c>
      <c r="CN51" s="43">
        <v>0</v>
      </c>
      <c r="CO51" s="43">
        <v>1</v>
      </c>
      <c r="CP51" s="43">
        <v>1</v>
      </c>
      <c r="CQ51" s="43">
        <v>1</v>
      </c>
      <c r="CR51" s="43">
        <v>1</v>
      </c>
      <c r="CS51" s="43">
        <v>1</v>
      </c>
      <c r="CT51" s="43">
        <v>1</v>
      </c>
      <c r="CU51" s="43">
        <v>0</v>
      </c>
      <c r="CV51" s="43">
        <v>1</v>
      </c>
      <c r="CW51" s="43">
        <v>1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43">
        <v>0</v>
      </c>
      <c r="DK51" s="43">
        <v>0</v>
      </c>
      <c r="DL51" s="43">
        <v>0</v>
      </c>
      <c r="DM51" s="43">
        <v>0</v>
      </c>
      <c r="DN51" s="43">
        <v>0</v>
      </c>
      <c r="DO51" s="43">
        <v>0</v>
      </c>
      <c r="DP51" s="43">
        <v>0</v>
      </c>
      <c r="DQ51" s="43">
        <v>0</v>
      </c>
      <c r="DR51" s="43">
        <v>0</v>
      </c>
      <c r="DS51" s="43">
        <v>0</v>
      </c>
      <c r="DT51" s="43">
        <v>0</v>
      </c>
      <c r="DU51" s="43">
        <v>0</v>
      </c>
      <c r="DV51" s="43">
        <v>0</v>
      </c>
      <c r="DW51" s="43">
        <v>0</v>
      </c>
      <c r="DX51" s="43">
        <v>0</v>
      </c>
      <c r="DY51" s="43">
        <v>0</v>
      </c>
      <c r="DZ51" s="43">
        <v>2</v>
      </c>
      <c r="EA51" s="43">
        <v>2</v>
      </c>
      <c r="EB51" s="43">
        <v>2</v>
      </c>
      <c r="EC51" s="43">
        <v>2</v>
      </c>
      <c r="ED51" s="43">
        <v>0</v>
      </c>
      <c r="EE51" s="43">
        <v>2</v>
      </c>
      <c r="EF51" s="43">
        <v>2</v>
      </c>
      <c r="EG51" s="43">
        <v>2</v>
      </c>
      <c r="EH51" s="43">
        <v>2</v>
      </c>
      <c r="EI51" s="43">
        <v>0</v>
      </c>
      <c r="EJ51" s="43">
        <v>0</v>
      </c>
      <c r="EK51" s="43">
        <v>0</v>
      </c>
      <c r="EL51" s="43">
        <v>0</v>
      </c>
      <c r="EM51" s="43">
        <v>0</v>
      </c>
      <c r="EN51" s="43">
        <v>0</v>
      </c>
      <c r="EO51" s="43">
        <v>0</v>
      </c>
      <c r="EP51" s="43">
        <v>0</v>
      </c>
      <c r="EQ51" s="43">
        <v>0</v>
      </c>
      <c r="ER51" s="43">
        <v>0</v>
      </c>
      <c r="ES51" s="43">
        <v>0</v>
      </c>
      <c r="ET51" s="43">
        <v>0</v>
      </c>
      <c r="EU51" s="43">
        <v>0</v>
      </c>
      <c r="EV51" s="43">
        <v>0</v>
      </c>
      <c r="EW51" s="43">
        <v>0</v>
      </c>
      <c r="EX51" s="43">
        <v>0</v>
      </c>
      <c r="EY51" s="43">
        <v>0</v>
      </c>
      <c r="EZ51" s="43">
        <v>0</v>
      </c>
      <c r="FA51" s="43">
        <v>0</v>
      </c>
      <c r="FB51" s="43">
        <v>0</v>
      </c>
      <c r="FC51" s="43">
        <v>0</v>
      </c>
      <c r="FD51" s="43">
        <v>0</v>
      </c>
      <c r="FE51" s="43">
        <v>0</v>
      </c>
      <c r="FF51" s="43">
        <v>0</v>
      </c>
      <c r="FG51" s="43">
        <v>0</v>
      </c>
      <c r="FH51" s="43">
        <v>0</v>
      </c>
      <c r="FI51" s="43">
        <v>0</v>
      </c>
      <c r="FJ51" s="43">
        <v>0</v>
      </c>
      <c r="FK51" s="43">
        <v>0</v>
      </c>
      <c r="FL51" s="43">
        <v>0</v>
      </c>
      <c r="FM51" s="43">
        <v>0</v>
      </c>
      <c r="FN51" s="43">
        <v>0</v>
      </c>
      <c r="FO51" s="43">
        <v>0</v>
      </c>
      <c r="FP51" s="43">
        <v>0</v>
      </c>
      <c r="FQ51" s="43">
        <v>0</v>
      </c>
      <c r="FR51" s="43">
        <v>0</v>
      </c>
      <c r="FS51" s="43">
        <v>0</v>
      </c>
      <c r="FT51" s="43">
        <v>0</v>
      </c>
      <c r="FU51" s="43">
        <v>0</v>
      </c>
      <c r="FV51" s="43">
        <v>0</v>
      </c>
      <c r="FW51" s="43">
        <v>0</v>
      </c>
      <c r="FX51" s="43">
        <v>0</v>
      </c>
      <c r="FY51" s="43">
        <v>0</v>
      </c>
      <c r="FZ51" s="43">
        <v>0</v>
      </c>
      <c r="GA51" s="43">
        <v>0</v>
      </c>
      <c r="GB51" s="43">
        <v>0</v>
      </c>
      <c r="GC51" s="43">
        <v>0</v>
      </c>
      <c r="GD51" s="43">
        <v>0</v>
      </c>
      <c r="GE51" s="43">
        <v>0</v>
      </c>
      <c r="GF51" s="43">
        <v>0</v>
      </c>
      <c r="GG51" s="43">
        <v>0</v>
      </c>
      <c r="GH51" s="43">
        <v>0</v>
      </c>
      <c r="GI51" s="43">
        <v>0</v>
      </c>
      <c r="GJ51" s="43">
        <v>0</v>
      </c>
      <c r="GK51" s="43">
        <v>0</v>
      </c>
      <c r="GL51" s="43">
        <v>0</v>
      </c>
      <c r="GM51" s="43">
        <v>0</v>
      </c>
      <c r="GN51" s="43">
        <v>0</v>
      </c>
      <c r="GO51" s="43">
        <v>0</v>
      </c>
      <c r="GP51" s="43">
        <v>0</v>
      </c>
      <c r="GQ51" s="43">
        <v>0</v>
      </c>
      <c r="GR51" s="43">
        <v>0</v>
      </c>
      <c r="GS51" s="43">
        <v>0</v>
      </c>
      <c r="GT51" s="43">
        <v>0</v>
      </c>
      <c r="GU51" s="43">
        <v>0</v>
      </c>
      <c r="GV51" s="43">
        <v>0</v>
      </c>
      <c r="GW51" s="43">
        <v>0</v>
      </c>
      <c r="GX51" s="43">
        <v>0</v>
      </c>
      <c r="GY51" s="43">
        <v>0</v>
      </c>
      <c r="GZ51" s="43">
        <v>0</v>
      </c>
      <c r="HA51" s="43">
        <v>0</v>
      </c>
      <c r="HB51" s="43">
        <v>0</v>
      </c>
      <c r="HC51" s="43">
        <v>0</v>
      </c>
      <c r="HD51" s="43">
        <v>0</v>
      </c>
      <c r="HE51" s="43">
        <v>0</v>
      </c>
      <c r="HF51" s="43">
        <v>0</v>
      </c>
      <c r="HG51" s="43">
        <v>0</v>
      </c>
      <c r="HH51" s="43">
        <v>0</v>
      </c>
      <c r="HI51" s="43">
        <v>0</v>
      </c>
      <c r="HJ51" s="43">
        <v>0</v>
      </c>
      <c r="HK51" s="43">
        <v>0</v>
      </c>
      <c r="HL51" s="43">
        <v>0</v>
      </c>
      <c r="HM51" s="43">
        <v>0</v>
      </c>
      <c r="HN51" s="43">
        <v>0</v>
      </c>
      <c r="HO51" s="43">
        <v>0</v>
      </c>
      <c r="HP51" s="43">
        <v>0</v>
      </c>
      <c r="HQ51" s="43">
        <v>0</v>
      </c>
      <c r="HR51" s="43">
        <v>0</v>
      </c>
      <c r="HS51" s="43">
        <v>0</v>
      </c>
      <c r="HT51" s="43">
        <v>0</v>
      </c>
      <c r="HU51" s="43">
        <v>0</v>
      </c>
      <c r="HV51" s="43">
        <v>0</v>
      </c>
      <c r="HW51" s="43">
        <v>0</v>
      </c>
      <c r="HX51" s="43">
        <v>0</v>
      </c>
      <c r="HY51" s="43">
        <v>0</v>
      </c>
      <c r="HZ51" s="43">
        <v>0</v>
      </c>
      <c r="IA51" s="43">
        <v>0</v>
      </c>
      <c r="IB51" s="43">
        <v>0</v>
      </c>
      <c r="IC51" s="43">
        <v>0</v>
      </c>
      <c r="ID51" s="43">
        <v>0</v>
      </c>
      <c r="IE51" s="43">
        <v>0</v>
      </c>
      <c r="IF51" s="43">
        <v>0</v>
      </c>
      <c r="IG51" s="43">
        <v>0</v>
      </c>
      <c r="IH51" s="43">
        <v>0</v>
      </c>
      <c r="II51" s="43">
        <v>0</v>
      </c>
      <c r="IJ51" s="43">
        <v>0</v>
      </c>
      <c r="IK51" s="43">
        <v>0</v>
      </c>
      <c r="IL51" s="43">
        <v>0</v>
      </c>
      <c r="IM51" s="43">
        <v>0</v>
      </c>
      <c r="IN51" s="43">
        <v>0</v>
      </c>
      <c r="IO51" s="43">
        <v>0</v>
      </c>
      <c r="IP51" s="43">
        <v>0</v>
      </c>
      <c r="IQ51" s="43">
        <v>0</v>
      </c>
      <c r="IR51" s="43">
        <v>0</v>
      </c>
      <c r="IS51" s="43">
        <v>0</v>
      </c>
      <c r="IT51" s="43">
        <v>0</v>
      </c>
      <c r="IU51" s="43">
        <v>0</v>
      </c>
      <c r="IV51" s="43">
        <v>0</v>
      </c>
      <c r="IW51" s="43">
        <v>0</v>
      </c>
      <c r="IX51" s="43">
        <v>0</v>
      </c>
      <c r="IY51" s="43">
        <v>0</v>
      </c>
      <c r="IZ51" s="43">
        <v>0</v>
      </c>
      <c r="JA51" s="43">
        <v>0</v>
      </c>
      <c r="JB51" s="43">
        <v>0</v>
      </c>
      <c r="JC51" s="43">
        <v>0</v>
      </c>
      <c r="JD51" s="43">
        <v>0</v>
      </c>
      <c r="JE51" s="43">
        <v>0</v>
      </c>
      <c r="JF51" s="43">
        <v>0</v>
      </c>
      <c r="JG51" s="43">
        <v>0</v>
      </c>
      <c r="JH51" s="43">
        <v>0</v>
      </c>
      <c r="JI51" s="43">
        <v>0</v>
      </c>
      <c r="JJ51" s="43">
        <v>0</v>
      </c>
      <c r="JK51" s="43">
        <v>0</v>
      </c>
      <c r="JL51" s="43">
        <v>0</v>
      </c>
      <c r="JM51" s="43">
        <v>0</v>
      </c>
      <c r="JN51" s="43">
        <v>0</v>
      </c>
      <c r="JO51" s="43">
        <v>0</v>
      </c>
      <c r="JP51" s="43">
        <v>0</v>
      </c>
      <c r="JQ51" s="43">
        <v>0</v>
      </c>
      <c r="JR51" s="43">
        <v>0</v>
      </c>
      <c r="JS51" s="43">
        <v>0</v>
      </c>
      <c r="JT51" s="43">
        <v>0</v>
      </c>
      <c r="JU51" s="43">
        <v>0</v>
      </c>
      <c r="JV51" s="43">
        <v>0</v>
      </c>
      <c r="JW51" s="43">
        <v>0</v>
      </c>
      <c r="JX51" s="43">
        <v>0</v>
      </c>
      <c r="JY51" s="43">
        <v>0</v>
      </c>
      <c r="JZ51" s="43">
        <v>0</v>
      </c>
      <c r="KA51" s="43">
        <v>0</v>
      </c>
      <c r="KB51" s="43">
        <v>0</v>
      </c>
      <c r="KC51" s="43">
        <v>0</v>
      </c>
      <c r="KD51" s="43">
        <v>0</v>
      </c>
      <c r="KE51" s="43">
        <v>0</v>
      </c>
      <c r="KF51" s="43">
        <v>0</v>
      </c>
      <c r="KG51" s="43">
        <v>0</v>
      </c>
      <c r="KH51" s="43">
        <v>0</v>
      </c>
      <c r="KI51" s="43">
        <v>0</v>
      </c>
      <c r="KJ51" s="43">
        <v>0</v>
      </c>
      <c r="KK51" s="43">
        <v>0</v>
      </c>
      <c r="KL51" s="43">
        <v>0</v>
      </c>
      <c r="KM51" s="43">
        <v>0</v>
      </c>
      <c r="KN51" s="43">
        <v>0</v>
      </c>
      <c r="KO51" s="43">
        <v>0</v>
      </c>
      <c r="KP51" s="43">
        <v>0</v>
      </c>
      <c r="KQ51" s="43">
        <v>0</v>
      </c>
      <c r="KR51" s="43">
        <v>0</v>
      </c>
      <c r="KS51" s="43">
        <v>0</v>
      </c>
      <c r="KT51" s="43">
        <v>0</v>
      </c>
      <c r="KU51" s="43">
        <v>0</v>
      </c>
      <c r="KV51" s="43">
        <v>0</v>
      </c>
      <c r="KW51" s="43">
        <v>0</v>
      </c>
      <c r="KX51" s="43">
        <v>0</v>
      </c>
      <c r="KY51" s="43">
        <v>0</v>
      </c>
      <c r="KZ51" s="43">
        <v>0</v>
      </c>
      <c r="LA51" s="43">
        <v>0</v>
      </c>
      <c r="LB51" s="43">
        <v>0</v>
      </c>
      <c r="LC51" s="43">
        <v>0</v>
      </c>
      <c r="LD51" s="43">
        <v>0</v>
      </c>
      <c r="LE51" s="43">
        <v>0</v>
      </c>
      <c r="LF51" s="43">
        <v>0</v>
      </c>
      <c r="LG51" s="43">
        <v>0</v>
      </c>
      <c r="LH51" s="43">
        <v>0</v>
      </c>
      <c r="LI51" s="43">
        <v>0</v>
      </c>
      <c r="LJ51" s="43">
        <v>0</v>
      </c>
      <c r="LK51" s="43">
        <v>0</v>
      </c>
      <c r="LL51" s="43">
        <v>0</v>
      </c>
      <c r="LM51" s="43">
        <v>0</v>
      </c>
      <c r="LN51" s="43">
        <v>0</v>
      </c>
      <c r="LO51" s="43">
        <v>0</v>
      </c>
      <c r="LP51" s="43">
        <v>0</v>
      </c>
      <c r="LQ51" s="43">
        <v>0</v>
      </c>
      <c r="LR51" s="43">
        <v>0</v>
      </c>
      <c r="LS51" s="43">
        <v>0</v>
      </c>
      <c r="LT51" s="43">
        <v>0</v>
      </c>
      <c r="LU51" s="43">
        <v>0</v>
      </c>
      <c r="LV51" s="43">
        <v>0</v>
      </c>
      <c r="LW51" s="43">
        <v>0</v>
      </c>
      <c r="LX51" s="43">
        <v>0</v>
      </c>
      <c r="LY51" s="43">
        <v>0</v>
      </c>
      <c r="LZ51" s="43">
        <v>0</v>
      </c>
      <c r="MA51" s="43">
        <v>0</v>
      </c>
      <c r="MB51" s="43">
        <v>0</v>
      </c>
      <c r="MC51" s="43">
        <v>0</v>
      </c>
      <c r="MD51" s="43">
        <v>0</v>
      </c>
      <c r="ME51" s="43">
        <v>0</v>
      </c>
    </row>
    <row r="52" spans="1:343">
      <c r="A52" s="36"/>
      <c r="B52" s="36"/>
      <c r="C52" s="215"/>
      <c r="D52" s="211"/>
      <c r="E52" s="42"/>
      <c r="F52" s="217"/>
      <c r="G52" s="37" t="s">
        <v>111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5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  <c r="JK52" s="44"/>
      <c r="JL52" s="44"/>
      <c r="JM52" s="44"/>
      <c r="JN52" s="44"/>
      <c r="JO52" s="44"/>
      <c r="JP52" s="44"/>
      <c r="JQ52" s="44"/>
      <c r="JR52" s="44"/>
      <c r="JS52" s="44"/>
      <c r="JT52" s="44"/>
      <c r="JU52" s="44"/>
      <c r="JV52" s="44"/>
      <c r="JW52" s="44"/>
      <c r="JX52" s="44"/>
      <c r="JY52" s="44"/>
      <c r="JZ52" s="44"/>
      <c r="KA52" s="44"/>
      <c r="KB52" s="44"/>
      <c r="KC52" s="44"/>
      <c r="KD52" s="44"/>
      <c r="KE52" s="44"/>
      <c r="KF52" s="44"/>
      <c r="KG52" s="44"/>
      <c r="KH52" s="44"/>
      <c r="KI52" s="44"/>
      <c r="KJ52" s="44"/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4"/>
      <c r="KX52" s="44"/>
      <c r="KY52" s="44"/>
      <c r="KZ52" s="44"/>
      <c r="LA52" s="44"/>
      <c r="LB52" s="44"/>
      <c r="LC52" s="44"/>
      <c r="LD52" s="44"/>
      <c r="LE52" s="44"/>
      <c r="LF52" s="44"/>
      <c r="LG52" s="44"/>
      <c r="LH52" s="44"/>
      <c r="LI52" s="44"/>
      <c r="LJ52" s="44"/>
      <c r="LK52" s="44"/>
      <c r="LL52" s="44"/>
      <c r="LM52" s="44"/>
      <c r="LN52" s="44"/>
      <c r="LO52" s="44"/>
      <c r="LP52" s="44"/>
      <c r="LQ52" s="44"/>
      <c r="LR52" s="44"/>
      <c r="LS52" s="44"/>
      <c r="LT52" s="44"/>
      <c r="LU52" s="44"/>
      <c r="LV52" s="44"/>
      <c r="LW52" s="44"/>
      <c r="LX52" s="44"/>
      <c r="LY52" s="44"/>
      <c r="LZ52" s="44"/>
      <c r="MA52" s="44"/>
      <c r="MB52" s="44"/>
      <c r="MC52" s="44"/>
      <c r="MD52" s="44"/>
      <c r="ME52" s="44"/>
    </row>
    <row r="53" spans="1:343">
      <c r="A53" s="36"/>
      <c r="B53" s="36"/>
      <c r="C53" s="215"/>
      <c r="D53" s="210"/>
      <c r="E53" s="41"/>
      <c r="F53" s="216" t="s">
        <v>136</v>
      </c>
      <c r="G53" s="38" t="s">
        <v>4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53">
        <v>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1</v>
      </c>
      <c r="CY53" s="43">
        <v>1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</v>
      </c>
      <c r="DF53" s="43">
        <v>0</v>
      </c>
      <c r="DG53" s="43">
        <v>0</v>
      </c>
      <c r="DH53" s="43">
        <v>0</v>
      </c>
      <c r="DI53" s="43">
        <v>0</v>
      </c>
      <c r="DJ53" s="43">
        <v>0</v>
      </c>
      <c r="DK53" s="43">
        <v>0</v>
      </c>
      <c r="DL53" s="43">
        <v>0</v>
      </c>
      <c r="DM53" s="43">
        <v>0</v>
      </c>
      <c r="DN53" s="43">
        <v>0</v>
      </c>
      <c r="DO53" s="43">
        <v>0</v>
      </c>
      <c r="DP53" s="43">
        <v>0</v>
      </c>
      <c r="DQ53" s="43">
        <v>0</v>
      </c>
      <c r="DR53" s="43">
        <v>0</v>
      </c>
      <c r="DS53" s="43">
        <v>0</v>
      </c>
      <c r="DT53" s="43">
        <v>0</v>
      </c>
      <c r="DU53" s="43">
        <v>0</v>
      </c>
      <c r="DV53" s="43">
        <v>0</v>
      </c>
      <c r="DW53" s="43">
        <v>0</v>
      </c>
      <c r="DX53" s="43">
        <v>0</v>
      </c>
      <c r="DY53" s="43">
        <v>0</v>
      </c>
      <c r="DZ53" s="43">
        <v>0</v>
      </c>
      <c r="EA53" s="43">
        <v>0</v>
      </c>
      <c r="EB53" s="43">
        <v>0</v>
      </c>
      <c r="EC53" s="43">
        <v>0</v>
      </c>
      <c r="ED53" s="43">
        <v>0</v>
      </c>
      <c r="EE53" s="43">
        <v>0</v>
      </c>
      <c r="EF53" s="43">
        <v>0</v>
      </c>
      <c r="EG53" s="43">
        <v>0</v>
      </c>
      <c r="EH53" s="43">
        <v>0</v>
      </c>
      <c r="EI53" s="43">
        <v>2</v>
      </c>
      <c r="EJ53" s="43">
        <v>2</v>
      </c>
      <c r="EK53" s="43">
        <v>0</v>
      </c>
      <c r="EL53" s="43">
        <v>0</v>
      </c>
      <c r="EM53" s="43">
        <v>0</v>
      </c>
      <c r="EN53" s="43">
        <v>0</v>
      </c>
      <c r="EO53" s="43">
        <v>0</v>
      </c>
      <c r="EP53" s="43">
        <v>0</v>
      </c>
      <c r="EQ53" s="43">
        <v>0</v>
      </c>
      <c r="ER53" s="43">
        <v>0</v>
      </c>
      <c r="ES53" s="43">
        <v>0</v>
      </c>
      <c r="ET53" s="43">
        <v>0</v>
      </c>
      <c r="EU53" s="43">
        <v>0</v>
      </c>
      <c r="EV53" s="43">
        <v>0</v>
      </c>
      <c r="EW53" s="43">
        <v>0</v>
      </c>
      <c r="EX53" s="43">
        <v>0</v>
      </c>
      <c r="EY53" s="43">
        <v>0</v>
      </c>
      <c r="EZ53" s="43">
        <v>0</v>
      </c>
      <c r="FA53" s="43">
        <v>0</v>
      </c>
      <c r="FB53" s="43">
        <v>0</v>
      </c>
      <c r="FC53" s="43">
        <v>0</v>
      </c>
      <c r="FD53" s="43">
        <v>0</v>
      </c>
      <c r="FE53" s="43">
        <v>0</v>
      </c>
      <c r="FF53" s="43">
        <v>0</v>
      </c>
      <c r="FG53" s="43">
        <v>0</v>
      </c>
      <c r="FH53" s="43">
        <v>0</v>
      </c>
      <c r="FI53" s="43">
        <v>0</v>
      </c>
      <c r="FJ53" s="43">
        <v>0</v>
      </c>
      <c r="FK53" s="43">
        <v>0</v>
      </c>
      <c r="FL53" s="43">
        <v>0</v>
      </c>
      <c r="FM53" s="43">
        <v>0</v>
      </c>
      <c r="FN53" s="43">
        <v>0</v>
      </c>
      <c r="FO53" s="43">
        <v>0</v>
      </c>
      <c r="FP53" s="43">
        <v>0</v>
      </c>
      <c r="FQ53" s="43">
        <v>0</v>
      </c>
      <c r="FR53" s="43">
        <v>0</v>
      </c>
      <c r="FS53" s="43">
        <v>0</v>
      </c>
      <c r="FT53" s="43">
        <v>0</v>
      </c>
      <c r="FU53" s="43">
        <v>0</v>
      </c>
      <c r="FV53" s="43">
        <v>0</v>
      </c>
      <c r="FW53" s="43">
        <v>0</v>
      </c>
      <c r="FX53" s="43">
        <v>0</v>
      </c>
      <c r="FY53" s="43">
        <v>0</v>
      </c>
      <c r="FZ53" s="43">
        <v>0</v>
      </c>
      <c r="GA53" s="43">
        <v>0</v>
      </c>
      <c r="GB53" s="43">
        <v>0</v>
      </c>
      <c r="GC53" s="43">
        <v>0</v>
      </c>
      <c r="GD53" s="43">
        <v>0</v>
      </c>
      <c r="GE53" s="43">
        <v>0</v>
      </c>
      <c r="GF53" s="43">
        <v>0</v>
      </c>
      <c r="GG53" s="43">
        <v>0</v>
      </c>
      <c r="GH53" s="43">
        <v>0</v>
      </c>
      <c r="GI53" s="43">
        <v>0</v>
      </c>
      <c r="GJ53" s="43">
        <v>0</v>
      </c>
      <c r="GK53" s="43">
        <v>0</v>
      </c>
      <c r="GL53" s="43">
        <v>0</v>
      </c>
      <c r="GM53" s="43">
        <v>0</v>
      </c>
      <c r="GN53" s="43">
        <v>0</v>
      </c>
      <c r="GO53" s="43">
        <v>0</v>
      </c>
      <c r="GP53" s="43">
        <v>0</v>
      </c>
      <c r="GQ53" s="43">
        <v>0</v>
      </c>
      <c r="GR53" s="43">
        <v>0</v>
      </c>
      <c r="GS53" s="43">
        <v>0</v>
      </c>
      <c r="GT53" s="43">
        <v>0</v>
      </c>
      <c r="GU53" s="43">
        <v>0</v>
      </c>
      <c r="GV53" s="43">
        <v>0</v>
      </c>
      <c r="GW53" s="43">
        <v>0</v>
      </c>
      <c r="GX53" s="43">
        <v>0</v>
      </c>
      <c r="GY53" s="43">
        <v>0</v>
      </c>
      <c r="GZ53" s="43">
        <v>0</v>
      </c>
      <c r="HA53" s="43">
        <v>0</v>
      </c>
      <c r="HB53" s="43">
        <v>0</v>
      </c>
      <c r="HC53" s="43">
        <v>0</v>
      </c>
      <c r="HD53" s="43">
        <v>0</v>
      </c>
      <c r="HE53" s="43">
        <v>0</v>
      </c>
      <c r="HF53" s="43">
        <v>0</v>
      </c>
      <c r="HG53" s="43">
        <v>0</v>
      </c>
      <c r="HH53" s="43">
        <v>0</v>
      </c>
      <c r="HI53" s="43">
        <v>0</v>
      </c>
      <c r="HJ53" s="43">
        <v>0</v>
      </c>
      <c r="HK53" s="43">
        <v>0</v>
      </c>
      <c r="HL53" s="43">
        <v>0</v>
      </c>
      <c r="HM53" s="43">
        <v>0</v>
      </c>
      <c r="HN53" s="43">
        <v>0</v>
      </c>
      <c r="HO53" s="43">
        <v>0</v>
      </c>
      <c r="HP53" s="43">
        <v>0</v>
      </c>
      <c r="HQ53" s="43">
        <v>0</v>
      </c>
      <c r="HR53" s="43">
        <v>0</v>
      </c>
      <c r="HS53" s="43">
        <v>0</v>
      </c>
      <c r="HT53" s="43">
        <v>0</v>
      </c>
      <c r="HU53" s="43">
        <v>0</v>
      </c>
      <c r="HV53" s="43">
        <v>0</v>
      </c>
      <c r="HW53" s="43">
        <v>0</v>
      </c>
      <c r="HX53" s="43">
        <v>0</v>
      </c>
      <c r="HY53" s="43">
        <v>0</v>
      </c>
      <c r="HZ53" s="43">
        <v>0</v>
      </c>
      <c r="IA53" s="43">
        <v>0</v>
      </c>
      <c r="IB53" s="43">
        <v>0</v>
      </c>
      <c r="IC53" s="43">
        <v>0</v>
      </c>
      <c r="ID53" s="43">
        <v>0</v>
      </c>
      <c r="IE53" s="43">
        <v>0</v>
      </c>
      <c r="IF53" s="43">
        <v>0</v>
      </c>
      <c r="IG53" s="43">
        <v>0</v>
      </c>
      <c r="IH53" s="43">
        <v>0</v>
      </c>
      <c r="II53" s="43">
        <v>0</v>
      </c>
      <c r="IJ53" s="43">
        <v>0</v>
      </c>
      <c r="IK53" s="43">
        <v>0</v>
      </c>
      <c r="IL53" s="43">
        <v>0</v>
      </c>
      <c r="IM53" s="43">
        <v>0</v>
      </c>
      <c r="IN53" s="43">
        <v>0</v>
      </c>
      <c r="IO53" s="43">
        <v>0</v>
      </c>
      <c r="IP53" s="43">
        <v>0</v>
      </c>
      <c r="IQ53" s="43">
        <v>0</v>
      </c>
      <c r="IR53" s="43">
        <v>0</v>
      </c>
      <c r="IS53" s="43">
        <v>0</v>
      </c>
      <c r="IT53" s="43">
        <v>0</v>
      </c>
      <c r="IU53" s="43">
        <v>0</v>
      </c>
      <c r="IV53" s="43">
        <v>0</v>
      </c>
      <c r="IW53" s="43">
        <v>0</v>
      </c>
      <c r="IX53" s="43">
        <v>0</v>
      </c>
      <c r="IY53" s="43">
        <v>0</v>
      </c>
      <c r="IZ53" s="43">
        <v>0</v>
      </c>
      <c r="JA53" s="43">
        <v>0</v>
      </c>
      <c r="JB53" s="43">
        <v>0</v>
      </c>
      <c r="JC53" s="43">
        <v>0</v>
      </c>
      <c r="JD53" s="43">
        <v>0</v>
      </c>
      <c r="JE53" s="43">
        <v>0</v>
      </c>
      <c r="JF53" s="43">
        <v>0</v>
      </c>
      <c r="JG53" s="43">
        <v>0</v>
      </c>
      <c r="JH53" s="43">
        <v>0</v>
      </c>
      <c r="JI53" s="43">
        <v>0</v>
      </c>
      <c r="JJ53" s="43">
        <v>0</v>
      </c>
      <c r="JK53" s="43">
        <v>0</v>
      </c>
      <c r="JL53" s="43">
        <v>0</v>
      </c>
      <c r="JM53" s="43">
        <v>0</v>
      </c>
      <c r="JN53" s="43">
        <v>0</v>
      </c>
      <c r="JO53" s="43">
        <v>0</v>
      </c>
      <c r="JP53" s="43">
        <v>0</v>
      </c>
      <c r="JQ53" s="43">
        <v>0</v>
      </c>
      <c r="JR53" s="43">
        <v>0</v>
      </c>
      <c r="JS53" s="43">
        <v>0</v>
      </c>
      <c r="JT53" s="43">
        <v>0</v>
      </c>
      <c r="JU53" s="43">
        <v>0</v>
      </c>
      <c r="JV53" s="43">
        <v>0</v>
      </c>
      <c r="JW53" s="43">
        <v>0</v>
      </c>
      <c r="JX53" s="43">
        <v>0</v>
      </c>
      <c r="JY53" s="43">
        <v>0</v>
      </c>
      <c r="JZ53" s="43">
        <v>0</v>
      </c>
      <c r="KA53" s="43">
        <v>0</v>
      </c>
      <c r="KB53" s="43">
        <v>0</v>
      </c>
      <c r="KC53" s="43">
        <v>0</v>
      </c>
      <c r="KD53" s="43">
        <v>0</v>
      </c>
      <c r="KE53" s="43">
        <v>0</v>
      </c>
      <c r="KF53" s="43">
        <v>0</v>
      </c>
      <c r="KG53" s="43">
        <v>0</v>
      </c>
      <c r="KH53" s="43">
        <v>0</v>
      </c>
      <c r="KI53" s="43">
        <v>0</v>
      </c>
      <c r="KJ53" s="43">
        <v>0</v>
      </c>
      <c r="KK53" s="43">
        <v>0</v>
      </c>
      <c r="KL53" s="43">
        <v>0</v>
      </c>
      <c r="KM53" s="43">
        <v>0</v>
      </c>
      <c r="KN53" s="43">
        <v>0</v>
      </c>
      <c r="KO53" s="43">
        <v>0</v>
      </c>
      <c r="KP53" s="43">
        <v>0</v>
      </c>
      <c r="KQ53" s="43">
        <v>0</v>
      </c>
      <c r="KR53" s="43">
        <v>0</v>
      </c>
      <c r="KS53" s="43">
        <v>0</v>
      </c>
      <c r="KT53" s="43">
        <v>0</v>
      </c>
      <c r="KU53" s="43">
        <v>0</v>
      </c>
      <c r="KV53" s="43">
        <v>0</v>
      </c>
      <c r="KW53" s="43">
        <v>0</v>
      </c>
      <c r="KX53" s="43">
        <v>0</v>
      </c>
      <c r="KY53" s="43">
        <v>0</v>
      </c>
      <c r="KZ53" s="43">
        <v>0</v>
      </c>
      <c r="LA53" s="43">
        <v>0</v>
      </c>
      <c r="LB53" s="43">
        <v>0</v>
      </c>
      <c r="LC53" s="43">
        <v>0</v>
      </c>
      <c r="LD53" s="43">
        <v>0</v>
      </c>
      <c r="LE53" s="43">
        <v>0</v>
      </c>
      <c r="LF53" s="43">
        <v>0</v>
      </c>
      <c r="LG53" s="43">
        <v>0</v>
      </c>
      <c r="LH53" s="43">
        <v>0</v>
      </c>
      <c r="LI53" s="43">
        <v>0</v>
      </c>
      <c r="LJ53" s="43">
        <v>0</v>
      </c>
      <c r="LK53" s="43">
        <v>0</v>
      </c>
      <c r="LL53" s="43">
        <v>0</v>
      </c>
      <c r="LM53" s="43">
        <v>0</v>
      </c>
      <c r="LN53" s="43">
        <v>0</v>
      </c>
      <c r="LO53" s="43">
        <v>0</v>
      </c>
      <c r="LP53" s="43">
        <v>0</v>
      </c>
      <c r="LQ53" s="43">
        <v>0</v>
      </c>
      <c r="LR53" s="43">
        <v>0</v>
      </c>
      <c r="LS53" s="43">
        <v>0</v>
      </c>
      <c r="LT53" s="43">
        <v>0</v>
      </c>
      <c r="LU53" s="43">
        <v>0</v>
      </c>
      <c r="LV53" s="43">
        <v>0</v>
      </c>
      <c r="LW53" s="43">
        <v>0</v>
      </c>
      <c r="LX53" s="43">
        <v>0</v>
      </c>
      <c r="LY53" s="43">
        <v>0</v>
      </c>
      <c r="LZ53" s="43">
        <v>0</v>
      </c>
      <c r="MA53" s="43">
        <v>0</v>
      </c>
      <c r="MB53" s="43">
        <v>0</v>
      </c>
      <c r="MC53" s="43">
        <v>0</v>
      </c>
      <c r="MD53" s="43">
        <v>0</v>
      </c>
      <c r="ME53" s="43">
        <v>0</v>
      </c>
    </row>
    <row r="54" spans="1:343">
      <c r="A54" s="36"/>
      <c r="B54" s="36"/>
      <c r="C54" s="215"/>
      <c r="D54" s="211"/>
      <c r="E54" s="42"/>
      <c r="F54" s="217"/>
      <c r="G54" s="37" t="s">
        <v>111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5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/>
      <c r="JL54" s="44"/>
      <c r="JM54" s="44"/>
      <c r="JN54" s="44"/>
      <c r="JO54" s="44"/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/>
      <c r="KA54" s="44"/>
      <c r="KB54" s="44"/>
      <c r="KC54" s="44"/>
      <c r="KD54" s="44"/>
      <c r="KE54" s="44"/>
      <c r="KF54" s="44"/>
      <c r="KG54" s="44"/>
      <c r="KH54" s="44"/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/>
      <c r="LB54" s="44"/>
      <c r="LC54" s="44"/>
      <c r="LD54" s="44"/>
      <c r="LE54" s="44"/>
      <c r="LF54" s="44"/>
      <c r="LG54" s="44"/>
      <c r="LH54" s="44"/>
      <c r="LI54" s="44"/>
      <c r="LJ54" s="44"/>
      <c r="LK54" s="44"/>
      <c r="LL54" s="44"/>
      <c r="LM54" s="44"/>
      <c r="LN54" s="44"/>
      <c r="LO54" s="44"/>
      <c r="LP54" s="44"/>
      <c r="LQ54" s="44"/>
      <c r="LR54" s="44"/>
      <c r="LS54" s="44"/>
      <c r="LT54" s="44"/>
      <c r="LU54" s="44"/>
      <c r="LV54" s="44"/>
      <c r="LW54" s="44"/>
      <c r="LX54" s="44"/>
      <c r="LY54" s="44"/>
      <c r="LZ54" s="44"/>
      <c r="MA54" s="44"/>
      <c r="MB54" s="44"/>
      <c r="MC54" s="44"/>
      <c r="MD54" s="44"/>
      <c r="ME54" s="44"/>
    </row>
    <row r="55" spans="1:343">
      <c r="A55" s="36"/>
      <c r="B55" s="36"/>
      <c r="C55" s="212" t="s">
        <v>137</v>
      </c>
      <c r="D55" s="220"/>
      <c r="E55" s="40"/>
      <c r="F55" s="208" t="s">
        <v>138</v>
      </c>
      <c r="G55" s="38" t="s">
        <v>4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</v>
      </c>
      <c r="Z55" s="43">
        <v>0</v>
      </c>
      <c r="AA55" s="43">
        <v>0</v>
      </c>
      <c r="AB55" s="5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1</v>
      </c>
      <c r="DA55" s="43">
        <v>1</v>
      </c>
      <c r="DB55" s="43">
        <v>0</v>
      </c>
      <c r="DC55" s="43">
        <v>1</v>
      </c>
      <c r="DD55" s="43">
        <v>1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43">
        <v>0</v>
      </c>
      <c r="DK55" s="43">
        <v>0</v>
      </c>
      <c r="DL55" s="43">
        <v>0</v>
      </c>
      <c r="DM55" s="43">
        <v>0</v>
      </c>
      <c r="DN55" s="43">
        <v>0</v>
      </c>
      <c r="DO55" s="43">
        <v>0</v>
      </c>
      <c r="DP55" s="43">
        <v>0</v>
      </c>
      <c r="DQ55" s="43">
        <v>0</v>
      </c>
      <c r="DR55" s="43">
        <v>0</v>
      </c>
      <c r="DS55" s="43">
        <v>0</v>
      </c>
      <c r="DT55" s="43">
        <v>0</v>
      </c>
      <c r="DU55" s="43">
        <v>0</v>
      </c>
      <c r="DV55" s="43">
        <v>0</v>
      </c>
      <c r="DW55" s="43">
        <v>0</v>
      </c>
      <c r="DX55" s="43">
        <v>0</v>
      </c>
      <c r="DY55" s="43">
        <v>0</v>
      </c>
      <c r="DZ55" s="43">
        <v>0</v>
      </c>
      <c r="EA55" s="43">
        <v>0</v>
      </c>
      <c r="EB55" s="43">
        <v>0</v>
      </c>
      <c r="EC55" s="43">
        <v>0</v>
      </c>
      <c r="ED55" s="43">
        <v>0</v>
      </c>
      <c r="EE55" s="43">
        <v>0</v>
      </c>
      <c r="EF55" s="43">
        <v>0</v>
      </c>
      <c r="EG55" s="43">
        <v>0</v>
      </c>
      <c r="EH55" s="43">
        <v>0</v>
      </c>
      <c r="EI55" s="43">
        <v>0</v>
      </c>
      <c r="EJ55" s="43">
        <v>0</v>
      </c>
      <c r="EK55" s="43">
        <v>0</v>
      </c>
      <c r="EL55" s="43">
        <v>2</v>
      </c>
      <c r="EM55" s="43">
        <v>2</v>
      </c>
      <c r="EN55" s="43">
        <v>2</v>
      </c>
      <c r="EO55" s="43">
        <v>2</v>
      </c>
      <c r="EP55" s="43">
        <v>0</v>
      </c>
      <c r="EQ55" s="43">
        <v>0</v>
      </c>
      <c r="ER55" s="43">
        <v>0</v>
      </c>
      <c r="ES55" s="43">
        <v>0</v>
      </c>
      <c r="ET55" s="43">
        <v>0</v>
      </c>
      <c r="EU55" s="43">
        <v>0</v>
      </c>
      <c r="EV55" s="43">
        <v>0</v>
      </c>
      <c r="EW55" s="43">
        <v>0</v>
      </c>
      <c r="EX55" s="43">
        <v>0</v>
      </c>
      <c r="EY55" s="43">
        <v>0</v>
      </c>
      <c r="EZ55" s="43">
        <v>0</v>
      </c>
      <c r="FA55" s="43">
        <v>0</v>
      </c>
      <c r="FB55" s="43">
        <v>0</v>
      </c>
      <c r="FC55" s="43">
        <v>0</v>
      </c>
      <c r="FD55" s="43">
        <v>0</v>
      </c>
      <c r="FE55" s="43">
        <v>0</v>
      </c>
      <c r="FF55" s="43">
        <v>0</v>
      </c>
      <c r="FG55" s="43">
        <v>0</v>
      </c>
      <c r="FH55" s="43">
        <v>0</v>
      </c>
      <c r="FI55" s="43">
        <v>0</v>
      </c>
      <c r="FJ55" s="43">
        <v>0</v>
      </c>
      <c r="FK55" s="43">
        <v>0</v>
      </c>
      <c r="FL55" s="43">
        <v>0</v>
      </c>
      <c r="FM55" s="43">
        <v>0</v>
      </c>
      <c r="FN55" s="43">
        <v>0</v>
      </c>
      <c r="FO55" s="43">
        <v>0</v>
      </c>
      <c r="FP55" s="43">
        <v>0</v>
      </c>
      <c r="FQ55" s="43">
        <v>0</v>
      </c>
      <c r="FR55" s="43">
        <v>0</v>
      </c>
      <c r="FS55" s="43">
        <v>0</v>
      </c>
      <c r="FT55" s="43">
        <v>0</v>
      </c>
      <c r="FU55" s="43">
        <v>0</v>
      </c>
      <c r="FV55" s="43">
        <v>0</v>
      </c>
      <c r="FW55" s="43">
        <v>0</v>
      </c>
      <c r="FX55" s="43">
        <v>0</v>
      </c>
      <c r="FY55" s="43">
        <v>0</v>
      </c>
      <c r="FZ55" s="43">
        <v>0</v>
      </c>
      <c r="GA55" s="43">
        <v>0</v>
      </c>
      <c r="GB55" s="43">
        <v>0</v>
      </c>
      <c r="GC55" s="43">
        <v>0</v>
      </c>
      <c r="GD55" s="43">
        <v>0</v>
      </c>
      <c r="GE55" s="43">
        <v>0</v>
      </c>
      <c r="GF55" s="43">
        <v>0</v>
      </c>
      <c r="GG55" s="43">
        <v>0</v>
      </c>
      <c r="GH55" s="43">
        <v>0</v>
      </c>
      <c r="GI55" s="43">
        <v>0</v>
      </c>
      <c r="GJ55" s="43">
        <v>0</v>
      </c>
      <c r="GK55" s="43">
        <v>0</v>
      </c>
      <c r="GL55" s="43">
        <v>0</v>
      </c>
      <c r="GM55" s="43">
        <v>0</v>
      </c>
      <c r="GN55" s="43">
        <v>0</v>
      </c>
      <c r="GO55" s="43">
        <v>0</v>
      </c>
      <c r="GP55" s="43">
        <v>0</v>
      </c>
      <c r="GQ55" s="43">
        <v>0</v>
      </c>
      <c r="GR55" s="43">
        <v>0</v>
      </c>
      <c r="GS55" s="43">
        <v>0</v>
      </c>
      <c r="GT55" s="43">
        <v>0</v>
      </c>
      <c r="GU55" s="43">
        <v>0</v>
      </c>
      <c r="GV55" s="43">
        <v>0</v>
      </c>
      <c r="GW55" s="43">
        <v>0</v>
      </c>
      <c r="GX55" s="43">
        <v>0</v>
      </c>
      <c r="GY55" s="43">
        <v>0</v>
      </c>
      <c r="GZ55" s="43">
        <v>0</v>
      </c>
      <c r="HA55" s="43">
        <v>0</v>
      </c>
      <c r="HB55" s="43">
        <v>0</v>
      </c>
      <c r="HC55" s="43">
        <v>0</v>
      </c>
      <c r="HD55" s="43">
        <v>0</v>
      </c>
      <c r="HE55" s="43">
        <v>0</v>
      </c>
      <c r="HF55" s="43">
        <v>0</v>
      </c>
      <c r="HG55" s="43">
        <v>0</v>
      </c>
      <c r="HH55" s="43">
        <v>0</v>
      </c>
      <c r="HI55" s="43">
        <v>0</v>
      </c>
      <c r="HJ55" s="43">
        <v>0</v>
      </c>
      <c r="HK55" s="43">
        <v>0</v>
      </c>
      <c r="HL55" s="43">
        <v>0</v>
      </c>
      <c r="HM55" s="43">
        <v>0</v>
      </c>
      <c r="HN55" s="43">
        <v>0</v>
      </c>
      <c r="HO55" s="43">
        <v>0</v>
      </c>
      <c r="HP55" s="43">
        <v>0</v>
      </c>
      <c r="HQ55" s="43">
        <v>0</v>
      </c>
      <c r="HR55" s="43">
        <v>0</v>
      </c>
      <c r="HS55" s="43">
        <v>0</v>
      </c>
      <c r="HT55" s="43">
        <v>0</v>
      </c>
      <c r="HU55" s="43">
        <v>0</v>
      </c>
      <c r="HV55" s="43">
        <v>0</v>
      </c>
      <c r="HW55" s="43">
        <v>0</v>
      </c>
      <c r="HX55" s="43">
        <v>0</v>
      </c>
      <c r="HY55" s="43">
        <v>0</v>
      </c>
      <c r="HZ55" s="43">
        <v>0</v>
      </c>
      <c r="IA55" s="43">
        <v>0</v>
      </c>
      <c r="IB55" s="43">
        <v>0</v>
      </c>
      <c r="IC55" s="43">
        <v>0</v>
      </c>
      <c r="ID55" s="43">
        <v>0</v>
      </c>
      <c r="IE55" s="43">
        <v>0</v>
      </c>
      <c r="IF55" s="43">
        <v>0</v>
      </c>
      <c r="IG55" s="43">
        <v>0</v>
      </c>
      <c r="IH55" s="43">
        <v>0</v>
      </c>
      <c r="II55" s="43">
        <v>0</v>
      </c>
      <c r="IJ55" s="43">
        <v>0</v>
      </c>
      <c r="IK55" s="43">
        <v>0</v>
      </c>
      <c r="IL55" s="43">
        <v>0</v>
      </c>
      <c r="IM55" s="43">
        <v>0</v>
      </c>
      <c r="IN55" s="43">
        <v>0</v>
      </c>
      <c r="IO55" s="43">
        <v>0</v>
      </c>
      <c r="IP55" s="43">
        <v>0</v>
      </c>
      <c r="IQ55" s="43">
        <v>0</v>
      </c>
      <c r="IR55" s="43">
        <v>0</v>
      </c>
      <c r="IS55" s="43">
        <v>0</v>
      </c>
      <c r="IT55" s="43">
        <v>0</v>
      </c>
      <c r="IU55" s="43">
        <v>0</v>
      </c>
      <c r="IV55" s="43">
        <v>0</v>
      </c>
      <c r="IW55" s="43">
        <v>0</v>
      </c>
      <c r="IX55" s="43">
        <v>0</v>
      </c>
      <c r="IY55" s="43">
        <v>0</v>
      </c>
      <c r="IZ55" s="43">
        <v>0</v>
      </c>
      <c r="JA55" s="43">
        <v>0</v>
      </c>
      <c r="JB55" s="43">
        <v>0</v>
      </c>
      <c r="JC55" s="43">
        <v>0</v>
      </c>
      <c r="JD55" s="43">
        <v>0</v>
      </c>
      <c r="JE55" s="43">
        <v>0</v>
      </c>
      <c r="JF55" s="43">
        <v>0</v>
      </c>
      <c r="JG55" s="43">
        <v>0</v>
      </c>
      <c r="JH55" s="43">
        <v>0</v>
      </c>
      <c r="JI55" s="43">
        <v>0</v>
      </c>
      <c r="JJ55" s="43">
        <v>0</v>
      </c>
      <c r="JK55" s="43">
        <v>0</v>
      </c>
      <c r="JL55" s="43">
        <v>0</v>
      </c>
      <c r="JM55" s="43">
        <v>0</v>
      </c>
      <c r="JN55" s="43">
        <v>0</v>
      </c>
      <c r="JO55" s="43">
        <v>0</v>
      </c>
      <c r="JP55" s="43">
        <v>0</v>
      </c>
      <c r="JQ55" s="43">
        <v>0</v>
      </c>
      <c r="JR55" s="43">
        <v>0</v>
      </c>
      <c r="JS55" s="43">
        <v>0</v>
      </c>
      <c r="JT55" s="43">
        <v>0</v>
      </c>
      <c r="JU55" s="43">
        <v>0</v>
      </c>
      <c r="JV55" s="43">
        <v>0</v>
      </c>
      <c r="JW55" s="43">
        <v>0</v>
      </c>
      <c r="JX55" s="43">
        <v>0</v>
      </c>
      <c r="JY55" s="43">
        <v>0</v>
      </c>
      <c r="JZ55" s="43">
        <v>0</v>
      </c>
      <c r="KA55" s="43">
        <v>0</v>
      </c>
      <c r="KB55" s="43">
        <v>0</v>
      </c>
      <c r="KC55" s="43">
        <v>0</v>
      </c>
      <c r="KD55" s="43">
        <v>0</v>
      </c>
      <c r="KE55" s="43">
        <v>0</v>
      </c>
      <c r="KF55" s="43">
        <v>0</v>
      </c>
      <c r="KG55" s="43">
        <v>0</v>
      </c>
      <c r="KH55" s="43">
        <v>0</v>
      </c>
      <c r="KI55" s="43">
        <v>0</v>
      </c>
      <c r="KJ55" s="43">
        <v>0</v>
      </c>
      <c r="KK55" s="43">
        <v>0</v>
      </c>
      <c r="KL55" s="43">
        <v>0</v>
      </c>
      <c r="KM55" s="43">
        <v>0</v>
      </c>
      <c r="KN55" s="43">
        <v>0</v>
      </c>
      <c r="KO55" s="43">
        <v>0</v>
      </c>
      <c r="KP55" s="43">
        <v>0</v>
      </c>
      <c r="KQ55" s="43">
        <v>0</v>
      </c>
      <c r="KR55" s="43">
        <v>0</v>
      </c>
      <c r="KS55" s="43">
        <v>0</v>
      </c>
      <c r="KT55" s="43">
        <v>0</v>
      </c>
      <c r="KU55" s="43">
        <v>0</v>
      </c>
      <c r="KV55" s="43">
        <v>0</v>
      </c>
      <c r="KW55" s="43">
        <v>0</v>
      </c>
      <c r="KX55" s="43">
        <v>0</v>
      </c>
      <c r="KY55" s="43">
        <v>0</v>
      </c>
      <c r="KZ55" s="43">
        <v>0</v>
      </c>
      <c r="LA55" s="43">
        <v>0</v>
      </c>
      <c r="LB55" s="43">
        <v>0</v>
      </c>
      <c r="LC55" s="43">
        <v>0</v>
      </c>
      <c r="LD55" s="43">
        <v>0</v>
      </c>
      <c r="LE55" s="43">
        <v>0</v>
      </c>
      <c r="LF55" s="43">
        <v>0</v>
      </c>
      <c r="LG55" s="43">
        <v>0</v>
      </c>
      <c r="LH55" s="43">
        <v>0</v>
      </c>
      <c r="LI55" s="43">
        <v>0</v>
      </c>
      <c r="LJ55" s="43">
        <v>0</v>
      </c>
      <c r="LK55" s="43">
        <v>0</v>
      </c>
      <c r="LL55" s="43">
        <v>0</v>
      </c>
      <c r="LM55" s="43">
        <v>0</v>
      </c>
      <c r="LN55" s="43">
        <v>0</v>
      </c>
      <c r="LO55" s="43">
        <v>0</v>
      </c>
      <c r="LP55" s="43">
        <v>0</v>
      </c>
      <c r="LQ55" s="43">
        <v>0</v>
      </c>
      <c r="LR55" s="43">
        <v>0</v>
      </c>
      <c r="LS55" s="43">
        <v>0</v>
      </c>
      <c r="LT55" s="43">
        <v>0</v>
      </c>
      <c r="LU55" s="43">
        <v>0</v>
      </c>
      <c r="LV55" s="43">
        <v>0</v>
      </c>
      <c r="LW55" s="43">
        <v>0</v>
      </c>
      <c r="LX55" s="43">
        <v>0</v>
      </c>
      <c r="LY55" s="43">
        <v>0</v>
      </c>
      <c r="LZ55" s="43">
        <v>0</v>
      </c>
      <c r="MA55" s="43">
        <v>0</v>
      </c>
      <c r="MB55" s="43">
        <v>0</v>
      </c>
      <c r="MC55" s="43">
        <v>0</v>
      </c>
      <c r="MD55" s="43">
        <v>0</v>
      </c>
      <c r="ME55" s="43">
        <v>0</v>
      </c>
    </row>
    <row r="56" spans="1:343">
      <c r="A56" s="36"/>
      <c r="B56" s="36"/>
      <c r="C56" s="212"/>
      <c r="D56" s="221"/>
      <c r="E56" s="39"/>
      <c r="F56" s="209"/>
      <c r="G56" s="37" t="s">
        <v>111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5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4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4"/>
      <c r="JV56" s="44"/>
      <c r="JW56" s="44"/>
      <c r="JX56" s="44"/>
      <c r="JY56" s="44"/>
      <c r="JZ56" s="44"/>
      <c r="KA56" s="44"/>
      <c r="KB56" s="44"/>
      <c r="KC56" s="44"/>
      <c r="KD56" s="44"/>
      <c r="KE56" s="44"/>
      <c r="KF56" s="44"/>
      <c r="KG56" s="44"/>
      <c r="KH56" s="44"/>
      <c r="KI56" s="44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4"/>
      <c r="KX56" s="44"/>
      <c r="KY56" s="44"/>
      <c r="KZ56" s="44"/>
      <c r="LA56" s="44"/>
      <c r="LB56" s="44"/>
      <c r="LC56" s="44"/>
      <c r="LD56" s="44"/>
      <c r="LE56" s="44"/>
      <c r="LF56" s="44"/>
      <c r="LG56" s="44"/>
      <c r="LH56" s="44"/>
      <c r="LI56" s="44"/>
      <c r="LJ56" s="44"/>
      <c r="LK56" s="44"/>
      <c r="LL56" s="44"/>
      <c r="LM56" s="44"/>
      <c r="LN56" s="44"/>
      <c r="LO56" s="44"/>
      <c r="LP56" s="44"/>
      <c r="LQ56" s="44"/>
      <c r="LR56" s="44"/>
      <c r="LS56" s="44"/>
      <c r="LT56" s="44"/>
      <c r="LU56" s="44"/>
      <c r="LV56" s="44"/>
      <c r="LW56" s="44"/>
      <c r="LX56" s="44"/>
      <c r="LY56" s="44"/>
      <c r="LZ56" s="44"/>
      <c r="MA56" s="44"/>
      <c r="MB56" s="44"/>
      <c r="MC56" s="44"/>
      <c r="MD56" s="44"/>
      <c r="ME56" s="44"/>
    </row>
    <row r="57" spans="1:343">
      <c r="A57" s="36"/>
      <c r="B57" s="36"/>
      <c r="C57" s="212"/>
      <c r="D57" s="220"/>
      <c r="E57" s="40"/>
      <c r="F57" s="208" t="s">
        <v>136</v>
      </c>
      <c r="G57" s="38" t="s">
        <v>4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5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</v>
      </c>
      <c r="DC57" s="43">
        <v>0</v>
      </c>
      <c r="DD57" s="43">
        <v>0</v>
      </c>
      <c r="DE57" s="43">
        <v>1</v>
      </c>
      <c r="DF57" s="43">
        <v>1</v>
      </c>
      <c r="DG57" s="43">
        <v>0</v>
      </c>
      <c r="DH57" s="43">
        <v>0</v>
      </c>
      <c r="DI57" s="43">
        <v>0</v>
      </c>
      <c r="DJ57" s="43">
        <v>0</v>
      </c>
      <c r="DK57" s="43">
        <v>0</v>
      </c>
      <c r="DL57" s="43">
        <v>0</v>
      </c>
      <c r="DM57" s="43">
        <v>0</v>
      </c>
      <c r="DN57" s="43">
        <v>0</v>
      </c>
      <c r="DO57" s="43">
        <v>0</v>
      </c>
      <c r="DP57" s="43">
        <v>0</v>
      </c>
      <c r="DQ57" s="43">
        <v>0</v>
      </c>
      <c r="DR57" s="43">
        <v>0</v>
      </c>
      <c r="DS57" s="43">
        <v>0</v>
      </c>
      <c r="DT57" s="43">
        <v>0</v>
      </c>
      <c r="DU57" s="43">
        <v>0</v>
      </c>
      <c r="DV57" s="43">
        <v>0</v>
      </c>
      <c r="DW57" s="43">
        <v>0</v>
      </c>
      <c r="DX57" s="43">
        <v>0</v>
      </c>
      <c r="DY57" s="43">
        <v>0</v>
      </c>
      <c r="DZ57" s="43">
        <v>0</v>
      </c>
      <c r="EA57" s="43">
        <v>0</v>
      </c>
      <c r="EB57" s="43">
        <v>0</v>
      </c>
      <c r="EC57" s="43">
        <v>0</v>
      </c>
      <c r="ED57" s="43">
        <v>0</v>
      </c>
      <c r="EE57" s="43">
        <v>0</v>
      </c>
      <c r="EF57" s="43">
        <v>0</v>
      </c>
      <c r="EG57" s="43">
        <v>0</v>
      </c>
      <c r="EH57" s="43">
        <v>0</v>
      </c>
      <c r="EI57" s="43">
        <v>0</v>
      </c>
      <c r="EJ57" s="43">
        <v>0</v>
      </c>
      <c r="EK57" s="43">
        <v>0</v>
      </c>
      <c r="EL57" s="43">
        <v>0</v>
      </c>
      <c r="EM57" s="43">
        <v>0</v>
      </c>
      <c r="EN57" s="43">
        <v>0</v>
      </c>
      <c r="EO57" s="43">
        <v>0</v>
      </c>
      <c r="EP57" s="43">
        <v>2</v>
      </c>
      <c r="EQ57" s="43">
        <v>2</v>
      </c>
      <c r="ER57" s="43">
        <v>0</v>
      </c>
      <c r="ES57" s="43">
        <v>0</v>
      </c>
      <c r="ET57" s="43">
        <v>0</v>
      </c>
      <c r="EU57" s="43">
        <v>0</v>
      </c>
      <c r="EV57" s="43">
        <v>0</v>
      </c>
      <c r="EW57" s="43">
        <v>0</v>
      </c>
      <c r="EX57" s="43">
        <v>0</v>
      </c>
      <c r="EY57" s="43">
        <v>0</v>
      </c>
      <c r="EZ57" s="43">
        <v>0</v>
      </c>
      <c r="FA57" s="43">
        <v>0</v>
      </c>
      <c r="FB57" s="43">
        <v>0</v>
      </c>
      <c r="FC57" s="43">
        <v>0</v>
      </c>
      <c r="FD57" s="43">
        <v>0</v>
      </c>
      <c r="FE57" s="43">
        <v>0</v>
      </c>
      <c r="FF57" s="43">
        <v>0</v>
      </c>
      <c r="FG57" s="43">
        <v>0</v>
      </c>
      <c r="FH57" s="43">
        <v>0</v>
      </c>
      <c r="FI57" s="43">
        <v>0</v>
      </c>
      <c r="FJ57" s="43">
        <v>0</v>
      </c>
      <c r="FK57" s="43">
        <v>0</v>
      </c>
      <c r="FL57" s="43">
        <v>0</v>
      </c>
      <c r="FM57" s="43">
        <v>0</v>
      </c>
      <c r="FN57" s="43">
        <v>0</v>
      </c>
      <c r="FO57" s="43">
        <v>0</v>
      </c>
      <c r="FP57" s="43">
        <v>0</v>
      </c>
      <c r="FQ57" s="43">
        <v>0</v>
      </c>
      <c r="FR57" s="43">
        <v>0</v>
      </c>
      <c r="FS57" s="43">
        <v>0</v>
      </c>
      <c r="FT57" s="43">
        <v>0</v>
      </c>
      <c r="FU57" s="43">
        <v>0</v>
      </c>
      <c r="FV57" s="43">
        <v>0</v>
      </c>
      <c r="FW57" s="43">
        <v>0</v>
      </c>
      <c r="FX57" s="43">
        <v>0</v>
      </c>
      <c r="FY57" s="43">
        <v>0</v>
      </c>
      <c r="FZ57" s="43">
        <v>0</v>
      </c>
      <c r="GA57" s="43">
        <v>0</v>
      </c>
      <c r="GB57" s="43">
        <v>0</v>
      </c>
      <c r="GC57" s="43">
        <v>0</v>
      </c>
      <c r="GD57" s="43">
        <v>0</v>
      </c>
      <c r="GE57" s="43">
        <v>0</v>
      </c>
      <c r="GF57" s="43">
        <v>0</v>
      </c>
      <c r="GG57" s="43">
        <v>0</v>
      </c>
      <c r="GH57" s="43">
        <v>0</v>
      </c>
      <c r="GI57" s="43">
        <v>0</v>
      </c>
      <c r="GJ57" s="43">
        <v>0</v>
      </c>
      <c r="GK57" s="43">
        <v>0</v>
      </c>
      <c r="GL57" s="43">
        <v>0</v>
      </c>
      <c r="GM57" s="43">
        <v>0</v>
      </c>
      <c r="GN57" s="43">
        <v>0</v>
      </c>
      <c r="GO57" s="43">
        <v>0</v>
      </c>
      <c r="GP57" s="43">
        <v>0</v>
      </c>
      <c r="GQ57" s="43">
        <v>0</v>
      </c>
      <c r="GR57" s="43">
        <v>0</v>
      </c>
      <c r="GS57" s="43">
        <v>0</v>
      </c>
      <c r="GT57" s="43">
        <v>0</v>
      </c>
      <c r="GU57" s="43">
        <v>0</v>
      </c>
      <c r="GV57" s="43">
        <v>0</v>
      </c>
      <c r="GW57" s="43">
        <v>0</v>
      </c>
      <c r="GX57" s="43">
        <v>0</v>
      </c>
      <c r="GY57" s="43">
        <v>0</v>
      </c>
      <c r="GZ57" s="43">
        <v>0</v>
      </c>
      <c r="HA57" s="43">
        <v>0</v>
      </c>
      <c r="HB57" s="43">
        <v>0</v>
      </c>
      <c r="HC57" s="43">
        <v>0</v>
      </c>
      <c r="HD57" s="43">
        <v>0</v>
      </c>
      <c r="HE57" s="43">
        <v>0</v>
      </c>
      <c r="HF57" s="43">
        <v>0</v>
      </c>
      <c r="HG57" s="43">
        <v>0</v>
      </c>
      <c r="HH57" s="43">
        <v>0</v>
      </c>
      <c r="HI57" s="43">
        <v>0</v>
      </c>
      <c r="HJ57" s="43">
        <v>0</v>
      </c>
      <c r="HK57" s="43">
        <v>0</v>
      </c>
      <c r="HL57" s="43">
        <v>0</v>
      </c>
      <c r="HM57" s="43">
        <v>0</v>
      </c>
      <c r="HN57" s="43">
        <v>0</v>
      </c>
      <c r="HO57" s="43">
        <v>0</v>
      </c>
      <c r="HP57" s="43">
        <v>0</v>
      </c>
      <c r="HQ57" s="43">
        <v>0</v>
      </c>
      <c r="HR57" s="43">
        <v>0</v>
      </c>
      <c r="HS57" s="43">
        <v>0</v>
      </c>
      <c r="HT57" s="43">
        <v>0</v>
      </c>
      <c r="HU57" s="43">
        <v>0</v>
      </c>
      <c r="HV57" s="43">
        <v>0</v>
      </c>
      <c r="HW57" s="43">
        <v>0</v>
      </c>
      <c r="HX57" s="43">
        <v>0</v>
      </c>
      <c r="HY57" s="43">
        <v>0</v>
      </c>
      <c r="HZ57" s="43">
        <v>0</v>
      </c>
      <c r="IA57" s="43">
        <v>0</v>
      </c>
      <c r="IB57" s="43">
        <v>0</v>
      </c>
      <c r="IC57" s="43">
        <v>0</v>
      </c>
      <c r="ID57" s="43">
        <v>0</v>
      </c>
      <c r="IE57" s="43">
        <v>0</v>
      </c>
      <c r="IF57" s="43">
        <v>0</v>
      </c>
      <c r="IG57" s="43">
        <v>0</v>
      </c>
      <c r="IH57" s="43">
        <v>0</v>
      </c>
      <c r="II57" s="43">
        <v>0</v>
      </c>
      <c r="IJ57" s="43">
        <v>0</v>
      </c>
      <c r="IK57" s="43">
        <v>0</v>
      </c>
      <c r="IL57" s="43">
        <v>0</v>
      </c>
      <c r="IM57" s="43">
        <v>0</v>
      </c>
      <c r="IN57" s="43">
        <v>0</v>
      </c>
      <c r="IO57" s="43">
        <v>0</v>
      </c>
      <c r="IP57" s="43">
        <v>0</v>
      </c>
      <c r="IQ57" s="43">
        <v>0</v>
      </c>
      <c r="IR57" s="43">
        <v>0</v>
      </c>
      <c r="IS57" s="43">
        <v>0</v>
      </c>
      <c r="IT57" s="43">
        <v>0</v>
      </c>
      <c r="IU57" s="43">
        <v>0</v>
      </c>
      <c r="IV57" s="43">
        <v>0</v>
      </c>
      <c r="IW57" s="43">
        <v>0</v>
      </c>
      <c r="IX57" s="43">
        <v>0</v>
      </c>
      <c r="IY57" s="43">
        <v>0</v>
      </c>
      <c r="IZ57" s="43">
        <v>0</v>
      </c>
      <c r="JA57" s="43">
        <v>0</v>
      </c>
      <c r="JB57" s="43">
        <v>0</v>
      </c>
      <c r="JC57" s="43">
        <v>0</v>
      </c>
      <c r="JD57" s="43">
        <v>0</v>
      </c>
      <c r="JE57" s="43">
        <v>0</v>
      </c>
      <c r="JF57" s="43">
        <v>0</v>
      </c>
      <c r="JG57" s="43">
        <v>0</v>
      </c>
      <c r="JH57" s="43">
        <v>0</v>
      </c>
      <c r="JI57" s="43">
        <v>0</v>
      </c>
      <c r="JJ57" s="43">
        <v>0</v>
      </c>
      <c r="JK57" s="43">
        <v>0</v>
      </c>
      <c r="JL57" s="43">
        <v>0</v>
      </c>
      <c r="JM57" s="43">
        <v>0</v>
      </c>
      <c r="JN57" s="43">
        <v>0</v>
      </c>
      <c r="JO57" s="43">
        <v>0</v>
      </c>
      <c r="JP57" s="43">
        <v>0</v>
      </c>
      <c r="JQ57" s="43">
        <v>0</v>
      </c>
      <c r="JR57" s="43">
        <v>0</v>
      </c>
      <c r="JS57" s="43">
        <v>0</v>
      </c>
      <c r="JT57" s="43">
        <v>0</v>
      </c>
      <c r="JU57" s="43">
        <v>0</v>
      </c>
      <c r="JV57" s="43">
        <v>0</v>
      </c>
      <c r="JW57" s="43">
        <v>0</v>
      </c>
      <c r="JX57" s="43">
        <v>0</v>
      </c>
      <c r="JY57" s="43">
        <v>0</v>
      </c>
      <c r="JZ57" s="43">
        <v>0</v>
      </c>
      <c r="KA57" s="43">
        <v>0</v>
      </c>
      <c r="KB57" s="43">
        <v>0</v>
      </c>
      <c r="KC57" s="43">
        <v>0</v>
      </c>
      <c r="KD57" s="43">
        <v>0</v>
      </c>
      <c r="KE57" s="43">
        <v>0</v>
      </c>
      <c r="KF57" s="43">
        <v>0</v>
      </c>
      <c r="KG57" s="43">
        <v>0</v>
      </c>
      <c r="KH57" s="43">
        <v>0</v>
      </c>
      <c r="KI57" s="43">
        <v>0</v>
      </c>
      <c r="KJ57" s="43">
        <v>0</v>
      </c>
      <c r="KK57" s="43">
        <v>0</v>
      </c>
      <c r="KL57" s="43">
        <v>0</v>
      </c>
      <c r="KM57" s="43">
        <v>0</v>
      </c>
      <c r="KN57" s="43">
        <v>0</v>
      </c>
      <c r="KO57" s="43">
        <v>0</v>
      </c>
      <c r="KP57" s="43">
        <v>0</v>
      </c>
      <c r="KQ57" s="43">
        <v>0</v>
      </c>
      <c r="KR57" s="43">
        <v>0</v>
      </c>
      <c r="KS57" s="43">
        <v>0</v>
      </c>
      <c r="KT57" s="43">
        <v>0</v>
      </c>
      <c r="KU57" s="43">
        <v>0</v>
      </c>
      <c r="KV57" s="43">
        <v>0</v>
      </c>
      <c r="KW57" s="43">
        <v>0</v>
      </c>
      <c r="KX57" s="43">
        <v>0</v>
      </c>
      <c r="KY57" s="43">
        <v>0</v>
      </c>
      <c r="KZ57" s="43">
        <v>0</v>
      </c>
      <c r="LA57" s="43">
        <v>0</v>
      </c>
      <c r="LB57" s="43">
        <v>0</v>
      </c>
      <c r="LC57" s="43">
        <v>0</v>
      </c>
      <c r="LD57" s="43">
        <v>0</v>
      </c>
      <c r="LE57" s="43">
        <v>0</v>
      </c>
      <c r="LF57" s="43">
        <v>0</v>
      </c>
      <c r="LG57" s="43">
        <v>0</v>
      </c>
      <c r="LH57" s="43">
        <v>0</v>
      </c>
      <c r="LI57" s="43">
        <v>0</v>
      </c>
      <c r="LJ57" s="43">
        <v>0</v>
      </c>
      <c r="LK57" s="43">
        <v>0</v>
      </c>
      <c r="LL57" s="43">
        <v>0</v>
      </c>
      <c r="LM57" s="43">
        <v>0</v>
      </c>
      <c r="LN57" s="43">
        <v>0</v>
      </c>
      <c r="LO57" s="43">
        <v>0</v>
      </c>
      <c r="LP57" s="43">
        <v>0</v>
      </c>
      <c r="LQ57" s="43">
        <v>0</v>
      </c>
      <c r="LR57" s="43">
        <v>0</v>
      </c>
      <c r="LS57" s="43">
        <v>0</v>
      </c>
      <c r="LT57" s="43">
        <v>0</v>
      </c>
      <c r="LU57" s="43">
        <v>0</v>
      </c>
      <c r="LV57" s="43">
        <v>0</v>
      </c>
      <c r="LW57" s="43">
        <v>0</v>
      </c>
      <c r="LX57" s="43">
        <v>0</v>
      </c>
      <c r="LY57" s="43">
        <v>0</v>
      </c>
      <c r="LZ57" s="43">
        <v>0</v>
      </c>
      <c r="MA57" s="43">
        <v>0</v>
      </c>
      <c r="MB57" s="43">
        <v>0</v>
      </c>
      <c r="MC57" s="43">
        <v>0</v>
      </c>
      <c r="MD57" s="43">
        <v>0</v>
      </c>
      <c r="ME57" s="43">
        <v>0</v>
      </c>
    </row>
    <row r="58" spans="1:343">
      <c r="A58" s="36"/>
      <c r="B58" s="36"/>
      <c r="C58" s="212"/>
      <c r="D58" s="221"/>
      <c r="E58" s="39"/>
      <c r="F58" s="209"/>
      <c r="G58" s="37" t="s">
        <v>111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5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  <c r="EN58" s="44"/>
      <c r="EO58" s="44"/>
      <c r="EP58" s="44"/>
      <c r="EQ58" s="44"/>
      <c r="ER58" s="44"/>
      <c r="ES58" s="44"/>
      <c r="ET58" s="44"/>
      <c r="EU58" s="44"/>
      <c r="EV58" s="44"/>
      <c r="EW58" s="44"/>
      <c r="EX58" s="44"/>
      <c r="EY58" s="44"/>
      <c r="EZ58" s="44"/>
      <c r="FA58" s="44"/>
      <c r="FB58" s="44"/>
      <c r="FC58" s="44"/>
      <c r="FD58" s="44"/>
      <c r="FE58" s="44"/>
      <c r="FF58" s="44"/>
      <c r="FG58" s="44"/>
      <c r="FH58" s="44"/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/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  <c r="JA58" s="44"/>
      <c r="JB58" s="44"/>
      <c r="JC58" s="44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44"/>
      <c r="JO58" s="44"/>
      <c r="JP58" s="44"/>
      <c r="JQ58" s="44"/>
      <c r="JR58" s="44"/>
      <c r="JS58" s="44"/>
      <c r="JT58" s="44"/>
      <c r="JU58" s="44"/>
      <c r="JV58" s="44"/>
      <c r="JW58" s="44"/>
      <c r="JX58" s="44"/>
      <c r="JY58" s="44"/>
      <c r="JZ58" s="44"/>
      <c r="KA58" s="44"/>
      <c r="KB58" s="44"/>
      <c r="KC58" s="44"/>
      <c r="KD58" s="44"/>
      <c r="KE58" s="44"/>
      <c r="KF58" s="44"/>
      <c r="KG58" s="44"/>
      <c r="KH58" s="44"/>
      <c r="KI58" s="44"/>
      <c r="KJ58" s="44"/>
      <c r="KK58" s="44"/>
      <c r="KL58" s="44"/>
      <c r="KM58" s="44"/>
      <c r="KN58" s="44"/>
      <c r="KO58" s="44"/>
      <c r="KP58" s="44"/>
      <c r="KQ58" s="44"/>
      <c r="KR58" s="44"/>
      <c r="KS58" s="44"/>
      <c r="KT58" s="44"/>
      <c r="KU58" s="44"/>
      <c r="KV58" s="44"/>
      <c r="KW58" s="44"/>
      <c r="KX58" s="44"/>
      <c r="KY58" s="44"/>
      <c r="KZ58" s="44"/>
      <c r="LA58" s="44"/>
      <c r="LB58" s="44"/>
      <c r="LC58" s="44"/>
      <c r="LD58" s="44"/>
      <c r="LE58" s="44"/>
      <c r="LF58" s="44"/>
      <c r="LG58" s="44"/>
      <c r="LH58" s="44"/>
      <c r="LI58" s="44"/>
      <c r="LJ58" s="44"/>
      <c r="LK58" s="44"/>
      <c r="LL58" s="44"/>
      <c r="LM58" s="44"/>
      <c r="LN58" s="44"/>
      <c r="LO58" s="44"/>
      <c r="LP58" s="44"/>
      <c r="LQ58" s="44"/>
      <c r="LR58" s="44"/>
      <c r="LS58" s="44"/>
      <c r="LT58" s="44"/>
      <c r="LU58" s="44"/>
      <c r="LV58" s="44"/>
      <c r="LW58" s="44"/>
      <c r="LX58" s="44"/>
      <c r="LY58" s="44"/>
      <c r="LZ58" s="44"/>
      <c r="MA58" s="44"/>
      <c r="MB58" s="44"/>
      <c r="MC58" s="44"/>
      <c r="MD58" s="44"/>
      <c r="ME58" s="44"/>
    </row>
    <row r="59" spans="1:343" s="36" customFormat="1" ht="17.25" thickBot="1">
      <c r="C59" s="45"/>
      <c r="D59" s="184"/>
      <c r="E59" s="18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51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</row>
    <row r="60" spans="1:343" ht="16.5" customHeight="1">
      <c r="C60" s="218" t="s">
        <v>30</v>
      </c>
      <c r="D60" s="147" t="s">
        <v>140</v>
      </c>
      <c r="E60" s="147"/>
      <c r="F60" s="187" t="s">
        <v>64</v>
      </c>
      <c r="G60" s="38" t="s">
        <v>4</v>
      </c>
      <c r="H60" s="176">
        <f>IFERROR(MIN(SUM(I61:AB61)/SUM(I60:AB60), 1), 0)</f>
        <v>1</v>
      </c>
      <c r="I60" s="74">
        <v>1</v>
      </c>
      <c r="J60" s="75">
        <v>1</v>
      </c>
      <c r="K60" s="74">
        <v>1</v>
      </c>
      <c r="L60" s="74">
        <v>1</v>
      </c>
      <c r="M60" s="74">
        <v>1</v>
      </c>
      <c r="N60" s="74">
        <v>1</v>
      </c>
      <c r="O60" s="74">
        <v>1</v>
      </c>
      <c r="P60" s="74">
        <v>1</v>
      </c>
      <c r="Q60" s="74">
        <v>1</v>
      </c>
      <c r="R60" s="74">
        <v>1</v>
      </c>
      <c r="S60" s="76"/>
      <c r="T60" s="77"/>
      <c r="U60" s="78"/>
      <c r="V60" s="76"/>
      <c r="W60" s="76"/>
      <c r="X60" s="77"/>
      <c r="Y60" s="78"/>
      <c r="Z60" s="76"/>
      <c r="AA60" s="76"/>
      <c r="AB60" s="77"/>
      <c r="AC60" s="43">
        <v>0</v>
      </c>
      <c r="AD60" s="43">
        <v>0</v>
      </c>
      <c r="AE60" s="43">
        <v>0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</v>
      </c>
      <c r="DC60" s="43">
        <v>0</v>
      </c>
      <c r="DD60" s="43">
        <v>0</v>
      </c>
      <c r="DE60" s="43">
        <v>0</v>
      </c>
      <c r="DF60" s="43">
        <v>0</v>
      </c>
      <c r="DG60" s="43">
        <v>0</v>
      </c>
      <c r="DH60" s="43">
        <v>0</v>
      </c>
      <c r="DI60" s="43">
        <v>0</v>
      </c>
      <c r="DJ60" s="43">
        <v>0</v>
      </c>
      <c r="DK60" s="43">
        <v>0</v>
      </c>
      <c r="DL60" s="43">
        <v>0</v>
      </c>
      <c r="DM60" s="43">
        <v>0</v>
      </c>
      <c r="DN60" s="43">
        <v>0</v>
      </c>
      <c r="DO60" s="43">
        <v>0</v>
      </c>
      <c r="DP60" s="43">
        <v>0</v>
      </c>
      <c r="DQ60" s="43">
        <v>0</v>
      </c>
      <c r="DR60" s="43">
        <v>0</v>
      </c>
      <c r="DS60" s="43">
        <v>0</v>
      </c>
      <c r="DT60" s="43">
        <v>0</v>
      </c>
      <c r="DU60" s="43">
        <v>0</v>
      </c>
      <c r="DV60" s="43">
        <v>0</v>
      </c>
      <c r="DW60" s="43">
        <v>0</v>
      </c>
      <c r="DX60" s="43">
        <v>0</v>
      </c>
      <c r="DY60" s="43">
        <v>0</v>
      </c>
      <c r="DZ60" s="43">
        <v>0</v>
      </c>
      <c r="EA60" s="43">
        <v>0</v>
      </c>
      <c r="EB60" s="43">
        <v>0</v>
      </c>
      <c r="EC60" s="43">
        <v>0</v>
      </c>
      <c r="ED60" s="43">
        <v>0</v>
      </c>
      <c r="EE60" s="43">
        <v>0</v>
      </c>
      <c r="EF60" s="43">
        <v>0</v>
      </c>
      <c r="EG60" s="43">
        <v>0</v>
      </c>
      <c r="EH60" s="43">
        <v>0</v>
      </c>
      <c r="EI60" s="43">
        <v>0</v>
      </c>
      <c r="EJ60" s="43">
        <v>0</v>
      </c>
      <c r="EK60" s="43">
        <v>0</v>
      </c>
      <c r="EL60" s="43">
        <v>0</v>
      </c>
      <c r="EM60" s="43">
        <v>0</v>
      </c>
      <c r="EN60" s="43">
        <v>0</v>
      </c>
      <c r="EO60" s="43">
        <v>0</v>
      </c>
      <c r="EP60" s="43">
        <v>0</v>
      </c>
      <c r="EQ60" s="43">
        <v>0</v>
      </c>
      <c r="ER60" s="43">
        <v>0</v>
      </c>
      <c r="ES60" s="43">
        <v>0</v>
      </c>
      <c r="ET60" s="43">
        <v>0</v>
      </c>
      <c r="EU60" s="43">
        <v>0</v>
      </c>
      <c r="EV60" s="43">
        <v>0</v>
      </c>
      <c r="EW60" s="43">
        <v>0</v>
      </c>
      <c r="EX60" s="43">
        <v>0</v>
      </c>
      <c r="EY60" s="43">
        <v>0</v>
      </c>
      <c r="EZ60" s="43">
        <v>0</v>
      </c>
      <c r="FA60" s="43">
        <v>0</v>
      </c>
      <c r="FB60" s="43">
        <v>0</v>
      </c>
      <c r="FC60" s="43">
        <v>0</v>
      </c>
      <c r="FD60" s="43">
        <v>0</v>
      </c>
      <c r="FE60" s="43">
        <v>0</v>
      </c>
      <c r="FF60" s="43">
        <v>0</v>
      </c>
      <c r="FG60" s="43">
        <v>0</v>
      </c>
      <c r="FH60" s="43">
        <v>0</v>
      </c>
      <c r="FI60" s="43">
        <v>0</v>
      </c>
      <c r="FJ60" s="43">
        <v>0</v>
      </c>
      <c r="FK60" s="43">
        <v>0</v>
      </c>
      <c r="FL60" s="43">
        <v>0</v>
      </c>
      <c r="FM60" s="43">
        <v>0</v>
      </c>
      <c r="FN60" s="43">
        <v>0</v>
      </c>
      <c r="FO60" s="43">
        <v>0</v>
      </c>
      <c r="FP60" s="43">
        <v>0</v>
      </c>
      <c r="FQ60" s="43">
        <v>0</v>
      </c>
      <c r="FR60" s="43">
        <v>0</v>
      </c>
      <c r="FS60" s="43">
        <v>0</v>
      </c>
      <c r="FT60" s="43">
        <v>0</v>
      </c>
      <c r="FU60" s="43">
        <v>0</v>
      </c>
      <c r="FV60" s="43">
        <v>0</v>
      </c>
      <c r="FW60" s="43">
        <v>0</v>
      </c>
      <c r="FX60" s="43">
        <v>0</v>
      </c>
      <c r="FY60" s="43">
        <v>0</v>
      </c>
      <c r="FZ60" s="43">
        <v>0</v>
      </c>
      <c r="GA60" s="43">
        <v>0</v>
      </c>
      <c r="GB60" s="43">
        <v>0</v>
      </c>
      <c r="GC60" s="43">
        <v>0</v>
      </c>
      <c r="GD60" s="43">
        <v>0</v>
      </c>
      <c r="GE60" s="43">
        <v>0</v>
      </c>
      <c r="GF60" s="43">
        <v>0</v>
      </c>
      <c r="GG60" s="43">
        <v>0</v>
      </c>
      <c r="GH60" s="43">
        <v>0</v>
      </c>
      <c r="GI60" s="43">
        <v>0</v>
      </c>
      <c r="GJ60" s="43">
        <v>0</v>
      </c>
      <c r="GK60" s="43">
        <v>0</v>
      </c>
      <c r="GL60" s="43">
        <v>0</v>
      </c>
      <c r="GM60" s="43">
        <v>0</v>
      </c>
      <c r="GN60" s="43">
        <v>0</v>
      </c>
      <c r="GO60" s="43">
        <v>0</v>
      </c>
      <c r="GP60" s="43">
        <v>0</v>
      </c>
      <c r="GQ60" s="43">
        <v>0</v>
      </c>
      <c r="GR60" s="43">
        <v>0</v>
      </c>
      <c r="GS60" s="43">
        <v>0</v>
      </c>
      <c r="GT60" s="43">
        <v>0</v>
      </c>
      <c r="GU60" s="43">
        <v>0</v>
      </c>
      <c r="GV60" s="43">
        <v>0</v>
      </c>
      <c r="GW60" s="43">
        <v>0</v>
      </c>
      <c r="GX60" s="43">
        <v>0</v>
      </c>
      <c r="GY60" s="43">
        <v>0</v>
      </c>
      <c r="GZ60" s="43">
        <v>0</v>
      </c>
      <c r="HA60" s="43">
        <v>0</v>
      </c>
      <c r="HB60" s="43">
        <v>0</v>
      </c>
      <c r="HC60" s="43">
        <v>0</v>
      </c>
      <c r="HD60" s="43">
        <v>0</v>
      </c>
      <c r="HE60" s="43">
        <v>0</v>
      </c>
      <c r="HF60" s="43">
        <v>0</v>
      </c>
      <c r="HG60" s="43">
        <v>0</v>
      </c>
      <c r="HH60" s="43">
        <v>0</v>
      </c>
      <c r="HI60" s="43">
        <v>0</v>
      </c>
      <c r="HJ60" s="43">
        <v>0</v>
      </c>
      <c r="HK60" s="43">
        <v>0</v>
      </c>
      <c r="HL60" s="43">
        <v>0</v>
      </c>
      <c r="HM60" s="43">
        <v>0</v>
      </c>
      <c r="HN60" s="43">
        <v>0</v>
      </c>
      <c r="HO60" s="43">
        <v>0</v>
      </c>
      <c r="HP60" s="43">
        <v>0</v>
      </c>
      <c r="HQ60" s="43">
        <v>0</v>
      </c>
      <c r="HR60" s="43">
        <v>0</v>
      </c>
      <c r="HS60" s="43">
        <v>0</v>
      </c>
      <c r="HT60" s="43">
        <v>0</v>
      </c>
      <c r="HU60" s="43">
        <v>0</v>
      </c>
      <c r="HV60" s="43">
        <v>0</v>
      </c>
      <c r="HW60" s="43">
        <v>0</v>
      </c>
      <c r="HX60" s="43">
        <v>0</v>
      </c>
      <c r="HY60" s="43">
        <v>0</v>
      </c>
      <c r="HZ60" s="43">
        <v>0</v>
      </c>
      <c r="IA60" s="43">
        <v>0</v>
      </c>
      <c r="IB60" s="43">
        <v>0</v>
      </c>
      <c r="IC60" s="43">
        <v>0</v>
      </c>
      <c r="ID60" s="43">
        <v>0</v>
      </c>
      <c r="IE60" s="43">
        <v>0</v>
      </c>
      <c r="IF60" s="43">
        <v>0</v>
      </c>
      <c r="IG60" s="43">
        <v>0</v>
      </c>
      <c r="IH60" s="43">
        <v>0</v>
      </c>
      <c r="II60" s="43">
        <v>0</v>
      </c>
      <c r="IJ60" s="43">
        <v>0</v>
      </c>
      <c r="IK60" s="43">
        <v>0</v>
      </c>
      <c r="IL60" s="43">
        <v>0</v>
      </c>
      <c r="IM60" s="43">
        <v>0</v>
      </c>
      <c r="IN60" s="43">
        <v>0</v>
      </c>
      <c r="IO60" s="43">
        <v>0</v>
      </c>
      <c r="IP60" s="43">
        <v>0</v>
      </c>
      <c r="IQ60" s="43">
        <v>0</v>
      </c>
      <c r="IR60" s="43">
        <v>0</v>
      </c>
      <c r="IS60" s="43">
        <v>0</v>
      </c>
      <c r="IT60" s="43">
        <v>0</v>
      </c>
      <c r="IU60" s="43">
        <v>0</v>
      </c>
      <c r="IV60" s="43">
        <v>0</v>
      </c>
      <c r="IW60" s="43">
        <v>0</v>
      </c>
      <c r="IX60" s="43">
        <v>0</v>
      </c>
      <c r="IY60" s="43">
        <v>0</v>
      </c>
      <c r="IZ60" s="43">
        <v>0</v>
      </c>
      <c r="JA60" s="43">
        <v>0</v>
      </c>
      <c r="JB60" s="43">
        <v>0</v>
      </c>
      <c r="JC60" s="43">
        <v>0</v>
      </c>
      <c r="JD60" s="43">
        <v>0</v>
      </c>
      <c r="JE60" s="43">
        <v>0</v>
      </c>
      <c r="JF60" s="43">
        <v>0</v>
      </c>
      <c r="JG60" s="43">
        <v>0</v>
      </c>
      <c r="JH60" s="43">
        <v>0</v>
      </c>
      <c r="JI60" s="43">
        <v>0</v>
      </c>
      <c r="JJ60" s="43">
        <v>0</v>
      </c>
      <c r="JK60" s="43">
        <v>0</v>
      </c>
      <c r="JL60" s="43">
        <v>0</v>
      </c>
      <c r="JM60" s="43">
        <v>0</v>
      </c>
      <c r="JN60" s="43">
        <v>0</v>
      </c>
      <c r="JO60" s="43">
        <v>0</v>
      </c>
      <c r="JP60" s="43">
        <v>0</v>
      </c>
      <c r="JQ60" s="43">
        <v>0</v>
      </c>
      <c r="JR60" s="43">
        <v>0</v>
      </c>
      <c r="JS60" s="43">
        <v>0</v>
      </c>
      <c r="JT60" s="43">
        <v>0</v>
      </c>
      <c r="JU60" s="43">
        <v>0</v>
      </c>
      <c r="JV60" s="43">
        <v>0</v>
      </c>
      <c r="JW60" s="43">
        <v>0</v>
      </c>
      <c r="JX60" s="43">
        <v>0</v>
      </c>
      <c r="JY60" s="43">
        <v>0</v>
      </c>
      <c r="JZ60" s="43">
        <v>0</v>
      </c>
      <c r="KA60" s="43">
        <v>0</v>
      </c>
      <c r="KB60" s="43">
        <v>0</v>
      </c>
      <c r="KC60" s="43">
        <v>0</v>
      </c>
      <c r="KD60" s="43">
        <v>0</v>
      </c>
      <c r="KE60" s="43">
        <v>0</v>
      </c>
      <c r="KF60" s="43">
        <v>0</v>
      </c>
      <c r="KG60" s="43">
        <v>0</v>
      </c>
      <c r="KH60" s="43">
        <v>0</v>
      </c>
      <c r="KI60" s="43">
        <v>0</v>
      </c>
      <c r="KJ60" s="43">
        <v>0</v>
      </c>
      <c r="KK60" s="43">
        <v>0</v>
      </c>
      <c r="KL60" s="43">
        <v>0</v>
      </c>
      <c r="KM60" s="43">
        <v>0</v>
      </c>
      <c r="KN60" s="43">
        <v>0</v>
      </c>
      <c r="KO60" s="43">
        <v>0</v>
      </c>
      <c r="KP60" s="43">
        <v>0</v>
      </c>
      <c r="KQ60" s="43">
        <v>0</v>
      </c>
      <c r="KR60" s="43">
        <v>0</v>
      </c>
      <c r="KS60" s="43">
        <v>0</v>
      </c>
      <c r="KT60" s="43">
        <v>0</v>
      </c>
      <c r="KU60" s="43">
        <v>0</v>
      </c>
      <c r="KV60" s="43">
        <v>0</v>
      </c>
      <c r="KW60" s="43">
        <v>0</v>
      </c>
      <c r="KX60" s="43">
        <v>0</v>
      </c>
      <c r="KY60" s="43">
        <v>0</v>
      </c>
      <c r="KZ60" s="43">
        <v>0</v>
      </c>
      <c r="LA60" s="43">
        <v>0</v>
      </c>
      <c r="LB60" s="43">
        <v>0</v>
      </c>
      <c r="LC60" s="43">
        <v>0</v>
      </c>
      <c r="LD60" s="43">
        <v>0</v>
      </c>
      <c r="LE60" s="43">
        <v>0</v>
      </c>
      <c r="LF60" s="43">
        <v>0</v>
      </c>
      <c r="LG60" s="43">
        <v>0</v>
      </c>
      <c r="LH60" s="43">
        <v>0</v>
      </c>
      <c r="LI60" s="43">
        <v>0</v>
      </c>
      <c r="LJ60" s="43">
        <v>0</v>
      </c>
      <c r="LK60" s="43">
        <v>0</v>
      </c>
      <c r="LL60" s="43">
        <v>0</v>
      </c>
      <c r="LM60" s="43">
        <v>0</v>
      </c>
      <c r="LN60" s="43">
        <v>0</v>
      </c>
      <c r="LO60" s="43">
        <v>0</v>
      </c>
      <c r="LP60" s="43">
        <v>0</v>
      </c>
      <c r="LQ60" s="43">
        <v>0</v>
      </c>
      <c r="LR60" s="43">
        <v>0</v>
      </c>
      <c r="LS60" s="43">
        <v>0</v>
      </c>
      <c r="LT60" s="43">
        <v>0</v>
      </c>
      <c r="LU60" s="43">
        <v>0</v>
      </c>
      <c r="LV60" s="43">
        <v>0</v>
      </c>
      <c r="LW60" s="43">
        <v>0</v>
      </c>
      <c r="LX60" s="43">
        <v>0</v>
      </c>
      <c r="LY60" s="43">
        <v>0</v>
      </c>
      <c r="LZ60" s="43">
        <v>0</v>
      </c>
      <c r="MA60" s="43">
        <v>0</v>
      </c>
      <c r="MB60" s="43">
        <v>0</v>
      </c>
      <c r="MC60" s="43">
        <v>0</v>
      </c>
      <c r="MD60" s="43">
        <v>0</v>
      </c>
      <c r="ME60" s="43">
        <v>0</v>
      </c>
    </row>
    <row r="61" spans="1:343" ht="16.5" customHeight="1" thickBot="1">
      <c r="C61" s="218"/>
      <c r="D61" s="147"/>
      <c r="E61" s="147"/>
      <c r="F61" s="187"/>
      <c r="G61" s="37" t="s">
        <v>111</v>
      </c>
      <c r="H61" s="177"/>
      <c r="I61" s="83">
        <v>1</v>
      </c>
      <c r="J61" s="84">
        <v>1</v>
      </c>
      <c r="K61" s="84">
        <v>1</v>
      </c>
      <c r="L61" s="85">
        <v>1</v>
      </c>
      <c r="M61" s="83">
        <v>1</v>
      </c>
      <c r="N61" s="84">
        <v>1</v>
      </c>
      <c r="O61" s="84">
        <v>1</v>
      </c>
      <c r="P61" s="85">
        <v>1</v>
      </c>
      <c r="Q61" s="83">
        <v>1</v>
      </c>
      <c r="R61" s="84">
        <v>1</v>
      </c>
      <c r="S61" s="80"/>
      <c r="T61" s="81"/>
      <c r="U61" s="79"/>
      <c r="V61" s="80"/>
      <c r="W61" s="80"/>
      <c r="X61" s="81"/>
      <c r="Y61" s="79"/>
      <c r="Z61" s="80"/>
      <c r="AA61" s="80"/>
      <c r="AB61" s="81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/>
      <c r="JL61" s="44"/>
      <c r="JM61" s="44"/>
      <c r="JN61" s="44"/>
      <c r="JO61" s="44"/>
      <c r="JP61" s="44"/>
      <c r="JQ61" s="44"/>
      <c r="JR61" s="44"/>
      <c r="JS61" s="44"/>
      <c r="JT61" s="44"/>
      <c r="JU61" s="44"/>
      <c r="JV61" s="44"/>
      <c r="JW61" s="44"/>
      <c r="JX61" s="44"/>
      <c r="JY61" s="44"/>
      <c r="JZ61" s="44"/>
      <c r="KA61" s="44"/>
      <c r="KB61" s="44"/>
      <c r="KC61" s="44"/>
      <c r="KD61" s="44"/>
      <c r="KE61" s="44"/>
      <c r="KF61" s="44"/>
      <c r="KG61" s="44"/>
      <c r="KH61" s="44"/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/>
      <c r="KV61" s="44"/>
      <c r="KW61" s="44"/>
      <c r="KX61" s="44"/>
      <c r="KY61" s="44"/>
      <c r="KZ61" s="44"/>
      <c r="LA61" s="44"/>
      <c r="LB61" s="44"/>
      <c r="LC61" s="44"/>
      <c r="LD61" s="44"/>
      <c r="LE61" s="44"/>
      <c r="LF61" s="44"/>
      <c r="LG61" s="44"/>
      <c r="LH61" s="44"/>
      <c r="LI61" s="44"/>
      <c r="LJ61" s="44"/>
      <c r="LK61" s="44"/>
      <c r="LL61" s="44"/>
      <c r="LM61" s="44"/>
      <c r="LN61" s="44"/>
      <c r="LO61" s="44"/>
      <c r="LP61" s="44"/>
      <c r="LQ61" s="44"/>
      <c r="LR61" s="44"/>
      <c r="LS61" s="44"/>
      <c r="LT61" s="44"/>
      <c r="LU61" s="44"/>
      <c r="LV61" s="44"/>
      <c r="LW61" s="44"/>
      <c r="LX61" s="44"/>
      <c r="LY61" s="44"/>
      <c r="LZ61" s="44"/>
      <c r="MA61" s="44"/>
      <c r="MB61" s="44"/>
      <c r="MC61" s="44"/>
      <c r="MD61" s="44"/>
      <c r="ME61" s="44"/>
    </row>
    <row r="62" spans="1:343">
      <c r="C62" s="218"/>
      <c r="D62" s="147" t="s">
        <v>141</v>
      </c>
      <c r="E62" s="147"/>
      <c r="F62" s="187" t="s">
        <v>65</v>
      </c>
      <c r="G62" s="38" t="s">
        <v>4</v>
      </c>
      <c r="H62" s="176">
        <f t="shared" ref="H62" si="0">IFERROR(MIN(SUM(I63:AB63)/SUM(I62:AB62), 1), 0)</f>
        <v>1</v>
      </c>
      <c r="I62" s="11"/>
      <c r="J62" s="12"/>
      <c r="K62" s="74">
        <v>1</v>
      </c>
      <c r="L62" s="74">
        <v>1</v>
      </c>
      <c r="M62" s="74">
        <v>1</v>
      </c>
      <c r="N62" s="12"/>
      <c r="O62" s="12"/>
      <c r="P62" s="17"/>
      <c r="Q62" s="11"/>
      <c r="R62" s="74">
        <v>1</v>
      </c>
      <c r="S62" s="74">
        <v>1</v>
      </c>
      <c r="T62" s="74">
        <v>1</v>
      </c>
      <c r="U62" s="11"/>
      <c r="V62" s="12"/>
      <c r="W62" s="12"/>
      <c r="X62" s="17"/>
      <c r="Y62" s="11"/>
      <c r="Z62" s="12"/>
      <c r="AA62" s="12"/>
      <c r="AB62" s="17"/>
      <c r="AC62" s="43">
        <v>0</v>
      </c>
      <c r="AD62" s="43">
        <v>0</v>
      </c>
      <c r="AE62" s="43">
        <v>0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0</v>
      </c>
      <c r="CB62" s="43">
        <v>0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</v>
      </c>
      <c r="DC62" s="43">
        <v>0</v>
      </c>
      <c r="DD62" s="43">
        <v>0</v>
      </c>
      <c r="DE62" s="43">
        <v>0</v>
      </c>
      <c r="DF62" s="43">
        <v>0</v>
      </c>
      <c r="DG62" s="43">
        <v>0</v>
      </c>
      <c r="DH62" s="43">
        <v>0</v>
      </c>
      <c r="DI62" s="43">
        <v>0</v>
      </c>
      <c r="DJ62" s="43">
        <v>0</v>
      </c>
      <c r="DK62" s="43">
        <v>0</v>
      </c>
      <c r="DL62" s="43">
        <v>0</v>
      </c>
      <c r="DM62" s="43">
        <v>0</v>
      </c>
      <c r="DN62" s="43">
        <v>0</v>
      </c>
      <c r="DO62" s="43">
        <v>0</v>
      </c>
      <c r="DP62" s="43">
        <v>0</v>
      </c>
      <c r="DQ62" s="43">
        <v>0</v>
      </c>
      <c r="DR62" s="43">
        <v>0</v>
      </c>
      <c r="DS62" s="43">
        <v>0</v>
      </c>
      <c r="DT62" s="43">
        <v>0</v>
      </c>
      <c r="DU62" s="43">
        <v>0</v>
      </c>
      <c r="DV62" s="43">
        <v>0</v>
      </c>
      <c r="DW62" s="43">
        <v>0</v>
      </c>
      <c r="DX62" s="43">
        <v>0</v>
      </c>
      <c r="DY62" s="43">
        <v>0</v>
      </c>
      <c r="DZ62" s="43">
        <v>0</v>
      </c>
      <c r="EA62" s="43">
        <v>0</v>
      </c>
      <c r="EB62" s="43">
        <v>0</v>
      </c>
      <c r="EC62" s="43">
        <v>0</v>
      </c>
      <c r="ED62" s="43">
        <v>0</v>
      </c>
      <c r="EE62" s="43">
        <v>0</v>
      </c>
      <c r="EF62" s="43">
        <v>0</v>
      </c>
      <c r="EG62" s="43">
        <v>0</v>
      </c>
      <c r="EH62" s="43">
        <v>0</v>
      </c>
      <c r="EI62" s="43">
        <v>0</v>
      </c>
      <c r="EJ62" s="43">
        <v>0</v>
      </c>
      <c r="EK62" s="43">
        <v>0</v>
      </c>
      <c r="EL62" s="43">
        <v>0</v>
      </c>
      <c r="EM62" s="43">
        <v>0</v>
      </c>
      <c r="EN62" s="43">
        <v>0</v>
      </c>
      <c r="EO62" s="43">
        <v>0</v>
      </c>
      <c r="EP62" s="43">
        <v>0</v>
      </c>
      <c r="EQ62" s="43">
        <v>0</v>
      </c>
      <c r="ER62" s="43">
        <v>0</v>
      </c>
      <c r="ES62" s="43">
        <v>0</v>
      </c>
      <c r="ET62" s="43">
        <v>0</v>
      </c>
      <c r="EU62" s="43">
        <v>0</v>
      </c>
      <c r="EV62" s="43">
        <v>0</v>
      </c>
      <c r="EW62" s="43">
        <v>0</v>
      </c>
      <c r="EX62" s="43">
        <v>0</v>
      </c>
      <c r="EY62" s="43">
        <v>0</v>
      </c>
      <c r="EZ62" s="43">
        <v>0</v>
      </c>
      <c r="FA62" s="43">
        <v>0</v>
      </c>
      <c r="FB62" s="43">
        <v>0</v>
      </c>
      <c r="FC62" s="43">
        <v>0</v>
      </c>
      <c r="FD62" s="43">
        <v>0</v>
      </c>
      <c r="FE62" s="43">
        <v>0</v>
      </c>
      <c r="FF62" s="43">
        <v>0</v>
      </c>
      <c r="FG62" s="43">
        <v>0</v>
      </c>
      <c r="FH62" s="43">
        <v>0</v>
      </c>
      <c r="FI62" s="43">
        <v>0</v>
      </c>
      <c r="FJ62" s="43">
        <v>0</v>
      </c>
      <c r="FK62" s="43">
        <v>0</v>
      </c>
      <c r="FL62" s="43">
        <v>0</v>
      </c>
      <c r="FM62" s="43">
        <v>0</v>
      </c>
      <c r="FN62" s="43">
        <v>0</v>
      </c>
      <c r="FO62" s="43">
        <v>0</v>
      </c>
      <c r="FP62" s="43">
        <v>0</v>
      </c>
      <c r="FQ62" s="43">
        <v>0</v>
      </c>
      <c r="FR62" s="43">
        <v>0</v>
      </c>
      <c r="FS62" s="43">
        <v>0</v>
      </c>
      <c r="FT62" s="43">
        <v>0</v>
      </c>
      <c r="FU62" s="43">
        <v>0</v>
      </c>
      <c r="FV62" s="43">
        <v>0</v>
      </c>
      <c r="FW62" s="43">
        <v>0</v>
      </c>
      <c r="FX62" s="43">
        <v>0</v>
      </c>
      <c r="FY62" s="43">
        <v>0</v>
      </c>
      <c r="FZ62" s="43">
        <v>0</v>
      </c>
      <c r="GA62" s="43">
        <v>0</v>
      </c>
      <c r="GB62" s="43">
        <v>0</v>
      </c>
      <c r="GC62" s="43">
        <v>0</v>
      </c>
      <c r="GD62" s="43">
        <v>0</v>
      </c>
      <c r="GE62" s="43">
        <v>0</v>
      </c>
      <c r="GF62" s="43">
        <v>0</v>
      </c>
      <c r="GG62" s="43">
        <v>0</v>
      </c>
      <c r="GH62" s="43">
        <v>0</v>
      </c>
      <c r="GI62" s="43">
        <v>0</v>
      </c>
      <c r="GJ62" s="43">
        <v>0</v>
      </c>
      <c r="GK62" s="43">
        <v>0</v>
      </c>
      <c r="GL62" s="43">
        <v>0</v>
      </c>
      <c r="GM62" s="43">
        <v>0</v>
      </c>
      <c r="GN62" s="43">
        <v>0</v>
      </c>
      <c r="GO62" s="43">
        <v>0</v>
      </c>
      <c r="GP62" s="43">
        <v>0</v>
      </c>
      <c r="GQ62" s="43">
        <v>0</v>
      </c>
      <c r="GR62" s="43">
        <v>0</v>
      </c>
      <c r="GS62" s="43">
        <v>0</v>
      </c>
      <c r="GT62" s="43">
        <v>0</v>
      </c>
      <c r="GU62" s="43">
        <v>0</v>
      </c>
      <c r="GV62" s="43">
        <v>0</v>
      </c>
      <c r="GW62" s="43">
        <v>0</v>
      </c>
      <c r="GX62" s="43">
        <v>0</v>
      </c>
      <c r="GY62" s="43">
        <v>0</v>
      </c>
      <c r="GZ62" s="43">
        <v>0</v>
      </c>
      <c r="HA62" s="43">
        <v>0</v>
      </c>
      <c r="HB62" s="43">
        <v>0</v>
      </c>
      <c r="HC62" s="43">
        <v>0</v>
      </c>
      <c r="HD62" s="43">
        <v>0</v>
      </c>
      <c r="HE62" s="43">
        <v>0</v>
      </c>
      <c r="HF62" s="43">
        <v>0</v>
      </c>
      <c r="HG62" s="43">
        <v>0</v>
      </c>
      <c r="HH62" s="43">
        <v>0</v>
      </c>
      <c r="HI62" s="43">
        <v>0</v>
      </c>
      <c r="HJ62" s="43">
        <v>0</v>
      </c>
      <c r="HK62" s="43">
        <v>0</v>
      </c>
      <c r="HL62" s="43">
        <v>0</v>
      </c>
      <c r="HM62" s="43">
        <v>0</v>
      </c>
      <c r="HN62" s="43">
        <v>0</v>
      </c>
      <c r="HO62" s="43">
        <v>0</v>
      </c>
      <c r="HP62" s="43">
        <v>0</v>
      </c>
      <c r="HQ62" s="43">
        <v>0</v>
      </c>
      <c r="HR62" s="43">
        <v>0</v>
      </c>
      <c r="HS62" s="43">
        <v>0</v>
      </c>
      <c r="HT62" s="43">
        <v>0</v>
      </c>
      <c r="HU62" s="43">
        <v>0</v>
      </c>
      <c r="HV62" s="43">
        <v>0</v>
      </c>
      <c r="HW62" s="43">
        <v>0</v>
      </c>
      <c r="HX62" s="43">
        <v>0</v>
      </c>
      <c r="HY62" s="43">
        <v>0</v>
      </c>
      <c r="HZ62" s="43">
        <v>0</v>
      </c>
      <c r="IA62" s="43">
        <v>0</v>
      </c>
      <c r="IB62" s="43">
        <v>0</v>
      </c>
      <c r="IC62" s="43">
        <v>0</v>
      </c>
      <c r="ID62" s="43">
        <v>0</v>
      </c>
      <c r="IE62" s="43">
        <v>0</v>
      </c>
      <c r="IF62" s="43">
        <v>0</v>
      </c>
      <c r="IG62" s="43">
        <v>0</v>
      </c>
      <c r="IH62" s="43">
        <v>0</v>
      </c>
      <c r="II62" s="43">
        <v>0</v>
      </c>
      <c r="IJ62" s="43">
        <v>0</v>
      </c>
      <c r="IK62" s="43">
        <v>0</v>
      </c>
      <c r="IL62" s="43">
        <v>0</v>
      </c>
      <c r="IM62" s="43">
        <v>0</v>
      </c>
      <c r="IN62" s="43">
        <v>0</v>
      </c>
      <c r="IO62" s="43">
        <v>0</v>
      </c>
      <c r="IP62" s="43">
        <v>0</v>
      </c>
      <c r="IQ62" s="43">
        <v>0</v>
      </c>
      <c r="IR62" s="43">
        <v>0</v>
      </c>
      <c r="IS62" s="43">
        <v>0</v>
      </c>
      <c r="IT62" s="43">
        <v>0</v>
      </c>
      <c r="IU62" s="43">
        <v>0</v>
      </c>
      <c r="IV62" s="43">
        <v>0</v>
      </c>
      <c r="IW62" s="43">
        <v>0</v>
      </c>
      <c r="IX62" s="43">
        <v>0</v>
      </c>
      <c r="IY62" s="43">
        <v>0</v>
      </c>
      <c r="IZ62" s="43">
        <v>0</v>
      </c>
      <c r="JA62" s="43">
        <v>0</v>
      </c>
      <c r="JB62" s="43">
        <v>0</v>
      </c>
      <c r="JC62" s="43">
        <v>0</v>
      </c>
      <c r="JD62" s="43">
        <v>0</v>
      </c>
      <c r="JE62" s="43">
        <v>0</v>
      </c>
      <c r="JF62" s="43">
        <v>0</v>
      </c>
      <c r="JG62" s="43">
        <v>0</v>
      </c>
      <c r="JH62" s="43">
        <v>0</v>
      </c>
      <c r="JI62" s="43">
        <v>0</v>
      </c>
      <c r="JJ62" s="43">
        <v>0</v>
      </c>
      <c r="JK62" s="43">
        <v>0</v>
      </c>
      <c r="JL62" s="43">
        <v>0</v>
      </c>
      <c r="JM62" s="43">
        <v>0</v>
      </c>
      <c r="JN62" s="43">
        <v>0</v>
      </c>
      <c r="JO62" s="43">
        <v>0</v>
      </c>
      <c r="JP62" s="43">
        <v>0</v>
      </c>
      <c r="JQ62" s="43">
        <v>0</v>
      </c>
      <c r="JR62" s="43">
        <v>0</v>
      </c>
      <c r="JS62" s="43">
        <v>0</v>
      </c>
      <c r="JT62" s="43">
        <v>0</v>
      </c>
      <c r="JU62" s="43">
        <v>0</v>
      </c>
      <c r="JV62" s="43">
        <v>0</v>
      </c>
      <c r="JW62" s="43">
        <v>0</v>
      </c>
      <c r="JX62" s="43">
        <v>0</v>
      </c>
      <c r="JY62" s="43">
        <v>0</v>
      </c>
      <c r="JZ62" s="43">
        <v>0</v>
      </c>
      <c r="KA62" s="43">
        <v>0</v>
      </c>
      <c r="KB62" s="43">
        <v>0</v>
      </c>
      <c r="KC62" s="43">
        <v>0</v>
      </c>
      <c r="KD62" s="43">
        <v>0</v>
      </c>
      <c r="KE62" s="43">
        <v>0</v>
      </c>
      <c r="KF62" s="43">
        <v>0</v>
      </c>
      <c r="KG62" s="43">
        <v>0</v>
      </c>
      <c r="KH62" s="43">
        <v>0</v>
      </c>
      <c r="KI62" s="43">
        <v>0</v>
      </c>
      <c r="KJ62" s="43">
        <v>0</v>
      </c>
      <c r="KK62" s="43">
        <v>0</v>
      </c>
      <c r="KL62" s="43">
        <v>0</v>
      </c>
      <c r="KM62" s="43">
        <v>0</v>
      </c>
      <c r="KN62" s="43">
        <v>0</v>
      </c>
      <c r="KO62" s="43">
        <v>0</v>
      </c>
      <c r="KP62" s="43">
        <v>0</v>
      </c>
      <c r="KQ62" s="43">
        <v>0</v>
      </c>
      <c r="KR62" s="43">
        <v>0</v>
      </c>
      <c r="KS62" s="43">
        <v>0</v>
      </c>
      <c r="KT62" s="43">
        <v>0</v>
      </c>
      <c r="KU62" s="43">
        <v>0</v>
      </c>
      <c r="KV62" s="43">
        <v>0</v>
      </c>
      <c r="KW62" s="43">
        <v>0</v>
      </c>
      <c r="KX62" s="43">
        <v>0</v>
      </c>
      <c r="KY62" s="43">
        <v>0</v>
      </c>
      <c r="KZ62" s="43">
        <v>0</v>
      </c>
      <c r="LA62" s="43">
        <v>0</v>
      </c>
      <c r="LB62" s="43">
        <v>0</v>
      </c>
      <c r="LC62" s="43">
        <v>0</v>
      </c>
      <c r="LD62" s="43">
        <v>0</v>
      </c>
      <c r="LE62" s="43">
        <v>0</v>
      </c>
      <c r="LF62" s="43">
        <v>0</v>
      </c>
      <c r="LG62" s="43">
        <v>0</v>
      </c>
      <c r="LH62" s="43">
        <v>0</v>
      </c>
      <c r="LI62" s="43">
        <v>0</v>
      </c>
      <c r="LJ62" s="43">
        <v>0</v>
      </c>
      <c r="LK62" s="43">
        <v>0</v>
      </c>
      <c r="LL62" s="43">
        <v>0</v>
      </c>
      <c r="LM62" s="43">
        <v>0</v>
      </c>
      <c r="LN62" s="43">
        <v>0</v>
      </c>
      <c r="LO62" s="43">
        <v>0</v>
      </c>
      <c r="LP62" s="43">
        <v>0</v>
      </c>
      <c r="LQ62" s="43">
        <v>0</v>
      </c>
      <c r="LR62" s="43">
        <v>0</v>
      </c>
      <c r="LS62" s="43">
        <v>0</v>
      </c>
      <c r="LT62" s="43">
        <v>0</v>
      </c>
      <c r="LU62" s="43">
        <v>0</v>
      </c>
      <c r="LV62" s="43">
        <v>0</v>
      </c>
      <c r="LW62" s="43">
        <v>0</v>
      </c>
      <c r="LX62" s="43">
        <v>0</v>
      </c>
      <c r="LY62" s="43">
        <v>0</v>
      </c>
      <c r="LZ62" s="43">
        <v>0</v>
      </c>
      <c r="MA62" s="43">
        <v>0</v>
      </c>
      <c r="MB62" s="43">
        <v>0</v>
      </c>
      <c r="MC62" s="43">
        <v>0</v>
      </c>
      <c r="MD62" s="43">
        <v>0</v>
      </c>
      <c r="ME62" s="43">
        <v>0</v>
      </c>
    </row>
    <row r="63" spans="1:343" ht="17.25" thickBot="1">
      <c r="C63" s="218"/>
      <c r="D63" s="147"/>
      <c r="E63" s="147"/>
      <c r="F63" s="187"/>
      <c r="G63" s="37" t="s">
        <v>111</v>
      </c>
      <c r="H63" s="177"/>
      <c r="I63" s="14"/>
      <c r="J63" s="15"/>
      <c r="K63" s="84">
        <v>1</v>
      </c>
      <c r="L63" s="85">
        <v>1</v>
      </c>
      <c r="M63" s="83">
        <v>1</v>
      </c>
      <c r="N63" s="80"/>
      <c r="O63" s="80"/>
      <c r="P63" s="81"/>
      <c r="Q63" s="79"/>
      <c r="R63" s="83">
        <v>1</v>
      </c>
      <c r="S63" s="83">
        <v>1</v>
      </c>
      <c r="T63" s="83">
        <v>1</v>
      </c>
      <c r="U63" s="79"/>
      <c r="V63" s="80"/>
      <c r="W63" s="80"/>
      <c r="X63" s="81"/>
      <c r="Y63" s="79"/>
      <c r="Z63" s="80"/>
      <c r="AA63" s="80"/>
      <c r="AB63" s="81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  <c r="JK63" s="44"/>
      <c r="JL63" s="44"/>
      <c r="JM63" s="44"/>
      <c r="JN63" s="44"/>
      <c r="JO63" s="44"/>
      <c r="JP63" s="44"/>
      <c r="JQ63" s="44"/>
      <c r="JR63" s="44"/>
      <c r="JS63" s="44"/>
      <c r="JT63" s="44"/>
      <c r="JU63" s="44"/>
      <c r="JV63" s="44"/>
      <c r="JW63" s="44"/>
      <c r="JX63" s="44"/>
      <c r="JY63" s="44"/>
      <c r="JZ63" s="44"/>
      <c r="KA63" s="44"/>
      <c r="KB63" s="44"/>
      <c r="KC63" s="44"/>
      <c r="KD63" s="44"/>
      <c r="KE63" s="44"/>
      <c r="KF63" s="44"/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/>
      <c r="LC63" s="44"/>
      <c r="LD63" s="44"/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/>
      <c r="LP63" s="44"/>
      <c r="LQ63" s="44"/>
      <c r="LR63" s="44"/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</row>
    <row r="64" spans="1:343">
      <c r="C64" s="218"/>
      <c r="D64" s="147"/>
      <c r="E64" s="147"/>
      <c r="F64" s="187" t="s">
        <v>66</v>
      </c>
      <c r="G64" s="38" t="s">
        <v>4</v>
      </c>
      <c r="H64" s="176">
        <f t="shared" ref="H64" si="1">IFERROR(MIN(SUM(I65:AB65)/SUM(I64:AB64), 1), 0)</f>
        <v>1</v>
      </c>
      <c r="I64" s="11"/>
      <c r="J64" s="12"/>
      <c r="K64" s="12"/>
      <c r="L64" s="74">
        <v>1</v>
      </c>
      <c r="M64" s="74">
        <v>1</v>
      </c>
      <c r="N64" s="74">
        <v>1</v>
      </c>
      <c r="O64" s="12"/>
      <c r="P64" s="17"/>
      <c r="Q64" s="11"/>
      <c r="R64" s="12"/>
      <c r="S64" s="12"/>
      <c r="T64" s="17"/>
      <c r="U64" s="11"/>
      <c r="V64" s="12"/>
      <c r="W64" s="12"/>
      <c r="X64" s="17"/>
      <c r="Y64" s="11"/>
      <c r="Z64" s="12"/>
      <c r="AA64" s="12"/>
      <c r="AB64" s="17"/>
      <c r="AC64" s="43">
        <v>0</v>
      </c>
      <c r="AD64" s="43">
        <v>0</v>
      </c>
      <c r="AE64" s="43">
        <v>0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0</v>
      </c>
      <c r="DF64" s="43">
        <v>0</v>
      </c>
      <c r="DG64" s="43">
        <v>0</v>
      </c>
      <c r="DH64" s="43">
        <v>0</v>
      </c>
      <c r="DI64" s="43">
        <v>0</v>
      </c>
      <c r="DJ64" s="43">
        <v>0</v>
      </c>
      <c r="DK64" s="43">
        <v>0</v>
      </c>
      <c r="DL64" s="43">
        <v>0</v>
      </c>
      <c r="DM64" s="43">
        <v>0</v>
      </c>
      <c r="DN64" s="43">
        <v>0</v>
      </c>
      <c r="DO64" s="43">
        <v>0</v>
      </c>
      <c r="DP64" s="43">
        <v>0</v>
      </c>
      <c r="DQ64" s="43">
        <v>0</v>
      </c>
      <c r="DR64" s="43">
        <v>0</v>
      </c>
      <c r="DS64" s="43">
        <v>0</v>
      </c>
      <c r="DT64" s="43">
        <v>0</v>
      </c>
      <c r="DU64" s="43">
        <v>0</v>
      </c>
      <c r="DV64" s="43">
        <v>0</v>
      </c>
      <c r="DW64" s="43">
        <v>0</v>
      </c>
      <c r="DX64" s="43">
        <v>0</v>
      </c>
      <c r="DY64" s="43">
        <v>0</v>
      </c>
      <c r="DZ64" s="43">
        <v>0</v>
      </c>
      <c r="EA64" s="43">
        <v>0</v>
      </c>
      <c r="EB64" s="43">
        <v>0</v>
      </c>
      <c r="EC64" s="43">
        <v>0</v>
      </c>
      <c r="ED64" s="43">
        <v>0</v>
      </c>
      <c r="EE64" s="43">
        <v>0</v>
      </c>
      <c r="EF64" s="43">
        <v>0</v>
      </c>
      <c r="EG64" s="43">
        <v>0</v>
      </c>
      <c r="EH64" s="43">
        <v>0</v>
      </c>
      <c r="EI64" s="43">
        <v>0</v>
      </c>
      <c r="EJ64" s="43">
        <v>0</v>
      </c>
      <c r="EK64" s="43">
        <v>0</v>
      </c>
      <c r="EL64" s="43">
        <v>0</v>
      </c>
      <c r="EM64" s="43">
        <v>0</v>
      </c>
      <c r="EN64" s="43">
        <v>0</v>
      </c>
      <c r="EO64" s="43">
        <v>0</v>
      </c>
      <c r="EP64" s="43">
        <v>0</v>
      </c>
      <c r="EQ64" s="43">
        <v>0</v>
      </c>
      <c r="ER64" s="43">
        <v>0</v>
      </c>
      <c r="ES64" s="43">
        <v>0</v>
      </c>
      <c r="ET64" s="43">
        <v>0</v>
      </c>
      <c r="EU64" s="43">
        <v>0</v>
      </c>
      <c r="EV64" s="43">
        <v>0</v>
      </c>
      <c r="EW64" s="43">
        <v>0</v>
      </c>
      <c r="EX64" s="43">
        <v>0</v>
      </c>
      <c r="EY64" s="43">
        <v>0</v>
      </c>
      <c r="EZ64" s="43">
        <v>0</v>
      </c>
      <c r="FA64" s="43">
        <v>0</v>
      </c>
      <c r="FB64" s="43">
        <v>0</v>
      </c>
      <c r="FC64" s="43">
        <v>0</v>
      </c>
      <c r="FD64" s="43">
        <v>0</v>
      </c>
      <c r="FE64" s="43">
        <v>0</v>
      </c>
      <c r="FF64" s="43">
        <v>0</v>
      </c>
      <c r="FG64" s="43">
        <v>0</v>
      </c>
      <c r="FH64" s="43">
        <v>0</v>
      </c>
      <c r="FI64" s="43">
        <v>0</v>
      </c>
      <c r="FJ64" s="43">
        <v>0</v>
      </c>
      <c r="FK64" s="43">
        <v>0</v>
      </c>
      <c r="FL64" s="43">
        <v>0</v>
      </c>
      <c r="FM64" s="43">
        <v>0</v>
      </c>
      <c r="FN64" s="43">
        <v>0</v>
      </c>
      <c r="FO64" s="43">
        <v>0</v>
      </c>
      <c r="FP64" s="43">
        <v>0</v>
      </c>
      <c r="FQ64" s="43">
        <v>0</v>
      </c>
      <c r="FR64" s="43">
        <v>0</v>
      </c>
      <c r="FS64" s="43">
        <v>0</v>
      </c>
      <c r="FT64" s="43">
        <v>0</v>
      </c>
      <c r="FU64" s="43">
        <v>0</v>
      </c>
      <c r="FV64" s="43">
        <v>0</v>
      </c>
      <c r="FW64" s="43">
        <v>0</v>
      </c>
      <c r="FX64" s="43">
        <v>0</v>
      </c>
      <c r="FY64" s="43">
        <v>0</v>
      </c>
      <c r="FZ64" s="43">
        <v>0</v>
      </c>
      <c r="GA64" s="43">
        <v>0</v>
      </c>
      <c r="GB64" s="43">
        <v>0</v>
      </c>
      <c r="GC64" s="43">
        <v>0</v>
      </c>
      <c r="GD64" s="43">
        <v>0</v>
      </c>
      <c r="GE64" s="43">
        <v>0</v>
      </c>
      <c r="GF64" s="43">
        <v>0</v>
      </c>
      <c r="GG64" s="43">
        <v>0</v>
      </c>
      <c r="GH64" s="43">
        <v>0</v>
      </c>
      <c r="GI64" s="43">
        <v>0</v>
      </c>
      <c r="GJ64" s="43">
        <v>0</v>
      </c>
      <c r="GK64" s="43">
        <v>0</v>
      </c>
      <c r="GL64" s="43">
        <v>0</v>
      </c>
      <c r="GM64" s="43">
        <v>0</v>
      </c>
      <c r="GN64" s="43">
        <v>0</v>
      </c>
      <c r="GO64" s="43">
        <v>0</v>
      </c>
      <c r="GP64" s="43">
        <v>0</v>
      </c>
      <c r="GQ64" s="43">
        <v>0</v>
      </c>
      <c r="GR64" s="43">
        <v>0</v>
      </c>
      <c r="GS64" s="43">
        <v>0</v>
      </c>
      <c r="GT64" s="43">
        <v>0</v>
      </c>
      <c r="GU64" s="43">
        <v>0</v>
      </c>
      <c r="GV64" s="43">
        <v>0</v>
      </c>
      <c r="GW64" s="43">
        <v>0</v>
      </c>
      <c r="GX64" s="43">
        <v>0</v>
      </c>
      <c r="GY64" s="43">
        <v>0</v>
      </c>
      <c r="GZ64" s="43">
        <v>0</v>
      </c>
      <c r="HA64" s="43">
        <v>0</v>
      </c>
      <c r="HB64" s="43">
        <v>0</v>
      </c>
      <c r="HC64" s="43">
        <v>0</v>
      </c>
      <c r="HD64" s="43">
        <v>0</v>
      </c>
      <c r="HE64" s="43">
        <v>0</v>
      </c>
      <c r="HF64" s="43">
        <v>0</v>
      </c>
      <c r="HG64" s="43">
        <v>0</v>
      </c>
      <c r="HH64" s="43">
        <v>0</v>
      </c>
      <c r="HI64" s="43">
        <v>0</v>
      </c>
      <c r="HJ64" s="43">
        <v>0</v>
      </c>
      <c r="HK64" s="43">
        <v>0</v>
      </c>
      <c r="HL64" s="43">
        <v>0</v>
      </c>
      <c r="HM64" s="43">
        <v>0</v>
      </c>
      <c r="HN64" s="43">
        <v>0</v>
      </c>
      <c r="HO64" s="43">
        <v>0</v>
      </c>
      <c r="HP64" s="43">
        <v>0</v>
      </c>
      <c r="HQ64" s="43">
        <v>0</v>
      </c>
      <c r="HR64" s="43">
        <v>0</v>
      </c>
      <c r="HS64" s="43">
        <v>0</v>
      </c>
      <c r="HT64" s="43">
        <v>0</v>
      </c>
      <c r="HU64" s="43">
        <v>0</v>
      </c>
      <c r="HV64" s="43">
        <v>0</v>
      </c>
      <c r="HW64" s="43">
        <v>0</v>
      </c>
      <c r="HX64" s="43">
        <v>0</v>
      </c>
      <c r="HY64" s="43">
        <v>0</v>
      </c>
      <c r="HZ64" s="43">
        <v>0</v>
      </c>
      <c r="IA64" s="43">
        <v>0</v>
      </c>
      <c r="IB64" s="43">
        <v>0</v>
      </c>
      <c r="IC64" s="43">
        <v>0</v>
      </c>
      <c r="ID64" s="43">
        <v>0</v>
      </c>
      <c r="IE64" s="43">
        <v>0</v>
      </c>
      <c r="IF64" s="43">
        <v>0</v>
      </c>
      <c r="IG64" s="43">
        <v>0</v>
      </c>
      <c r="IH64" s="43">
        <v>0</v>
      </c>
      <c r="II64" s="43">
        <v>0</v>
      </c>
      <c r="IJ64" s="43">
        <v>0</v>
      </c>
      <c r="IK64" s="43">
        <v>0</v>
      </c>
      <c r="IL64" s="43">
        <v>0</v>
      </c>
      <c r="IM64" s="43">
        <v>0</v>
      </c>
      <c r="IN64" s="43">
        <v>0</v>
      </c>
      <c r="IO64" s="43">
        <v>0</v>
      </c>
      <c r="IP64" s="43">
        <v>0</v>
      </c>
      <c r="IQ64" s="43">
        <v>0</v>
      </c>
      <c r="IR64" s="43">
        <v>0</v>
      </c>
      <c r="IS64" s="43">
        <v>0</v>
      </c>
      <c r="IT64" s="43">
        <v>0</v>
      </c>
      <c r="IU64" s="43">
        <v>0</v>
      </c>
      <c r="IV64" s="43">
        <v>0</v>
      </c>
      <c r="IW64" s="43">
        <v>0</v>
      </c>
      <c r="IX64" s="43">
        <v>0</v>
      </c>
      <c r="IY64" s="43">
        <v>0</v>
      </c>
      <c r="IZ64" s="43">
        <v>0</v>
      </c>
      <c r="JA64" s="43">
        <v>0</v>
      </c>
      <c r="JB64" s="43">
        <v>0</v>
      </c>
      <c r="JC64" s="43">
        <v>0</v>
      </c>
      <c r="JD64" s="43">
        <v>0</v>
      </c>
      <c r="JE64" s="43">
        <v>0</v>
      </c>
      <c r="JF64" s="43">
        <v>0</v>
      </c>
      <c r="JG64" s="43">
        <v>0</v>
      </c>
      <c r="JH64" s="43">
        <v>0</v>
      </c>
      <c r="JI64" s="43">
        <v>0</v>
      </c>
      <c r="JJ64" s="43">
        <v>0</v>
      </c>
      <c r="JK64" s="43">
        <v>0</v>
      </c>
      <c r="JL64" s="43">
        <v>0</v>
      </c>
      <c r="JM64" s="43">
        <v>0</v>
      </c>
      <c r="JN64" s="43">
        <v>0</v>
      </c>
      <c r="JO64" s="43">
        <v>0</v>
      </c>
      <c r="JP64" s="43">
        <v>0</v>
      </c>
      <c r="JQ64" s="43">
        <v>0</v>
      </c>
      <c r="JR64" s="43">
        <v>0</v>
      </c>
      <c r="JS64" s="43">
        <v>0</v>
      </c>
      <c r="JT64" s="43">
        <v>0</v>
      </c>
      <c r="JU64" s="43">
        <v>0</v>
      </c>
      <c r="JV64" s="43">
        <v>0</v>
      </c>
      <c r="JW64" s="43">
        <v>0</v>
      </c>
      <c r="JX64" s="43">
        <v>0</v>
      </c>
      <c r="JY64" s="43">
        <v>0</v>
      </c>
      <c r="JZ64" s="43">
        <v>0</v>
      </c>
      <c r="KA64" s="43">
        <v>0</v>
      </c>
      <c r="KB64" s="43">
        <v>0</v>
      </c>
      <c r="KC64" s="43">
        <v>0</v>
      </c>
      <c r="KD64" s="43">
        <v>0</v>
      </c>
      <c r="KE64" s="43">
        <v>0</v>
      </c>
      <c r="KF64" s="43">
        <v>0</v>
      </c>
      <c r="KG64" s="43">
        <v>0</v>
      </c>
      <c r="KH64" s="43">
        <v>0</v>
      </c>
      <c r="KI64" s="43">
        <v>0</v>
      </c>
      <c r="KJ64" s="43">
        <v>0</v>
      </c>
      <c r="KK64" s="43">
        <v>0</v>
      </c>
      <c r="KL64" s="43">
        <v>0</v>
      </c>
      <c r="KM64" s="43">
        <v>0</v>
      </c>
      <c r="KN64" s="43">
        <v>0</v>
      </c>
      <c r="KO64" s="43">
        <v>0</v>
      </c>
      <c r="KP64" s="43">
        <v>0</v>
      </c>
      <c r="KQ64" s="43">
        <v>0</v>
      </c>
      <c r="KR64" s="43">
        <v>0</v>
      </c>
      <c r="KS64" s="43">
        <v>0</v>
      </c>
      <c r="KT64" s="43">
        <v>0</v>
      </c>
      <c r="KU64" s="43">
        <v>0</v>
      </c>
      <c r="KV64" s="43">
        <v>0</v>
      </c>
      <c r="KW64" s="43">
        <v>0</v>
      </c>
      <c r="KX64" s="43">
        <v>0</v>
      </c>
      <c r="KY64" s="43">
        <v>0</v>
      </c>
      <c r="KZ64" s="43">
        <v>0</v>
      </c>
      <c r="LA64" s="43">
        <v>0</v>
      </c>
      <c r="LB64" s="43">
        <v>0</v>
      </c>
      <c r="LC64" s="43">
        <v>0</v>
      </c>
      <c r="LD64" s="43">
        <v>0</v>
      </c>
      <c r="LE64" s="43">
        <v>0</v>
      </c>
      <c r="LF64" s="43">
        <v>0</v>
      </c>
      <c r="LG64" s="43">
        <v>0</v>
      </c>
      <c r="LH64" s="43">
        <v>0</v>
      </c>
      <c r="LI64" s="43">
        <v>0</v>
      </c>
      <c r="LJ64" s="43">
        <v>0</v>
      </c>
      <c r="LK64" s="43">
        <v>0</v>
      </c>
      <c r="LL64" s="43">
        <v>0</v>
      </c>
      <c r="LM64" s="43">
        <v>0</v>
      </c>
      <c r="LN64" s="43">
        <v>0</v>
      </c>
      <c r="LO64" s="43">
        <v>0</v>
      </c>
      <c r="LP64" s="43">
        <v>0</v>
      </c>
      <c r="LQ64" s="43">
        <v>0</v>
      </c>
      <c r="LR64" s="43">
        <v>0</v>
      </c>
      <c r="LS64" s="43">
        <v>0</v>
      </c>
      <c r="LT64" s="43">
        <v>0</v>
      </c>
      <c r="LU64" s="43">
        <v>0</v>
      </c>
      <c r="LV64" s="43">
        <v>0</v>
      </c>
      <c r="LW64" s="43">
        <v>0</v>
      </c>
      <c r="LX64" s="43">
        <v>0</v>
      </c>
      <c r="LY64" s="43">
        <v>0</v>
      </c>
      <c r="LZ64" s="43">
        <v>0</v>
      </c>
      <c r="MA64" s="43">
        <v>0</v>
      </c>
      <c r="MB64" s="43">
        <v>0</v>
      </c>
      <c r="MC64" s="43">
        <v>0</v>
      </c>
      <c r="MD64" s="43">
        <v>0</v>
      </c>
      <c r="ME64" s="43">
        <v>0</v>
      </c>
    </row>
    <row r="65" spans="3:343" ht="17.25" thickBot="1">
      <c r="C65" s="218"/>
      <c r="D65" s="147"/>
      <c r="E65" s="147"/>
      <c r="F65" s="187"/>
      <c r="G65" s="37" t="s">
        <v>111</v>
      </c>
      <c r="H65" s="177"/>
      <c r="I65" s="14"/>
      <c r="J65" s="15"/>
      <c r="K65" s="80"/>
      <c r="L65" s="85">
        <v>1</v>
      </c>
      <c r="M65" s="83">
        <v>1</v>
      </c>
      <c r="N65" s="84">
        <v>1</v>
      </c>
      <c r="O65" s="80"/>
      <c r="P65" s="81"/>
      <c r="Q65" s="79"/>
      <c r="R65" s="80"/>
      <c r="S65" s="80"/>
      <c r="T65" s="81"/>
      <c r="U65" s="79"/>
      <c r="V65" s="80"/>
      <c r="W65" s="80"/>
      <c r="X65" s="81"/>
      <c r="Y65" s="79"/>
      <c r="Z65" s="80"/>
      <c r="AA65" s="80"/>
      <c r="AB65" s="81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  <c r="EN65" s="44"/>
      <c r="EO65" s="44"/>
      <c r="EP65" s="44"/>
      <c r="EQ65" s="44"/>
      <c r="ER65" s="44"/>
      <c r="ES65" s="44"/>
      <c r="ET65" s="44"/>
      <c r="EU65" s="44"/>
      <c r="EV65" s="44"/>
      <c r="EW65" s="44"/>
      <c r="EX65" s="44"/>
      <c r="EY65" s="44"/>
      <c r="EZ65" s="44"/>
      <c r="FA65" s="44"/>
      <c r="FB65" s="44"/>
      <c r="FC65" s="44"/>
      <c r="FD65" s="44"/>
      <c r="FE65" s="44"/>
      <c r="FF65" s="44"/>
      <c r="FG65" s="44"/>
      <c r="FH65" s="44"/>
      <c r="FI65" s="44"/>
      <c r="FJ65" s="44"/>
      <c r="FK65" s="44"/>
      <c r="FL65" s="44"/>
      <c r="FM65" s="44"/>
      <c r="FN65" s="44"/>
      <c r="FO65" s="44"/>
      <c r="FP65" s="44"/>
      <c r="FQ65" s="44"/>
      <c r="FR65" s="44"/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/>
      <c r="GL65" s="44"/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/>
      <c r="JL65" s="44"/>
      <c r="JM65" s="44"/>
      <c r="JN65" s="44"/>
      <c r="JO65" s="44"/>
      <c r="JP65" s="44"/>
      <c r="JQ65" s="44"/>
      <c r="JR65" s="44"/>
      <c r="JS65" s="44"/>
      <c r="JT65" s="44"/>
      <c r="JU65" s="44"/>
      <c r="JV65" s="44"/>
      <c r="JW65" s="44"/>
      <c r="JX65" s="44"/>
      <c r="JY65" s="44"/>
      <c r="JZ65" s="44"/>
      <c r="KA65" s="44"/>
      <c r="KB65" s="44"/>
      <c r="KC65" s="44"/>
      <c r="KD65" s="44"/>
      <c r="KE65" s="44"/>
      <c r="KF65" s="44"/>
      <c r="KG65" s="44"/>
      <c r="KH65" s="44"/>
      <c r="KI65" s="44"/>
      <c r="KJ65" s="44"/>
      <c r="KK65" s="44"/>
      <c r="KL65" s="44"/>
      <c r="KM65" s="44"/>
      <c r="KN65" s="44"/>
      <c r="KO65" s="44"/>
      <c r="KP65" s="44"/>
      <c r="KQ65" s="44"/>
      <c r="KR65" s="44"/>
      <c r="KS65" s="44"/>
      <c r="KT65" s="44"/>
      <c r="KU65" s="44"/>
      <c r="KV65" s="44"/>
      <c r="KW65" s="44"/>
      <c r="KX65" s="44"/>
      <c r="KY65" s="44"/>
      <c r="KZ65" s="44"/>
      <c r="LA65" s="44"/>
      <c r="LB65" s="44"/>
      <c r="LC65" s="44"/>
      <c r="LD65" s="44"/>
      <c r="LE65" s="44"/>
      <c r="LF65" s="44"/>
      <c r="LG65" s="44"/>
      <c r="LH65" s="44"/>
      <c r="LI65" s="44"/>
      <c r="LJ65" s="44"/>
      <c r="LK65" s="44"/>
      <c r="LL65" s="44"/>
      <c r="LM65" s="44"/>
      <c r="LN65" s="44"/>
      <c r="LO65" s="44"/>
      <c r="LP65" s="44"/>
      <c r="LQ65" s="44"/>
      <c r="LR65" s="44"/>
      <c r="LS65" s="44"/>
      <c r="LT65" s="44"/>
      <c r="LU65" s="44"/>
      <c r="LV65" s="44"/>
      <c r="LW65" s="44"/>
      <c r="LX65" s="44"/>
      <c r="LY65" s="44"/>
      <c r="LZ65" s="44"/>
      <c r="MA65" s="44"/>
      <c r="MB65" s="44"/>
      <c r="MC65" s="44"/>
      <c r="MD65" s="44"/>
      <c r="ME65" s="44"/>
    </row>
    <row r="66" spans="3:343">
      <c r="C66" s="218"/>
      <c r="D66" s="147"/>
      <c r="E66" s="147"/>
      <c r="F66" s="187" t="s">
        <v>67</v>
      </c>
      <c r="G66" s="38" t="s">
        <v>4</v>
      </c>
      <c r="H66" s="176">
        <f t="shared" ref="H66" si="2">IFERROR(MIN(SUM(I67:AB67)/SUM(I66:AB66), 1), 0)</f>
        <v>1</v>
      </c>
      <c r="I66" s="11"/>
      <c r="J66" s="12"/>
      <c r="K66" s="12"/>
      <c r="L66" s="17"/>
      <c r="M66" s="74">
        <v>1</v>
      </c>
      <c r="N66" s="74">
        <v>1</v>
      </c>
      <c r="O66" s="74">
        <v>1</v>
      </c>
      <c r="P66" s="17"/>
      <c r="Q66" s="11"/>
      <c r="R66" s="12"/>
      <c r="S66" s="12"/>
      <c r="T66" s="17"/>
      <c r="U66" s="11"/>
      <c r="V66" s="12"/>
      <c r="W66" s="12"/>
      <c r="X66" s="17"/>
      <c r="Y66" s="11"/>
      <c r="Z66" s="12"/>
      <c r="AA66" s="12"/>
      <c r="AB66" s="17"/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43">
        <v>0</v>
      </c>
      <c r="DK66" s="43">
        <v>0</v>
      </c>
      <c r="DL66" s="43">
        <v>0</v>
      </c>
      <c r="DM66" s="43">
        <v>0</v>
      </c>
      <c r="DN66" s="43">
        <v>0</v>
      </c>
      <c r="DO66" s="43">
        <v>0</v>
      </c>
      <c r="DP66" s="43">
        <v>0</v>
      </c>
      <c r="DQ66" s="43">
        <v>0</v>
      </c>
      <c r="DR66" s="43">
        <v>0</v>
      </c>
      <c r="DS66" s="43">
        <v>0</v>
      </c>
      <c r="DT66" s="43">
        <v>0</v>
      </c>
      <c r="DU66" s="43">
        <v>0</v>
      </c>
      <c r="DV66" s="43">
        <v>0</v>
      </c>
      <c r="DW66" s="43">
        <v>0</v>
      </c>
      <c r="DX66" s="43">
        <v>0</v>
      </c>
      <c r="DY66" s="43">
        <v>0</v>
      </c>
      <c r="DZ66" s="43">
        <v>0</v>
      </c>
      <c r="EA66" s="43">
        <v>0</v>
      </c>
      <c r="EB66" s="43">
        <v>0</v>
      </c>
      <c r="EC66" s="43">
        <v>0</v>
      </c>
      <c r="ED66" s="43">
        <v>0</v>
      </c>
      <c r="EE66" s="43">
        <v>0</v>
      </c>
      <c r="EF66" s="43">
        <v>0</v>
      </c>
      <c r="EG66" s="43">
        <v>0</v>
      </c>
      <c r="EH66" s="43">
        <v>0</v>
      </c>
      <c r="EI66" s="43">
        <v>0</v>
      </c>
      <c r="EJ66" s="43">
        <v>0</v>
      </c>
      <c r="EK66" s="43">
        <v>0</v>
      </c>
      <c r="EL66" s="43">
        <v>0</v>
      </c>
      <c r="EM66" s="43">
        <v>0</v>
      </c>
      <c r="EN66" s="43">
        <v>0</v>
      </c>
      <c r="EO66" s="43">
        <v>0</v>
      </c>
      <c r="EP66" s="43">
        <v>0</v>
      </c>
      <c r="EQ66" s="43">
        <v>0</v>
      </c>
      <c r="ER66" s="43">
        <v>0</v>
      </c>
      <c r="ES66" s="43">
        <v>0</v>
      </c>
      <c r="ET66" s="43">
        <v>0</v>
      </c>
      <c r="EU66" s="43">
        <v>0</v>
      </c>
      <c r="EV66" s="43">
        <v>0</v>
      </c>
      <c r="EW66" s="43">
        <v>0</v>
      </c>
      <c r="EX66" s="43">
        <v>0</v>
      </c>
      <c r="EY66" s="43">
        <v>0</v>
      </c>
      <c r="EZ66" s="43">
        <v>0</v>
      </c>
      <c r="FA66" s="43">
        <v>0</v>
      </c>
      <c r="FB66" s="43">
        <v>0</v>
      </c>
      <c r="FC66" s="43">
        <v>0</v>
      </c>
      <c r="FD66" s="43">
        <v>0</v>
      </c>
      <c r="FE66" s="43">
        <v>0</v>
      </c>
      <c r="FF66" s="43">
        <v>0</v>
      </c>
      <c r="FG66" s="43">
        <v>0</v>
      </c>
      <c r="FH66" s="43">
        <v>0</v>
      </c>
      <c r="FI66" s="43">
        <v>0</v>
      </c>
      <c r="FJ66" s="43">
        <v>0</v>
      </c>
      <c r="FK66" s="43">
        <v>0</v>
      </c>
      <c r="FL66" s="43">
        <v>0</v>
      </c>
      <c r="FM66" s="43">
        <v>0</v>
      </c>
      <c r="FN66" s="43">
        <v>0</v>
      </c>
      <c r="FO66" s="43">
        <v>0</v>
      </c>
      <c r="FP66" s="43">
        <v>0</v>
      </c>
      <c r="FQ66" s="43">
        <v>0</v>
      </c>
      <c r="FR66" s="43">
        <v>0</v>
      </c>
      <c r="FS66" s="43">
        <v>0</v>
      </c>
      <c r="FT66" s="43">
        <v>0</v>
      </c>
      <c r="FU66" s="43">
        <v>0</v>
      </c>
      <c r="FV66" s="43">
        <v>0</v>
      </c>
      <c r="FW66" s="43">
        <v>0</v>
      </c>
      <c r="FX66" s="43">
        <v>0</v>
      </c>
      <c r="FY66" s="43">
        <v>0</v>
      </c>
      <c r="FZ66" s="43">
        <v>0</v>
      </c>
      <c r="GA66" s="43">
        <v>0</v>
      </c>
      <c r="GB66" s="43">
        <v>0</v>
      </c>
      <c r="GC66" s="43">
        <v>0</v>
      </c>
      <c r="GD66" s="43">
        <v>0</v>
      </c>
      <c r="GE66" s="43">
        <v>0</v>
      </c>
      <c r="GF66" s="43">
        <v>0</v>
      </c>
      <c r="GG66" s="43">
        <v>0</v>
      </c>
      <c r="GH66" s="43">
        <v>0</v>
      </c>
      <c r="GI66" s="43">
        <v>0</v>
      </c>
      <c r="GJ66" s="43">
        <v>0</v>
      </c>
      <c r="GK66" s="43">
        <v>0</v>
      </c>
      <c r="GL66" s="43">
        <v>0</v>
      </c>
      <c r="GM66" s="43">
        <v>0</v>
      </c>
      <c r="GN66" s="43">
        <v>0</v>
      </c>
      <c r="GO66" s="43">
        <v>0</v>
      </c>
      <c r="GP66" s="43">
        <v>0</v>
      </c>
      <c r="GQ66" s="43">
        <v>0</v>
      </c>
      <c r="GR66" s="43">
        <v>0</v>
      </c>
      <c r="GS66" s="43">
        <v>0</v>
      </c>
      <c r="GT66" s="43">
        <v>0</v>
      </c>
      <c r="GU66" s="43">
        <v>0</v>
      </c>
      <c r="GV66" s="43">
        <v>0</v>
      </c>
      <c r="GW66" s="43">
        <v>0</v>
      </c>
      <c r="GX66" s="43">
        <v>0</v>
      </c>
      <c r="GY66" s="43">
        <v>0</v>
      </c>
      <c r="GZ66" s="43">
        <v>0</v>
      </c>
      <c r="HA66" s="43">
        <v>0</v>
      </c>
      <c r="HB66" s="43">
        <v>0</v>
      </c>
      <c r="HC66" s="43">
        <v>0</v>
      </c>
      <c r="HD66" s="43">
        <v>0</v>
      </c>
      <c r="HE66" s="43">
        <v>0</v>
      </c>
      <c r="HF66" s="43">
        <v>0</v>
      </c>
      <c r="HG66" s="43">
        <v>0</v>
      </c>
      <c r="HH66" s="43">
        <v>0</v>
      </c>
      <c r="HI66" s="43">
        <v>0</v>
      </c>
      <c r="HJ66" s="43">
        <v>0</v>
      </c>
      <c r="HK66" s="43">
        <v>0</v>
      </c>
      <c r="HL66" s="43">
        <v>0</v>
      </c>
      <c r="HM66" s="43">
        <v>0</v>
      </c>
      <c r="HN66" s="43">
        <v>0</v>
      </c>
      <c r="HO66" s="43">
        <v>0</v>
      </c>
      <c r="HP66" s="43">
        <v>0</v>
      </c>
      <c r="HQ66" s="43">
        <v>0</v>
      </c>
      <c r="HR66" s="43">
        <v>0</v>
      </c>
      <c r="HS66" s="43">
        <v>0</v>
      </c>
      <c r="HT66" s="43">
        <v>0</v>
      </c>
      <c r="HU66" s="43">
        <v>0</v>
      </c>
      <c r="HV66" s="43">
        <v>0</v>
      </c>
      <c r="HW66" s="43">
        <v>0</v>
      </c>
      <c r="HX66" s="43">
        <v>0</v>
      </c>
      <c r="HY66" s="43">
        <v>0</v>
      </c>
      <c r="HZ66" s="43">
        <v>0</v>
      </c>
      <c r="IA66" s="43">
        <v>0</v>
      </c>
      <c r="IB66" s="43">
        <v>0</v>
      </c>
      <c r="IC66" s="43">
        <v>0</v>
      </c>
      <c r="ID66" s="43">
        <v>0</v>
      </c>
      <c r="IE66" s="43">
        <v>0</v>
      </c>
      <c r="IF66" s="43">
        <v>0</v>
      </c>
      <c r="IG66" s="43">
        <v>0</v>
      </c>
      <c r="IH66" s="43">
        <v>0</v>
      </c>
      <c r="II66" s="43">
        <v>0</v>
      </c>
      <c r="IJ66" s="43">
        <v>0</v>
      </c>
      <c r="IK66" s="43">
        <v>0</v>
      </c>
      <c r="IL66" s="43">
        <v>0</v>
      </c>
      <c r="IM66" s="43">
        <v>0</v>
      </c>
      <c r="IN66" s="43">
        <v>0</v>
      </c>
      <c r="IO66" s="43">
        <v>0</v>
      </c>
      <c r="IP66" s="43">
        <v>0</v>
      </c>
      <c r="IQ66" s="43">
        <v>0</v>
      </c>
      <c r="IR66" s="43">
        <v>0</v>
      </c>
      <c r="IS66" s="43">
        <v>0</v>
      </c>
      <c r="IT66" s="43">
        <v>0</v>
      </c>
      <c r="IU66" s="43">
        <v>0</v>
      </c>
      <c r="IV66" s="43">
        <v>0</v>
      </c>
      <c r="IW66" s="43">
        <v>0</v>
      </c>
      <c r="IX66" s="43">
        <v>0</v>
      </c>
      <c r="IY66" s="43">
        <v>0</v>
      </c>
      <c r="IZ66" s="43">
        <v>0</v>
      </c>
      <c r="JA66" s="43">
        <v>0</v>
      </c>
      <c r="JB66" s="43">
        <v>0</v>
      </c>
      <c r="JC66" s="43">
        <v>0</v>
      </c>
      <c r="JD66" s="43">
        <v>0</v>
      </c>
      <c r="JE66" s="43">
        <v>0</v>
      </c>
      <c r="JF66" s="43">
        <v>0</v>
      </c>
      <c r="JG66" s="43">
        <v>0</v>
      </c>
      <c r="JH66" s="43">
        <v>0</v>
      </c>
      <c r="JI66" s="43">
        <v>0</v>
      </c>
      <c r="JJ66" s="43">
        <v>0</v>
      </c>
      <c r="JK66" s="43">
        <v>0</v>
      </c>
      <c r="JL66" s="43">
        <v>0</v>
      </c>
      <c r="JM66" s="43">
        <v>0</v>
      </c>
      <c r="JN66" s="43">
        <v>0</v>
      </c>
      <c r="JO66" s="43">
        <v>0</v>
      </c>
      <c r="JP66" s="43">
        <v>0</v>
      </c>
      <c r="JQ66" s="43">
        <v>0</v>
      </c>
      <c r="JR66" s="43">
        <v>0</v>
      </c>
      <c r="JS66" s="43">
        <v>0</v>
      </c>
      <c r="JT66" s="43">
        <v>0</v>
      </c>
      <c r="JU66" s="43">
        <v>0</v>
      </c>
      <c r="JV66" s="43">
        <v>0</v>
      </c>
      <c r="JW66" s="43">
        <v>0</v>
      </c>
      <c r="JX66" s="43">
        <v>0</v>
      </c>
      <c r="JY66" s="43">
        <v>0</v>
      </c>
      <c r="JZ66" s="43">
        <v>0</v>
      </c>
      <c r="KA66" s="43">
        <v>0</v>
      </c>
      <c r="KB66" s="43">
        <v>0</v>
      </c>
      <c r="KC66" s="43">
        <v>0</v>
      </c>
      <c r="KD66" s="43">
        <v>0</v>
      </c>
      <c r="KE66" s="43">
        <v>0</v>
      </c>
      <c r="KF66" s="43">
        <v>0</v>
      </c>
      <c r="KG66" s="43">
        <v>0</v>
      </c>
      <c r="KH66" s="43">
        <v>0</v>
      </c>
      <c r="KI66" s="43">
        <v>0</v>
      </c>
      <c r="KJ66" s="43">
        <v>0</v>
      </c>
      <c r="KK66" s="43">
        <v>0</v>
      </c>
      <c r="KL66" s="43">
        <v>0</v>
      </c>
      <c r="KM66" s="43">
        <v>0</v>
      </c>
      <c r="KN66" s="43">
        <v>0</v>
      </c>
      <c r="KO66" s="43">
        <v>0</v>
      </c>
      <c r="KP66" s="43">
        <v>0</v>
      </c>
      <c r="KQ66" s="43">
        <v>0</v>
      </c>
      <c r="KR66" s="43">
        <v>0</v>
      </c>
      <c r="KS66" s="43">
        <v>0</v>
      </c>
      <c r="KT66" s="43">
        <v>0</v>
      </c>
      <c r="KU66" s="43">
        <v>0</v>
      </c>
      <c r="KV66" s="43">
        <v>0</v>
      </c>
      <c r="KW66" s="43">
        <v>0</v>
      </c>
      <c r="KX66" s="43">
        <v>0</v>
      </c>
      <c r="KY66" s="43">
        <v>0</v>
      </c>
      <c r="KZ66" s="43">
        <v>0</v>
      </c>
      <c r="LA66" s="43">
        <v>0</v>
      </c>
      <c r="LB66" s="43">
        <v>0</v>
      </c>
      <c r="LC66" s="43">
        <v>0</v>
      </c>
      <c r="LD66" s="43">
        <v>0</v>
      </c>
      <c r="LE66" s="43">
        <v>0</v>
      </c>
      <c r="LF66" s="43">
        <v>0</v>
      </c>
      <c r="LG66" s="43">
        <v>0</v>
      </c>
      <c r="LH66" s="43">
        <v>0</v>
      </c>
      <c r="LI66" s="43">
        <v>0</v>
      </c>
      <c r="LJ66" s="43">
        <v>0</v>
      </c>
      <c r="LK66" s="43">
        <v>0</v>
      </c>
      <c r="LL66" s="43">
        <v>0</v>
      </c>
      <c r="LM66" s="43">
        <v>0</v>
      </c>
      <c r="LN66" s="43">
        <v>0</v>
      </c>
      <c r="LO66" s="43">
        <v>0</v>
      </c>
      <c r="LP66" s="43">
        <v>0</v>
      </c>
      <c r="LQ66" s="43">
        <v>0</v>
      </c>
      <c r="LR66" s="43">
        <v>0</v>
      </c>
      <c r="LS66" s="43">
        <v>0</v>
      </c>
      <c r="LT66" s="43">
        <v>0</v>
      </c>
      <c r="LU66" s="43">
        <v>0</v>
      </c>
      <c r="LV66" s="43">
        <v>0</v>
      </c>
      <c r="LW66" s="43">
        <v>0</v>
      </c>
      <c r="LX66" s="43">
        <v>0</v>
      </c>
      <c r="LY66" s="43">
        <v>0</v>
      </c>
      <c r="LZ66" s="43">
        <v>0</v>
      </c>
      <c r="MA66" s="43">
        <v>0</v>
      </c>
      <c r="MB66" s="43">
        <v>0</v>
      </c>
      <c r="MC66" s="43">
        <v>0</v>
      </c>
      <c r="MD66" s="43">
        <v>0</v>
      </c>
      <c r="ME66" s="43">
        <v>0</v>
      </c>
    </row>
    <row r="67" spans="3:343" ht="17.25" thickBot="1">
      <c r="C67" s="218"/>
      <c r="D67" s="147"/>
      <c r="E67" s="147"/>
      <c r="F67" s="187"/>
      <c r="G67" s="37" t="s">
        <v>111</v>
      </c>
      <c r="H67" s="177"/>
      <c r="I67" s="14"/>
      <c r="J67" s="15"/>
      <c r="K67" s="15"/>
      <c r="L67" s="16"/>
      <c r="M67" s="83">
        <v>1</v>
      </c>
      <c r="N67" s="84">
        <v>1</v>
      </c>
      <c r="O67" s="84">
        <v>1</v>
      </c>
      <c r="P67" s="81"/>
      <c r="Q67" s="79"/>
      <c r="R67" s="80"/>
      <c r="S67" s="80"/>
      <c r="T67" s="81"/>
      <c r="U67" s="79"/>
      <c r="V67" s="80"/>
      <c r="W67" s="80"/>
      <c r="X67" s="81"/>
      <c r="Y67" s="79"/>
      <c r="Z67" s="80"/>
      <c r="AA67" s="80"/>
      <c r="AB67" s="81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  <c r="EN67" s="44"/>
      <c r="EO67" s="44"/>
      <c r="EP67" s="44"/>
      <c r="EQ67" s="44"/>
      <c r="ER67" s="44"/>
      <c r="ES67" s="44"/>
      <c r="ET67" s="44"/>
      <c r="EU67" s="44"/>
      <c r="EV67" s="44"/>
      <c r="EW67" s="44"/>
      <c r="EX67" s="44"/>
      <c r="EY67" s="44"/>
      <c r="EZ67" s="44"/>
      <c r="FA67" s="44"/>
      <c r="FB67" s="44"/>
      <c r="FC67" s="44"/>
      <c r="FD67" s="44"/>
      <c r="FE67" s="44"/>
      <c r="FF67" s="44"/>
      <c r="FG67" s="44"/>
      <c r="FH67" s="44"/>
      <c r="FI67" s="44"/>
      <c r="FJ67" s="44"/>
      <c r="FK67" s="44"/>
      <c r="FL67" s="44"/>
      <c r="FM67" s="44"/>
      <c r="FN67" s="44"/>
      <c r="FO67" s="44"/>
      <c r="FP67" s="44"/>
      <c r="FQ67" s="44"/>
      <c r="FR67" s="44"/>
      <c r="FS67" s="44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/>
      <c r="JS67" s="44"/>
      <c r="JT67" s="44"/>
      <c r="JU67" s="44"/>
      <c r="JV67" s="44"/>
      <c r="JW67" s="44"/>
      <c r="JX67" s="44"/>
      <c r="JY67" s="44"/>
      <c r="JZ67" s="44"/>
      <c r="KA67" s="44"/>
      <c r="KB67" s="44"/>
      <c r="KC67" s="44"/>
      <c r="KD67" s="44"/>
      <c r="KE67" s="44"/>
      <c r="KF67" s="44"/>
      <c r="KG67" s="44"/>
      <c r="KH67" s="44"/>
      <c r="KI67" s="44"/>
      <c r="KJ67" s="44"/>
      <c r="KK67" s="44"/>
      <c r="KL67" s="44"/>
      <c r="KM67" s="44"/>
      <c r="KN67" s="44"/>
      <c r="KO67" s="44"/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</row>
    <row r="68" spans="3:343">
      <c r="C68" s="218"/>
      <c r="D68" s="147"/>
      <c r="E68" s="147"/>
      <c r="F68" s="187" t="s">
        <v>68</v>
      </c>
      <c r="G68" s="38" t="s">
        <v>4</v>
      </c>
      <c r="H68" s="176">
        <f t="shared" ref="H68" si="3">IFERROR(MIN(SUM(I69:AB69)/SUM(I68:AB68), 1), 0)</f>
        <v>1</v>
      </c>
      <c r="I68" s="11"/>
      <c r="J68" s="12"/>
      <c r="K68" s="12"/>
      <c r="L68" s="17"/>
      <c r="M68" s="11"/>
      <c r="N68" s="74">
        <v>1</v>
      </c>
      <c r="O68" s="74">
        <v>1</v>
      </c>
      <c r="P68" s="17"/>
      <c r="Q68" s="11"/>
      <c r="R68" s="12"/>
      <c r="S68" s="12"/>
      <c r="T68" s="17"/>
      <c r="U68" s="11"/>
      <c r="V68" s="12"/>
      <c r="W68" s="12"/>
      <c r="X68" s="17"/>
      <c r="Y68" s="11"/>
      <c r="Z68" s="12"/>
      <c r="AA68" s="12"/>
      <c r="AB68" s="17"/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43">
        <v>0</v>
      </c>
      <c r="DK68" s="43">
        <v>0</v>
      </c>
      <c r="DL68" s="43">
        <v>0</v>
      </c>
      <c r="DM68" s="43">
        <v>0</v>
      </c>
      <c r="DN68" s="43">
        <v>0</v>
      </c>
      <c r="DO68" s="43">
        <v>0</v>
      </c>
      <c r="DP68" s="43">
        <v>0</v>
      </c>
      <c r="DQ68" s="43">
        <v>0</v>
      </c>
      <c r="DR68" s="43">
        <v>0</v>
      </c>
      <c r="DS68" s="43">
        <v>0</v>
      </c>
      <c r="DT68" s="43">
        <v>0</v>
      </c>
      <c r="DU68" s="43">
        <v>0</v>
      </c>
      <c r="DV68" s="43">
        <v>0</v>
      </c>
      <c r="DW68" s="43">
        <v>0</v>
      </c>
      <c r="DX68" s="43">
        <v>0</v>
      </c>
      <c r="DY68" s="43">
        <v>0</v>
      </c>
      <c r="DZ68" s="43">
        <v>0</v>
      </c>
      <c r="EA68" s="43">
        <v>0</v>
      </c>
      <c r="EB68" s="43">
        <v>0</v>
      </c>
      <c r="EC68" s="43">
        <v>0</v>
      </c>
      <c r="ED68" s="43">
        <v>0</v>
      </c>
      <c r="EE68" s="43">
        <v>0</v>
      </c>
      <c r="EF68" s="43">
        <v>0</v>
      </c>
      <c r="EG68" s="43">
        <v>0</v>
      </c>
      <c r="EH68" s="43">
        <v>0</v>
      </c>
      <c r="EI68" s="43">
        <v>0</v>
      </c>
      <c r="EJ68" s="43">
        <v>0</v>
      </c>
      <c r="EK68" s="43">
        <v>0</v>
      </c>
      <c r="EL68" s="43">
        <v>0</v>
      </c>
      <c r="EM68" s="43">
        <v>0</v>
      </c>
      <c r="EN68" s="43">
        <v>0</v>
      </c>
      <c r="EO68" s="43">
        <v>0</v>
      </c>
      <c r="EP68" s="43">
        <v>0</v>
      </c>
      <c r="EQ68" s="43">
        <v>0</v>
      </c>
      <c r="ER68" s="43">
        <v>0</v>
      </c>
      <c r="ES68" s="43">
        <v>0</v>
      </c>
      <c r="ET68" s="43">
        <v>0</v>
      </c>
      <c r="EU68" s="43">
        <v>0</v>
      </c>
      <c r="EV68" s="43">
        <v>0</v>
      </c>
      <c r="EW68" s="43">
        <v>0</v>
      </c>
      <c r="EX68" s="43">
        <v>0</v>
      </c>
      <c r="EY68" s="43">
        <v>0</v>
      </c>
      <c r="EZ68" s="43">
        <v>0</v>
      </c>
      <c r="FA68" s="43">
        <v>0</v>
      </c>
      <c r="FB68" s="43">
        <v>0</v>
      </c>
      <c r="FC68" s="43">
        <v>0</v>
      </c>
      <c r="FD68" s="43">
        <v>0</v>
      </c>
      <c r="FE68" s="43">
        <v>0</v>
      </c>
      <c r="FF68" s="43">
        <v>0</v>
      </c>
      <c r="FG68" s="43">
        <v>0</v>
      </c>
      <c r="FH68" s="43">
        <v>0</v>
      </c>
      <c r="FI68" s="43">
        <v>0</v>
      </c>
      <c r="FJ68" s="43">
        <v>0</v>
      </c>
      <c r="FK68" s="43">
        <v>0</v>
      </c>
      <c r="FL68" s="43">
        <v>0</v>
      </c>
      <c r="FM68" s="43">
        <v>0</v>
      </c>
      <c r="FN68" s="43">
        <v>0</v>
      </c>
      <c r="FO68" s="43">
        <v>0</v>
      </c>
      <c r="FP68" s="43">
        <v>0</v>
      </c>
      <c r="FQ68" s="43">
        <v>0</v>
      </c>
      <c r="FR68" s="43">
        <v>0</v>
      </c>
      <c r="FS68" s="43">
        <v>0</v>
      </c>
      <c r="FT68" s="43">
        <v>0</v>
      </c>
      <c r="FU68" s="43">
        <v>0</v>
      </c>
      <c r="FV68" s="43">
        <v>0</v>
      </c>
      <c r="FW68" s="43">
        <v>0</v>
      </c>
      <c r="FX68" s="43">
        <v>0</v>
      </c>
      <c r="FY68" s="43">
        <v>0</v>
      </c>
      <c r="FZ68" s="43">
        <v>0</v>
      </c>
      <c r="GA68" s="43">
        <v>0</v>
      </c>
      <c r="GB68" s="43">
        <v>0</v>
      </c>
      <c r="GC68" s="43">
        <v>0</v>
      </c>
      <c r="GD68" s="43">
        <v>0</v>
      </c>
      <c r="GE68" s="43">
        <v>0</v>
      </c>
      <c r="GF68" s="43">
        <v>0</v>
      </c>
      <c r="GG68" s="43">
        <v>0</v>
      </c>
      <c r="GH68" s="43">
        <v>0</v>
      </c>
      <c r="GI68" s="43">
        <v>0</v>
      </c>
      <c r="GJ68" s="43">
        <v>0</v>
      </c>
      <c r="GK68" s="43">
        <v>0</v>
      </c>
      <c r="GL68" s="43">
        <v>0</v>
      </c>
      <c r="GM68" s="43">
        <v>0</v>
      </c>
      <c r="GN68" s="43">
        <v>0</v>
      </c>
      <c r="GO68" s="43">
        <v>0</v>
      </c>
      <c r="GP68" s="43">
        <v>0</v>
      </c>
      <c r="GQ68" s="43">
        <v>0</v>
      </c>
      <c r="GR68" s="43">
        <v>0</v>
      </c>
      <c r="GS68" s="43">
        <v>0</v>
      </c>
      <c r="GT68" s="43">
        <v>0</v>
      </c>
      <c r="GU68" s="43">
        <v>0</v>
      </c>
      <c r="GV68" s="43">
        <v>0</v>
      </c>
      <c r="GW68" s="43">
        <v>0</v>
      </c>
      <c r="GX68" s="43">
        <v>0</v>
      </c>
      <c r="GY68" s="43">
        <v>0</v>
      </c>
      <c r="GZ68" s="43">
        <v>0</v>
      </c>
      <c r="HA68" s="43">
        <v>0</v>
      </c>
      <c r="HB68" s="43">
        <v>0</v>
      </c>
      <c r="HC68" s="43">
        <v>0</v>
      </c>
      <c r="HD68" s="43">
        <v>0</v>
      </c>
      <c r="HE68" s="43">
        <v>0</v>
      </c>
      <c r="HF68" s="43">
        <v>0</v>
      </c>
      <c r="HG68" s="43">
        <v>0</v>
      </c>
      <c r="HH68" s="43">
        <v>0</v>
      </c>
      <c r="HI68" s="43">
        <v>0</v>
      </c>
      <c r="HJ68" s="43">
        <v>0</v>
      </c>
      <c r="HK68" s="43">
        <v>0</v>
      </c>
      <c r="HL68" s="43">
        <v>0</v>
      </c>
      <c r="HM68" s="43">
        <v>0</v>
      </c>
      <c r="HN68" s="43">
        <v>0</v>
      </c>
      <c r="HO68" s="43">
        <v>0</v>
      </c>
      <c r="HP68" s="43">
        <v>0</v>
      </c>
      <c r="HQ68" s="43">
        <v>0</v>
      </c>
      <c r="HR68" s="43">
        <v>0</v>
      </c>
      <c r="HS68" s="43">
        <v>0</v>
      </c>
      <c r="HT68" s="43">
        <v>0</v>
      </c>
      <c r="HU68" s="43">
        <v>0</v>
      </c>
      <c r="HV68" s="43">
        <v>0</v>
      </c>
      <c r="HW68" s="43">
        <v>0</v>
      </c>
      <c r="HX68" s="43">
        <v>0</v>
      </c>
      <c r="HY68" s="43">
        <v>0</v>
      </c>
      <c r="HZ68" s="43">
        <v>0</v>
      </c>
      <c r="IA68" s="43">
        <v>0</v>
      </c>
      <c r="IB68" s="43">
        <v>0</v>
      </c>
      <c r="IC68" s="43">
        <v>0</v>
      </c>
      <c r="ID68" s="43">
        <v>0</v>
      </c>
      <c r="IE68" s="43">
        <v>0</v>
      </c>
      <c r="IF68" s="43">
        <v>0</v>
      </c>
      <c r="IG68" s="43">
        <v>0</v>
      </c>
      <c r="IH68" s="43">
        <v>0</v>
      </c>
      <c r="II68" s="43">
        <v>0</v>
      </c>
      <c r="IJ68" s="43">
        <v>0</v>
      </c>
      <c r="IK68" s="43">
        <v>0</v>
      </c>
      <c r="IL68" s="43">
        <v>0</v>
      </c>
      <c r="IM68" s="43">
        <v>0</v>
      </c>
      <c r="IN68" s="43">
        <v>0</v>
      </c>
      <c r="IO68" s="43">
        <v>0</v>
      </c>
      <c r="IP68" s="43">
        <v>0</v>
      </c>
      <c r="IQ68" s="43">
        <v>0</v>
      </c>
      <c r="IR68" s="43">
        <v>0</v>
      </c>
      <c r="IS68" s="43">
        <v>0</v>
      </c>
      <c r="IT68" s="43">
        <v>0</v>
      </c>
      <c r="IU68" s="43">
        <v>0</v>
      </c>
      <c r="IV68" s="43">
        <v>0</v>
      </c>
      <c r="IW68" s="43">
        <v>0</v>
      </c>
      <c r="IX68" s="43">
        <v>0</v>
      </c>
      <c r="IY68" s="43">
        <v>0</v>
      </c>
      <c r="IZ68" s="43">
        <v>0</v>
      </c>
      <c r="JA68" s="43">
        <v>0</v>
      </c>
      <c r="JB68" s="43">
        <v>0</v>
      </c>
      <c r="JC68" s="43">
        <v>0</v>
      </c>
      <c r="JD68" s="43">
        <v>0</v>
      </c>
      <c r="JE68" s="43">
        <v>0</v>
      </c>
      <c r="JF68" s="43">
        <v>0</v>
      </c>
      <c r="JG68" s="43">
        <v>0</v>
      </c>
      <c r="JH68" s="43">
        <v>0</v>
      </c>
      <c r="JI68" s="43">
        <v>0</v>
      </c>
      <c r="JJ68" s="43">
        <v>0</v>
      </c>
      <c r="JK68" s="43">
        <v>0</v>
      </c>
      <c r="JL68" s="43">
        <v>0</v>
      </c>
      <c r="JM68" s="43">
        <v>0</v>
      </c>
      <c r="JN68" s="43">
        <v>0</v>
      </c>
      <c r="JO68" s="43">
        <v>0</v>
      </c>
      <c r="JP68" s="43">
        <v>0</v>
      </c>
      <c r="JQ68" s="43">
        <v>0</v>
      </c>
      <c r="JR68" s="43">
        <v>0</v>
      </c>
      <c r="JS68" s="43">
        <v>0</v>
      </c>
      <c r="JT68" s="43">
        <v>0</v>
      </c>
      <c r="JU68" s="43">
        <v>0</v>
      </c>
      <c r="JV68" s="43">
        <v>0</v>
      </c>
      <c r="JW68" s="43">
        <v>0</v>
      </c>
      <c r="JX68" s="43">
        <v>0</v>
      </c>
      <c r="JY68" s="43">
        <v>0</v>
      </c>
      <c r="JZ68" s="43">
        <v>0</v>
      </c>
      <c r="KA68" s="43">
        <v>0</v>
      </c>
      <c r="KB68" s="43">
        <v>0</v>
      </c>
      <c r="KC68" s="43">
        <v>0</v>
      </c>
      <c r="KD68" s="43">
        <v>0</v>
      </c>
      <c r="KE68" s="43">
        <v>0</v>
      </c>
      <c r="KF68" s="43">
        <v>0</v>
      </c>
      <c r="KG68" s="43">
        <v>0</v>
      </c>
      <c r="KH68" s="43">
        <v>0</v>
      </c>
      <c r="KI68" s="43">
        <v>0</v>
      </c>
      <c r="KJ68" s="43">
        <v>0</v>
      </c>
      <c r="KK68" s="43">
        <v>0</v>
      </c>
      <c r="KL68" s="43">
        <v>0</v>
      </c>
      <c r="KM68" s="43">
        <v>0</v>
      </c>
      <c r="KN68" s="43">
        <v>0</v>
      </c>
      <c r="KO68" s="43">
        <v>0</v>
      </c>
      <c r="KP68" s="43">
        <v>0</v>
      </c>
      <c r="KQ68" s="43">
        <v>0</v>
      </c>
      <c r="KR68" s="43">
        <v>0</v>
      </c>
      <c r="KS68" s="43">
        <v>0</v>
      </c>
      <c r="KT68" s="43">
        <v>0</v>
      </c>
      <c r="KU68" s="43">
        <v>0</v>
      </c>
      <c r="KV68" s="43">
        <v>0</v>
      </c>
      <c r="KW68" s="43">
        <v>0</v>
      </c>
      <c r="KX68" s="43">
        <v>0</v>
      </c>
      <c r="KY68" s="43">
        <v>0</v>
      </c>
      <c r="KZ68" s="43">
        <v>0</v>
      </c>
      <c r="LA68" s="43">
        <v>0</v>
      </c>
      <c r="LB68" s="43">
        <v>0</v>
      </c>
      <c r="LC68" s="43">
        <v>0</v>
      </c>
      <c r="LD68" s="43">
        <v>0</v>
      </c>
      <c r="LE68" s="43">
        <v>0</v>
      </c>
      <c r="LF68" s="43">
        <v>0</v>
      </c>
      <c r="LG68" s="43">
        <v>0</v>
      </c>
      <c r="LH68" s="43">
        <v>0</v>
      </c>
      <c r="LI68" s="43">
        <v>0</v>
      </c>
      <c r="LJ68" s="43">
        <v>0</v>
      </c>
      <c r="LK68" s="43">
        <v>0</v>
      </c>
      <c r="LL68" s="43">
        <v>0</v>
      </c>
      <c r="LM68" s="43">
        <v>0</v>
      </c>
      <c r="LN68" s="43">
        <v>0</v>
      </c>
      <c r="LO68" s="43">
        <v>0</v>
      </c>
      <c r="LP68" s="43">
        <v>0</v>
      </c>
      <c r="LQ68" s="43">
        <v>0</v>
      </c>
      <c r="LR68" s="43">
        <v>0</v>
      </c>
      <c r="LS68" s="43">
        <v>0</v>
      </c>
      <c r="LT68" s="43">
        <v>0</v>
      </c>
      <c r="LU68" s="43">
        <v>0</v>
      </c>
      <c r="LV68" s="43">
        <v>0</v>
      </c>
      <c r="LW68" s="43">
        <v>0</v>
      </c>
      <c r="LX68" s="43">
        <v>0</v>
      </c>
      <c r="LY68" s="43">
        <v>0</v>
      </c>
      <c r="LZ68" s="43">
        <v>0</v>
      </c>
      <c r="MA68" s="43">
        <v>0</v>
      </c>
      <c r="MB68" s="43">
        <v>0</v>
      </c>
      <c r="MC68" s="43">
        <v>0</v>
      </c>
      <c r="MD68" s="43">
        <v>0</v>
      </c>
      <c r="ME68" s="43">
        <v>0</v>
      </c>
    </row>
    <row r="69" spans="3:343" ht="17.25" thickBot="1">
      <c r="C69" s="218"/>
      <c r="D69" s="147"/>
      <c r="E69" s="147"/>
      <c r="F69" s="187"/>
      <c r="G69" s="37" t="s">
        <v>111</v>
      </c>
      <c r="H69" s="177"/>
      <c r="I69" s="14"/>
      <c r="J69" s="15"/>
      <c r="K69" s="15"/>
      <c r="L69" s="16"/>
      <c r="M69" s="14"/>
      <c r="N69" s="84">
        <v>1</v>
      </c>
      <c r="O69" s="84">
        <v>1</v>
      </c>
      <c r="P69" s="16"/>
      <c r="Q69" s="14"/>
      <c r="R69" s="15"/>
      <c r="S69" s="15"/>
      <c r="T69" s="16"/>
      <c r="U69" s="14"/>
      <c r="V69" s="15"/>
      <c r="W69" s="15"/>
      <c r="X69" s="16"/>
      <c r="Y69" s="14"/>
      <c r="Z69" s="15"/>
      <c r="AA69" s="15"/>
      <c r="AB69" s="16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</row>
    <row r="70" spans="3:343">
      <c r="C70" s="218"/>
      <c r="D70" s="147"/>
      <c r="E70" s="147"/>
      <c r="F70" s="187" t="s">
        <v>69</v>
      </c>
      <c r="G70" s="38" t="s">
        <v>4</v>
      </c>
      <c r="H70" s="176">
        <f t="shared" ref="H70" si="4">IFERROR(MIN(SUM(I71:AB71)/SUM(I70:AB70), 1), 0)</f>
        <v>1</v>
      </c>
      <c r="I70" s="11"/>
      <c r="J70" s="12"/>
      <c r="K70" s="12"/>
      <c r="L70" s="17"/>
      <c r="M70" s="11"/>
      <c r="N70" s="74">
        <v>1</v>
      </c>
      <c r="O70" s="74">
        <v>1</v>
      </c>
      <c r="P70" s="17"/>
      <c r="Q70" s="11"/>
      <c r="R70" s="12"/>
      <c r="S70" s="12"/>
      <c r="T70" s="17"/>
      <c r="U70" s="11"/>
      <c r="V70" s="12"/>
      <c r="W70" s="12"/>
      <c r="X70" s="17"/>
      <c r="Y70" s="11"/>
      <c r="Z70" s="12"/>
      <c r="AA70" s="12"/>
      <c r="AB70" s="17"/>
      <c r="AC70" s="43">
        <v>0</v>
      </c>
      <c r="AD70" s="43">
        <v>0</v>
      </c>
      <c r="AE70" s="43">
        <v>0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S70" s="43">
        <v>0</v>
      </c>
      <c r="AT70" s="43">
        <v>0</v>
      </c>
      <c r="AU70" s="43">
        <v>0</v>
      </c>
      <c r="AV70" s="43">
        <v>0</v>
      </c>
      <c r="AW70" s="43">
        <v>0</v>
      </c>
      <c r="AX70" s="43">
        <v>0</v>
      </c>
      <c r="AY70" s="43">
        <v>0</v>
      </c>
      <c r="AZ70" s="43">
        <v>0</v>
      </c>
      <c r="BA70" s="43">
        <v>0</v>
      </c>
      <c r="BB70" s="43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</v>
      </c>
      <c r="DC70" s="43">
        <v>0</v>
      </c>
      <c r="DD70" s="43">
        <v>0</v>
      </c>
      <c r="DE70" s="43">
        <v>0</v>
      </c>
      <c r="DF70" s="43">
        <v>0</v>
      </c>
      <c r="DG70" s="43">
        <v>0</v>
      </c>
      <c r="DH70" s="43">
        <v>0</v>
      </c>
      <c r="DI70" s="43">
        <v>0</v>
      </c>
      <c r="DJ70" s="43">
        <v>0</v>
      </c>
      <c r="DK70" s="43">
        <v>0</v>
      </c>
      <c r="DL70" s="43">
        <v>0</v>
      </c>
      <c r="DM70" s="43">
        <v>0</v>
      </c>
      <c r="DN70" s="43">
        <v>0</v>
      </c>
      <c r="DO70" s="43">
        <v>0</v>
      </c>
      <c r="DP70" s="43">
        <v>0</v>
      </c>
      <c r="DQ70" s="43">
        <v>0</v>
      </c>
      <c r="DR70" s="43">
        <v>0</v>
      </c>
      <c r="DS70" s="43">
        <v>0</v>
      </c>
      <c r="DT70" s="43">
        <v>0</v>
      </c>
      <c r="DU70" s="43">
        <v>0</v>
      </c>
      <c r="DV70" s="43">
        <v>0</v>
      </c>
      <c r="DW70" s="43">
        <v>0</v>
      </c>
      <c r="DX70" s="43">
        <v>0</v>
      </c>
      <c r="DY70" s="43">
        <v>0</v>
      </c>
      <c r="DZ70" s="43">
        <v>0</v>
      </c>
      <c r="EA70" s="43">
        <v>0</v>
      </c>
      <c r="EB70" s="43">
        <v>0</v>
      </c>
      <c r="EC70" s="43">
        <v>0</v>
      </c>
      <c r="ED70" s="43">
        <v>0</v>
      </c>
      <c r="EE70" s="43">
        <v>0</v>
      </c>
      <c r="EF70" s="43">
        <v>0</v>
      </c>
      <c r="EG70" s="43">
        <v>0</v>
      </c>
      <c r="EH70" s="43">
        <v>0</v>
      </c>
      <c r="EI70" s="43">
        <v>0</v>
      </c>
      <c r="EJ70" s="43">
        <v>0</v>
      </c>
      <c r="EK70" s="43">
        <v>0</v>
      </c>
      <c r="EL70" s="43">
        <v>0</v>
      </c>
      <c r="EM70" s="43">
        <v>0</v>
      </c>
      <c r="EN70" s="43">
        <v>0</v>
      </c>
      <c r="EO70" s="43">
        <v>0</v>
      </c>
      <c r="EP70" s="43">
        <v>0</v>
      </c>
      <c r="EQ70" s="43">
        <v>0</v>
      </c>
      <c r="ER70" s="43">
        <v>0</v>
      </c>
      <c r="ES70" s="43">
        <v>0</v>
      </c>
      <c r="ET70" s="43">
        <v>0</v>
      </c>
      <c r="EU70" s="43">
        <v>0</v>
      </c>
      <c r="EV70" s="43">
        <v>0</v>
      </c>
      <c r="EW70" s="43">
        <v>0</v>
      </c>
      <c r="EX70" s="43">
        <v>0</v>
      </c>
      <c r="EY70" s="43">
        <v>0</v>
      </c>
      <c r="EZ70" s="43">
        <v>0</v>
      </c>
      <c r="FA70" s="43">
        <v>0</v>
      </c>
      <c r="FB70" s="43">
        <v>0</v>
      </c>
      <c r="FC70" s="43">
        <v>0</v>
      </c>
      <c r="FD70" s="43">
        <v>0</v>
      </c>
      <c r="FE70" s="43">
        <v>0</v>
      </c>
      <c r="FF70" s="43">
        <v>0</v>
      </c>
      <c r="FG70" s="43">
        <v>0</v>
      </c>
      <c r="FH70" s="43">
        <v>0</v>
      </c>
      <c r="FI70" s="43">
        <v>0</v>
      </c>
      <c r="FJ70" s="43">
        <v>0</v>
      </c>
      <c r="FK70" s="43">
        <v>0</v>
      </c>
      <c r="FL70" s="43">
        <v>0</v>
      </c>
      <c r="FM70" s="43">
        <v>0</v>
      </c>
      <c r="FN70" s="43">
        <v>0</v>
      </c>
      <c r="FO70" s="43">
        <v>0</v>
      </c>
      <c r="FP70" s="43">
        <v>0</v>
      </c>
      <c r="FQ70" s="43">
        <v>0</v>
      </c>
      <c r="FR70" s="43">
        <v>0</v>
      </c>
      <c r="FS70" s="43">
        <v>0</v>
      </c>
      <c r="FT70" s="43">
        <v>0</v>
      </c>
      <c r="FU70" s="43">
        <v>0</v>
      </c>
      <c r="FV70" s="43">
        <v>0</v>
      </c>
      <c r="FW70" s="43">
        <v>0</v>
      </c>
      <c r="FX70" s="43">
        <v>0</v>
      </c>
      <c r="FY70" s="43">
        <v>0</v>
      </c>
      <c r="FZ70" s="43">
        <v>0</v>
      </c>
      <c r="GA70" s="43">
        <v>0</v>
      </c>
      <c r="GB70" s="43">
        <v>0</v>
      </c>
      <c r="GC70" s="43">
        <v>0</v>
      </c>
      <c r="GD70" s="43">
        <v>0</v>
      </c>
      <c r="GE70" s="43">
        <v>0</v>
      </c>
      <c r="GF70" s="43">
        <v>0</v>
      </c>
      <c r="GG70" s="43">
        <v>0</v>
      </c>
      <c r="GH70" s="43">
        <v>0</v>
      </c>
      <c r="GI70" s="43">
        <v>0</v>
      </c>
      <c r="GJ70" s="43">
        <v>0</v>
      </c>
      <c r="GK70" s="43">
        <v>0</v>
      </c>
      <c r="GL70" s="43">
        <v>0</v>
      </c>
      <c r="GM70" s="43">
        <v>0</v>
      </c>
      <c r="GN70" s="43">
        <v>0</v>
      </c>
      <c r="GO70" s="43">
        <v>0</v>
      </c>
      <c r="GP70" s="43">
        <v>0</v>
      </c>
      <c r="GQ70" s="43">
        <v>0</v>
      </c>
      <c r="GR70" s="43">
        <v>0</v>
      </c>
      <c r="GS70" s="43">
        <v>0</v>
      </c>
      <c r="GT70" s="43">
        <v>0</v>
      </c>
      <c r="GU70" s="43">
        <v>0</v>
      </c>
      <c r="GV70" s="43">
        <v>0</v>
      </c>
      <c r="GW70" s="43">
        <v>0</v>
      </c>
      <c r="GX70" s="43">
        <v>0</v>
      </c>
      <c r="GY70" s="43">
        <v>0</v>
      </c>
      <c r="GZ70" s="43">
        <v>0</v>
      </c>
      <c r="HA70" s="43">
        <v>0</v>
      </c>
      <c r="HB70" s="43">
        <v>0</v>
      </c>
      <c r="HC70" s="43">
        <v>0</v>
      </c>
      <c r="HD70" s="43">
        <v>0</v>
      </c>
      <c r="HE70" s="43">
        <v>0</v>
      </c>
      <c r="HF70" s="43">
        <v>0</v>
      </c>
      <c r="HG70" s="43">
        <v>0</v>
      </c>
      <c r="HH70" s="43">
        <v>0</v>
      </c>
      <c r="HI70" s="43">
        <v>0</v>
      </c>
      <c r="HJ70" s="43">
        <v>0</v>
      </c>
      <c r="HK70" s="43">
        <v>0</v>
      </c>
      <c r="HL70" s="43">
        <v>0</v>
      </c>
      <c r="HM70" s="43">
        <v>0</v>
      </c>
      <c r="HN70" s="43">
        <v>0</v>
      </c>
      <c r="HO70" s="43">
        <v>0</v>
      </c>
      <c r="HP70" s="43">
        <v>0</v>
      </c>
      <c r="HQ70" s="43">
        <v>0</v>
      </c>
      <c r="HR70" s="43">
        <v>0</v>
      </c>
      <c r="HS70" s="43">
        <v>0</v>
      </c>
      <c r="HT70" s="43">
        <v>0</v>
      </c>
      <c r="HU70" s="43">
        <v>0</v>
      </c>
      <c r="HV70" s="43">
        <v>0</v>
      </c>
      <c r="HW70" s="43">
        <v>0</v>
      </c>
      <c r="HX70" s="43">
        <v>0</v>
      </c>
      <c r="HY70" s="43">
        <v>0</v>
      </c>
      <c r="HZ70" s="43">
        <v>0</v>
      </c>
      <c r="IA70" s="43">
        <v>0</v>
      </c>
      <c r="IB70" s="43">
        <v>0</v>
      </c>
      <c r="IC70" s="43">
        <v>0</v>
      </c>
      <c r="ID70" s="43">
        <v>0</v>
      </c>
      <c r="IE70" s="43">
        <v>0</v>
      </c>
      <c r="IF70" s="43">
        <v>0</v>
      </c>
      <c r="IG70" s="43">
        <v>0</v>
      </c>
      <c r="IH70" s="43">
        <v>0</v>
      </c>
      <c r="II70" s="43">
        <v>0</v>
      </c>
      <c r="IJ70" s="43">
        <v>0</v>
      </c>
      <c r="IK70" s="43">
        <v>0</v>
      </c>
      <c r="IL70" s="43">
        <v>0</v>
      </c>
      <c r="IM70" s="43">
        <v>0</v>
      </c>
      <c r="IN70" s="43">
        <v>0</v>
      </c>
      <c r="IO70" s="43">
        <v>0</v>
      </c>
      <c r="IP70" s="43">
        <v>0</v>
      </c>
      <c r="IQ70" s="43">
        <v>0</v>
      </c>
      <c r="IR70" s="43">
        <v>0</v>
      </c>
      <c r="IS70" s="43">
        <v>0</v>
      </c>
      <c r="IT70" s="43">
        <v>0</v>
      </c>
      <c r="IU70" s="43">
        <v>0</v>
      </c>
      <c r="IV70" s="43">
        <v>0</v>
      </c>
      <c r="IW70" s="43">
        <v>0</v>
      </c>
      <c r="IX70" s="43">
        <v>0</v>
      </c>
      <c r="IY70" s="43">
        <v>0</v>
      </c>
      <c r="IZ70" s="43">
        <v>0</v>
      </c>
      <c r="JA70" s="43">
        <v>0</v>
      </c>
      <c r="JB70" s="43">
        <v>0</v>
      </c>
      <c r="JC70" s="43">
        <v>0</v>
      </c>
      <c r="JD70" s="43">
        <v>0</v>
      </c>
      <c r="JE70" s="43">
        <v>0</v>
      </c>
      <c r="JF70" s="43">
        <v>0</v>
      </c>
      <c r="JG70" s="43">
        <v>0</v>
      </c>
      <c r="JH70" s="43">
        <v>0</v>
      </c>
      <c r="JI70" s="43">
        <v>0</v>
      </c>
      <c r="JJ70" s="43">
        <v>0</v>
      </c>
      <c r="JK70" s="43">
        <v>0</v>
      </c>
      <c r="JL70" s="43">
        <v>0</v>
      </c>
      <c r="JM70" s="43">
        <v>0</v>
      </c>
      <c r="JN70" s="43">
        <v>0</v>
      </c>
      <c r="JO70" s="43">
        <v>0</v>
      </c>
      <c r="JP70" s="43">
        <v>0</v>
      </c>
      <c r="JQ70" s="43">
        <v>0</v>
      </c>
      <c r="JR70" s="43">
        <v>0</v>
      </c>
      <c r="JS70" s="43">
        <v>0</v>
      </c>
      <c r="JT70" s="43">
        <v>0</v>
      </c>
      <c r="JU70" s="43">
        <v>0</v>
      </c>
      <c r="JV70" s="43">
        <v>0</v>
      </c>
      <c r="JW70" s="43">
        <v>0</v>
      </c>
      <c r="JX70" s="43">
        <v>0</v>
      </c>
      <c r="JY70" s="43">
        <v>0</v>
      </c>
      <c r="JZ70" s="43">
        <v>0</v>
      </c>
      <c r="KA70" s="43">
        <v>0</v>
      </c>
      <c r="KB70" s="43">
        <v>0</v>
      </c>
      <c r="KC70" s="43">
        <v>0</v>
      </c>
      <c r="KD70" s="43">
        <v>0</v>
      </c>
      <c r="KE70" s="43">
        <v>0</v>
      </c>
      <c r="KF70" s="43">
        <v>0</v>
      </c>
      <c r="KG70" s="43">
        <v>0</v>
      </c>
      <c r="KH70" s="43">
        <v>0</v>
      </c>
      <c r="KI70" s="43">
        <v>0</v>
      </c>
      <c r="KJ70" s="43">
        <v>0</v>
      </c>
      <c r="KK70" s="43">
        <v>0</v>
      </c>
      <c r="KL70" s="43">
        <v>0</v>
      </c>
      <c r="KM70" s="43">
        <v>0</v>
      </c>
      <c r="KN70" s="43">
        <v>0</v>
      </c>
      <c r="KO70" s="43">
        <v>0</v>
      </c>
      <c r="KP70" s="43">
        <v>0</v>
      </c>
      <c r="KQ70" s="43">
        <v>0</v>
      </c>
      <c r="KR70" s="43">
        <v>0</v>
      </c>
      <c r="KS70" s="43">
        <v>0</v>
      </c>
      <c r="KT70" s="43">
        <v>0</v>
      </c>
      <c r="KU70" s="43">
        <v>0</v>
      </c>
      <c r="KV70" s="43">
        <v>0</v>
      </c>
      <c r="KW70" s="43">
        <v>0</v>
      </c>
      <c r="KX70" s="43">
        <v>0</v>
      </c>
      <c r="KY70" s="43">
        <v>0</v>
      </c>
      <c r="KZ70" s="43">
        <v>0</v>
      </c>
      <c r="LA70" s="43">
        <v>0</v>
      </c>
      <c r="LB70" s="43">
        <v>0</v>
      </c>
      <c r="LC70" s="43">
        <v>0</v>
      </c>
      <c r="LD70" s="43">
        <v>0</v>
      </c>
      <c r="LE70" s="43">
        <v>0</v>
      </c>
      <c r="LF70" s="43">
        <v>0</v>
      </c>
      <c r="LG70" s="43">
        <v>0</v>
      </c>
      <c r="LH70" s="43">
        <v>0</v>
      </c>
      <c r="LI70" s="43">
        <v>0</v>
      </c>
      <c r="LJ70" s="43">
        <v>0</v>
      </c>
      <c r="LK70" s="43">
        <v>0</v>
      </c>
      <c r="LL70" s="43">
        <v>0</v>
      </c>
      <c r="LM70" s="43">
        <v>0</v>
      </c>
      <c r="LN70" s="43">
        <v>0</v>
      </c>
      <c r="LO70" s="43">
        <v>0</v>
      </c>
      <c r="LP70" s="43">
        <v>0</v>
      </c>
      <c r="LQ70" s="43">
        <v>0</v>
      </c>
      <c r="LR70" s="43">
        <v>0</v>
      </c>
      <c r="LS70" s="43">
        <v>0</v>
      </c>
      <c r="LT70" s="43">
        <v>0</v>
      </c>
      <c r="LU70" s="43">
        <v>0</v>
      </c>
      <c r="LV70" s="43">
        <v>0</v>
      </c>
      <c r="LW70" s="43">
        <v>0</v>
      </c>
      <c r="LX70" s="43">
        <v>0</v>
      </c>
      <c r="LY70" s="43">
        <v>0</v>
      </c>
      <c r="LZ70" s="43">
        <v>0</v>
      </c>
      <c r="MA70" s="43">
        <v>0</v>
      </c>
      <c r="MB70" s="43">
        <v>0</v>
      </c>
      <c r="MC70" s="43">
        <v>0</v>
      </c>
      <c r="MD70" s="43">
        <v>0</v>
      </c>
      <c r="ME70" s="43">
        <v>0</v>
      </c>
    </row>
    <row r="71" spans="3:343" ht="16.5" customHeight="1" thickBot="1">
      <c r="C71" s="218"/>
      <c r="D71" s="147"/>
      <c r="E71" s="147"/>
      <c r="F71" s="187"/>
      <c r="G71" s="37" t="s">
        <v>111</v>
      </c>
      <c r="H71" s="177"/>
      <c r="I71" s="14"/>
      <c r="J71" s="15"/>
      <c r="K71" s="15"/>
      <c r="L71" s="16"/>
      <c r="M71" s="14"/>
      <c r="N71" s="84">
        <v>1</v>
      </c>
      <c r="O71" s="84">
        <v>1</v>
      </c>
      <c r="P71" s="16"/>
      <c r="Q71" s="14"/>
      <c r="R71" s="15"/>
      <c r="S71" s="15"/>
      <c r="T71" s="16"/>
      <c r="U71" s="14"/>
      <c r="V71" s="15"/>
      <c r="W71" s="15"/>
      <c r="X71" s="16"/>
      <c r="Y71" s="14"/>
      <c r="Z71" s="15"/>
      <c r="AA71" s="15"/>
      <c r="AB71" s="16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</row>
    <row r="72" spans="3:343">
      <c r="C72" s="218"/>
      <c r="D72" s="147" t="s">
        <v>142</v>
      </c>
      <c r="E72" s="147"/>
      <c r="F72" s="187" t="s">
        <v>70</v>
      </c>
      <c r="G72" s="38" t="s">
        <v>4</v>
      </c>
      <c r="H72" s="176">
        <f t="shared" ref="H72" si="5">IFERROR(MIN(SUM(I73:AB73)/SUM(I72:AB72), 1), 0)</f>
        <v>1</v>
      </c>
      <c r="I72" s="11"/>
      <c r="J72" s="12"/>
      <c r="K72" s="12"/>
      <c r="L72" s="17"/>
      <c r="M72" s="11"/>
      <c r="N72" s="12"/>
      <c r="O72" s="74">
        <v>1</v>
      </c>
      <c r="P72" s="74">
        <v>1</v>
      </c>
      <c r="Q72" s="74">
        <v>1</v>
      </c>
      <c r="R72" s="12"/>
      <c r="S72" s="12"/>
      <c r="T72" s="17"/>
      <c r="U72" s="11"/>
      <c r="V72" s="12"/>
      <c r="W72" s="12"/>
      <c r="X72" s="17"/>
      <c r="Y72" s="11"/>
      <c r="Z72" s="12"/>
      <c r="AA72" s="12"/>
      <c r="AB72" s="17"/>
      <c r="AC72" s="43">
        <v>0</v>
      </c>
      <c r="AD72" s="43">
        <v>0</v>
      </c>
      <c r="AE72" s="43">
        <v>0</v>
      </c>
      <c r="AF72" s="43">
        <v>0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43">
        <v>0</v>
      </c>
      <c r="DK72" s="43">
        <v>0</v>
      </c>
      <c r="DL72" s="43">
        <v>0</v>
      </c>
      <c r="DM72" s="43">
        <v>0</v>
      </c>
      <c r="DN72" s="43">
        <v>0</v>
      </c>
      <c r="DO72" s="43">
        <v>0</v>
      </c>
      <c r="DP72" s="43">
        <v>0</v>
      </c>
      <c r="DQ72" s="43">
        <v>0</v>
      </c>
      <c r="DR72" s="43">
        <v>0</v>
      </c>
      <c r="DS72" s="43">
        <v>0</v>
      </c>
      <c r="DT72" s="43">
        <v>0</v>
      </c>
      <c r="DU72" s="43">
        <v>0</v>
      </c>
      <c r="DV72" s="43">
        <v>0</v>
      </c>
      <c r="DW72" s="43">
        <v>0</v>
      </c>
      <c r="DX72" s="43">
        <v>0</v>
      </c>
      <c r="DY72" s="43">
        <v>0</v>
      </c>
      <c r="DZ72" s="43">
        <v>0</v>
      </c>
      <c r="EA72" s="43">
        <v>0</v>
      </c>
      <c r="EB72" s="43">
        <v>0</v>
      </c>
      <c r="EC72" s="43">
        <v>0</v>
      </c>
      <c r="ED72" s="43">
        <v>0</v>
      </c>
      <c r="EE72" s="43">
        <v>0</v>
      </c>
      <c r="EF72" s="43">
        <v>0</v>
      </c>
      <c r="EG72" s="43">
        <v>0</v>
      </c>
      <c r="EH72" s="43">
        <v>0</v>
      </c>
      <c r="EI72" s="43">
        <v>0</v>
      </c>
      <c r="EJ72" s="43">
        <v>0</v>
      </c>
      <c r="EK72" s="43">
        <v>0</v>
      </c>
      <c r="EL72" s="43">
        <v>0</v>
      </c>
      <c r="EM72" s="43">
        <v>0</v>
      </c>
      <c r="EN72" s="43">
        <v>0</v>
      </c>
      <c r="EO72" s="43">
        <v>0</v>
      </c>
      <c r="EP72" s="43">
        <v>0</v>
      </c>
      <c r="EQ72" s="43">
        <v>0</v>
      </c>
      <c r="ER72" s="43">
        <v>0</v>
      </c>
      <c r="ES72" s="43">
        <v>0</v>
      </c>
      <c r="ET72" s="43">
        <v>0</v>
      </c>
      <c r="EU72" s="43">
        <v>0</v>
      </c>
      <c r="EV72" s="43">
        <v>0</v>
      </c>
      <c r="EW72" s="43">
        <v>0</v>
      </c>
      <c r="EX72" s="43">
        <v>0</v>
      </c>
      <c r="EY72" s="43">
        <v>0</v>
      </c>
      <c r="EZ72" s="43">
        <v>0</v>
      </c>
      <c r="FA72" s="43">
        <v>0</v>
      </c>
      <c r="FB72" s="43">
        <v>0</v>
      </c>
      <c r="FC72" s="43">
        <v>0</v>
      </c>
      <c r="FD72" s="43">
        <v>0</v>
      </c>
      <c r="FE72" s="43">
        <v>0</v>
      </c>
      <c r="FF72" s="43">
        <v>0</v>
      </c>
      <c r="FG72" s="43">
        <v>0</v>
      </c>
      <c r="FH72" s="43">
        <v>0</v>
      </c>
      <c r="FI72" s="43">
        <v>0</v>
      </c>
      <c r="FJ72" s="43">
        <v>0</v>
      </c>
      <c r="FK72" s="43">
        <v>0</v>
      </c>
      <c r="FL72" s="43">
        <v>0</v>
      </c>
      <c r="FM72" s="43">
        <v>0</v>
      </c>
      <c r="FN72" s="43">
        <v>0</v>
      </c>
      <c r="FO72" s="43">
        <v>0</v>
      </c>
      <c r="FP72" s="43">
        <v>0</v>
      </c>
      <c r="FQ72" s="43">
        <v>0</v>
      </c>
      <c r="FR72" s="43">
        <v>0</v>
      </c>
      <c r="FS72" s="43">
        <v>0</v>
      </c>
      <c r="FT72" s="43">
        <v>0</v>
      </c>
      <c r="FU72" s="43">
        <v>0</v>
      </c>
      <c r="FV72" s="43">
        <v>0</v>
      </c>
      <c r="FW72" s="43">
        <v>0</v>
      </c>
      <c r="FX72" s="43">
        <v>0</v>
      </c>
      <c r="FY72" s="43">
        <v>0</v>
      </c>
      <c r="FZ72" s="43">
        <v>0</v>
      </c>
      <c r="GA72" s="43">
        <v>0</v>
      </c>
      <c r="GB72" s="43">
        <v>0</v>
      </c>
      <c r="GC72" s="43">
        <v>0</v>
      </c>
      <c r="GD72" s="43">
        <v>0</v>
      </c>
      <c r="GE72" s="43">
        <v>0</v>
      </c>
      <c r="GF72" s="43">
        <v>0</v>
      </c>
      <c r="GG72" s="43">
        <v>0</v>
      </c>
      <c r="GH72" s="43">
        <v>0</v>
      </c>
      <c r="GI72" s="43">
        <v>0</v>
      </c>
      <c r="GJ72" s="43">
        <v>0</v>
      </c>
      <c r="GK72" s="43">
        <v>0</v>
      </c>
      <c r="GL72" s="43">
        <v>0</v>
      </c>
      <c r="GM72" s="43">
        <v>0</v>
      </c>
      <c r="GN72" s="43">
        <v>0</v>
      </c>
      <c r="GO72" s="43">
        <v>0</v>
      </c>
      <c r="GP72" s="43">
        <v>0</v>
      </c>
      <c r="GQ72" s="43">
        <v>0</v>
      </c>
      <c r="GR72" s="43">
        <v>0</v>
      </c>
      <c r="GS72" s="43">
        <v>0</v>
      </c>
      <c r="GT72" s="43">
        <v>0</v>
      </c>
      <c r="GU72" s="43">
        <v>0</v>
      </c>
      <c r="GV72" s="43">
        <v>0</v>
      </c>
      <c r="GW72" s="43">
        <v>0</v>
      </c>
      <c r="GX72" s="43">
        <v>0</v>
      </c>
      <c r="GY72" s="43">
        <v>0</v>
      </c>
      <c r="GZ72" s="43">
        <v>0</v>
      </c>
      <c r="HA72" s="43">
        <v>0</v>
      </c>
      <c r="HB72" s="43">
        <v>0</v>
      </c>
      <c r="HC72" s="43">
        <v>0</v>
      </c>
      <c r="HD72" s="43">
        <v>0</v>
      </c>
      <c r="HE72" s="43">
        <v>0</v>
      </c>
      <c r="HF72" s="43">
        <v>0</v>
      </c>
      <c r="HG72" s="43">
        <v>0</v>
      </c>
      <c r="HH72" s="43">
        <v>0</v>
      </c>
      <c r="HI72" s="43">
        <v>0</v>
      </c>
      <c r="HJ72" s="43">
        <v>0</v>
      </c>
      <c r="HK72" s="43">
        <v>0</v>
      </c>
      <c r="HL72" s="43">
        <v>0</v>
      </c>
      <c r="HM72" s="43">
        <v>0</v>
      </c>
      <c r="HN72" s="43">
        <v>0</v>
      </c>
      <c r="HO72" s="43">
        <v>0</v>
      </c>
      <c r="HP72" s="43">
        <v>0</v>
      </c>
      <c r="HQ72" s="43">
        <v>0</v>
      </c>
      <c r="HR72" s="43">
        <v>0</v>
      </c>
      <c r="HS72" s="43">
        <v>0</v>
      </c>
      <c r="HT72" s="43">
        <v>0</v>
      </c>
      <c r="HU72" s="43">
        <v>0</v>
      </c>
      <c r="HV72" s="43">
        <v>0</v>
      </c>
      <c r="HW72" s="43">
        <v>0</v>
      </c>
      <c r="HX72" s="43">
        <v>0</v>
      </c>
      <c r="HY72" s="43">
        <v>0</v>
      </c>
      <c r="HZ72" s="43">
        <v>0</v>
      </c>
      <c r="IA72" s="43">
        <v>0</v>
      </c>
      <c r="IB72" s="43">
        <v>0</v>
      </c>
      <c r="IC72" s="43">
        <v>0</v>
      </c>
      <c r="ID72" s="43">
        <v>0</v>
      </c>
      <c r="IE72" s="43">
        <v>0</v>
      </c>
      <c r="IF72" s="43">
        <v>0</v>
      </c>
      <c r="IG72" s="43">
        <v>0</v>
      </c>
      <c r="IH72" s="43">
        <v>0</v>
      </c>
      <c r="II72" s="43">
        <v>0</v>
      </c>
      <c r="IJ72" s="43">
        <v>0</v>
      </c>
      <c r="IK72" s="43">
        <v>0</v>
      </c>
      <c r="IL72" s="43">
        <v>0</v>
      </c>
      <c r="IM72" s="43">
        <v>0</v>
      </c>
      <c r="IN72" s="43">
        <v>0</v>
      </c>
      <c r="IO72" s="43">
        <v>0</v>
      </c>
      <c r="IP72" s="43">
        <v>0</v>
      </c>
      <c r="IQ72" s="43">
        <v>0</v>
      </c>
      <c r="IR72" s="43">
        <v>0</v>
      </c>
      <c r="IS72" s="43">
        <v>0</v>
      </c>
      <c r="IT72" s="43">
        <v>0</v>
      </c>
      <c r="IU72" s="43">
        <v>0</v>
      </c>
      <c r="IV72" s="43">
        <v>0</v>
      </c>
      <c r="IW72" s="43">
        <v>0</v>
      </c>
      <c r="IX72" s="43">
        <v>0</v>
      </c>
      <c r="IY72" s="43">
        <v>0</v>
      </c>
      <c r="IZ72" s="43">
        <v>0</v>
      </c>
      <c r="JA72" s="43">
        <v>0</v>
      </c>
      <c r="JB72" s="43">
        <v>0</v>
      </c>
      <c r="JC72" s="43">
        <v>0</v>
      </c>
      <c r="JD72" s="43">
        <v>0</v>
      </c>
      <c r="JE72" s="43">
        <v>0</v>
      </c>
      <c r="JF72" s="43">
        <v>0</v>
      </c>
      <c r="JG72" s="43">
        <v>0</v>
      </c>
      <c r="JH72" s="43">
        <v>0</v>
      </c>
      <c r="JI72" s="43">
        <v>0</v>
      </c>
      <c r="JJ72" s="43">
        <v>0</v>
      </c>
      <c r="JK72" s="43">
        <v>0</v>
      </c>
      <c r="JL72" s="43">
        <v>0</v>
      </c>
      <c r="JM72" s="43">
        <v>0</v>
      </c>
      <c r="JN72" s="43">
        <v>0</v>
      </c>
      <c r="JO72" s="43">
        <v>0</v>
      </c>
      <c r="JP72" s="43">
        <v>0</v>
      </c>
      <c r="JQ72" s="43">
        <v>0</v>
      </c>
      <c r="JR72" s="43">
        <v>0</v>
      </c>
      <c r="JS72" s="43">
        <v>0</v>
      </c>
      <c r="JT72" s="43">
        <v>0</v>
      </c>
      <c r="JU72" s="43">
        <v>0</v>
      </c>
      <c r="JV72" s="43">
        <v>0</v>
      </c>
      <c r="JW72" s="43">
        <v>0</v>
      </c>
      <c r="JX72" s="43">
        <v>0</v>
      </c>
      <c r="JY72" s="43">
        <v>0</v>
      </c>
      <c r="JZ72" s="43">
        <v>0</v>
      </c>
      <c r="KA72" s="43">
        <v>0</v>
      </c>
      <c r="KB72" s="43">
        <v>0</v>
      </c>
      <c r="KC72" s="43">
        <v>0</v>
      </c>
      <c r="KD72" s="43">
        <v>0</v>
      </c>
      <c r="KE72" s="43">
        <v>0</v>
      </c>
      <c r="KF72" s="43">
        <v>0</v>
      </c>
      <c r="KG72" s="43">
        <v>0</v>
      </c>
      <c r="KH72" s="43">
        <v>0</v>
      </c>
      <c r="KI72" s="43">
        <v>0</v>
      </c>
      <c r="KJ72" s="43">
        <v>0</v>
      </c>
      <c r="KK72" s="43">
        <v>0</v>
      </c>
      <c r="KL72" s="43">
        <v>0</v>
      </c>
      <c r="KM72" s="43">
        <v>0</v>
      </c>
      <c r="KN72" s="43">
        <v>0</v>
      </c>
      <c r="KO72" s="43">
        <v>0</v>
      </c>
      <c r="KP72" s="43">
        <v>0</v>
      </c>
      <c r="KQ72" s="43">
        <v>0</v>
      </c>
      <c r="KR72" s="43">
        <v>0</v>
      </c>
      <c r="KS72" s="43">
        <v>0</v>
      </c>
      <c r="KT72" s="43">
        <v>0</v>
      </c>
      <c r="KU72" s="43">
        <v>0</v>
      </c>
      <c r="KV72" s="43">
        <v>0</v>
      </c>
      <c r="KW72" s="43">
        <v>0</v>
      </c>
      <c r="KX72" s="43">
        <v>0</v>
      </c>
      <c r="KY72" s="43">
        <v>0</v>
      </c>
      <c r="KZ72" s="43">
        <v>0</v>
      </c>
      <c r="LA72" s="43">
        <v>0</v>
      </c>
      <c r="LB72" s="43">
        <v>0</v>
      </c>
      <c r="LC72" s="43">
        <v>0</v>
      </c>
      <c r="LD72" s="43">
        <v>0</v>
      </c>
      <c r="LE72" s="43">
        <v>0</v>
      </c>
      <c r="LF72" s="43">
        <v>0</v>
      </c>
      <c r="LG72" s="43">
        <v>0</v>
      </c>
      <c r="LH72" s="43">
        <v>0</v>
      </c>
      <c r="LI72" s="43">
        <v>0</v>
      </c>
      <c r="LJ72" s="43">
        <v>0</v>
      </c>
      <c r="LK72" s="43">
        <v>0</v>
      </c>
      <c r="LL72" s="43">
        <v>0</v>
      </c>
      <c r="LM72" s="43">
        <v>0</v>
      </c>
      <c r="LN72" s="43">
        <v>0</v>
      </c>
      <c r="LO72" s="43">
        <v>0</v>
      </c>
      <c r="LP72" s="43">
        <v>0</v>
      </c>
      <c r="LQ72" s="43">
        <v>0</v>
      </c>
      <c r="LR72" s="43">
        <v>0</v>
      </c>
      <c r="LS72" s="43">
        <v>0</v>
      </c>
      <c r="LT72" s="43">
        <v>0</v>
      </c>
      <c r="LU72" s="43">
        <v>0</v>
      </c>
      <c r="LV72" s="43">
        <v>0</v>
      </c>
      <c r="LW72" s="43">
        <v>0</v>
      </c>
      <c r="LX72" s="43">
        <v>0</v>
      </c>
      <c r="LY72" s="43">
        <v>0</v>
      </c>
      <c r="LZ72" s="43">
        <v>0</v>
      </c>
      <c r="MA72" s="43">
        <v>0</v>
      </c>
      <c r="MB72" s="43">
        <v>0</v>
      </c>
      <c r="MC72" s="43">
        <v>0</v>
      </c>
      <c r="MD72" s="43">
        <v>0</v>
      </c>
      <c r="ME72" s="43">
        <v>0</v>
      </c>
    </row>
    <row r="73" spans="3:343" ht="17.25" thickBot="1">
      <c r="C73" s="218"/>
      <c r="D73" s="147"/>
      <c r="E73" s="147"/>
      <c r="F73" s="187"/>
      <c r="G73" s="37" t="s">
        <v>111</v>
      </c>
      <c r="H73" s="177"/>
      <c r="I73" s="14"/>
      <c r="J73" s="15"/>
      <c r="K73" s="15"/>
      <c r="L73" s="16"/>
      <c r="M73" s="14"/>
      <c r="N73" s="15"/>
      <c r="O73" s="84">
        <v>1</v>
      </c>
      <c r="P73" s="85">
        <v>1</v>
      </c>
      <c r="Q73" s="83">
        <v>1</v>
      </c>
      <c r="R73" s="15"/>
      <c r="S73" s="15"/>
      <c r="T73" s="16"/>
      <c r="U73" s="14"/>
      <c r="V73" s="15"/>
      <c r="W73" s="15"/>
      <c r="X73" s="16"/>
      <c r="Y73" s="14"/>
      <c r="Z73" s="15"/>
      <c r="AA73" s="15"/>
      <c r="AB73" s="16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</row>
    <row r="74" spans="3:343">
      <c r="C74" s="218"/>
      <c r="D74" s="147"/>
      <c r="E74" s="147"/>
      <c r="F74" s="187" t="s">
        <v>71</v>
      </c>
      <c r="G74" s="38" t="s">
        <v>4</v>
      </c>
      <c r="H74" s="176">
        <f t="shared" ref="H74" si="6">IFERROR(MIN(SUM(I75:AB75)/SUM(I74:AB74), 1), 0)</f>
        <v>1</v>
      </c>
      <c r="I74" s="11"/>
      <c r="J74" s="12"/>
      <c r="K74" s="12"/>
      <c r="L74" s="17"/>
      <c r="M74" s="11"/>
      <c r="N74" s="12"/>
      <c r="O74" s="12"/>
      <c r="P74" s="74">
        <v>1</v>
      </c>
      <c r="Q74" s="74">
        <v>1</v>
      </c>
      <c r="R74" s="74">
        <v>1</v>
      </c>
      <c r="S74" s="12"/>
      <c r="T74" s="17"/>
      <c r="U74" s="11"/>
      <c r="V74" s="12"/>
      <c r="W74" s="12"/>
      <c r="X74" s="17"/>
      <c r="Y74" s="11"/>
      <c r="Z74" s="12"/>
      <c r="AA74" s="12"/>
      <c r="AB74" s="17"/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43">
        <v>0</v>
      </c>
      <c r="DK74" s="43">
        <v>0</v>
      </c>
      <c r="DL74" s="43">
        <v>0</v>
      </c>
      <c r="DM74" s="43">
        <v>0</v>
      </c>
      <c r="DN74" s="43">
        <v>0</v>
      </c>
      <c r="DO74" s="43">
        <v>0</v>
      </c>
      <c r="DP74" s="43">
        <v>0</v>
      </c>
      <c r="DQ74" s="43">
        <v>0</v>
      </c>
      <c r="DR74" s="43">
        <v>0</v>
      </c>
      <c r="DS74" s="43">
        <v>0</v>
      </c>
      <c r="DT74" s="43">
        <v>0</v>
      </c>
      <c r="DU74" s="43">
        <v>0</v>
      </c>
      <c r="DV74" s="43">
        <v>0</v>
      </c>
      <c r="DW74" s="43">
        <v>0</v>
      </c>
      <c r="DX74" s="43">
        <v>0</v>
      </c>
      <c r="DY74" s="43">
        <v>0</v>
      </c>
      <c r="DZ74" s="43">
        <v>0</v>
      </c>
      <c r="EA74" s="43">
        <v>0</v>
      </c>
      <c r="EB74" s="43">
        <v>0</v>
      </c>
      <c r="EC74" s="43">
        <v>0</v>
      </c>
      <c r="ED74" s="43">
        <v>0</v>
      </c>
      <c r="EE74" s="43">
        <v>0</v>
      </c>
      <c r="EF74" s="43">
        <v>0</v>
      </c>
      <c r="EG74" s="43">
        <v>0</v>
      </c>
      <c r="EH74" s="43">
        <v>0</v>
      </c>
      <c r="EI74" s="43">
        <v>0</v>
      </c>
      <c r="EJ74" s="43">
        <v>0</v>
      </c>
      <c r="EK74" s="43">
        <v>0</v>
      </c>
      <c r="EL74" s="43">
        <v>0</v>
      </c>
      <c r="EM74" s="43">
        <v>0</v>
      </c>
      <c r="EN74" s="43">
        <v>0</v>
      </c>
      <c r="EO74" s="43">
        <v>0</v>
      </c>
      <c r="EP74" s="43">
        <v>0</v>
      </c>
      <c r="EQ74" s="43">
        <v>0</v>
      </c>
      <c r="ER74" s="43">
        <v>0</v>
      </c>
      <c r="ES74" s="43">
        <v>0</v>
      </c>
      <c r="ET74" s="43">
        <v>0</v>
      </c>
      <c r="EU74" s="43">
        <v>0</v>
      </c>
      <c r="EV74" s="43">
        <v>0</v>
      </c>
      <c r="EW74" s="43">
        <v>0</v>
      </c>
      <c r="EX74" s="43">
        <v>0</v>
      </c>
      <c r="EY74" s="43">
        <v>0</v>
      </c>
      <c r="EZ74" s="43">
        <v>0</v>
      </c>
      <c r="FA74" s="43">
        <v>0</v>
      </c>
      <c r="FB74" s="43">
        <v>0</v>
      </c>
      <c r="FC74" s="43">
        <v>0</v>
      </c>
      <c r="FD74" s="43">
        <v>0</v>
      </c>
      <c r="FE74" s="43">
        <v>0</v>
      </c>
      <c r="FF74" s="43">
        <v>0</v>
      </c>
      <c r="FG74" s="43">
        <v>0</v>
      </c>
      <c r="FH74" s="43">
        <v>0</v>
      </c>
      <c r="FI74" s="43">
        <v>0</v>
      </c>
      <c r="FJ74" s="43">
        <v>0</v>
      </c>
      <c r="FK74" s="43">
        <v>0</v>
      </c>
      <c r="FL74" s="43">
        <v>0</v>
      </c>
      <c r="FM74" s="43">
        <v>0</v>
      </c>
      <c r="FN74" s="43">
        <v>0</v>
      </c>
      <c r="FO74" s="43">
        <v>0</v>
      </c>
      <c r="FP74" s="43">
        <v>0</v>
      </c>
      <c r="FQ74" s="43">
        <v>0</v>
      </c>
      <c r="FR74" s="43">
        <v>0</v>
      </c>
      <c r="FS74" s="43">
        <v>0</v>
      </c>
      <c r="FT74" s="43">
        <v>0</v>
      </c>
      <c r="FU74" s="43">
        <v>0</v>
      </c>
      <c r="FV74" s="43">
        <v>0</v>
      </c>
      <c r="FW74" s="43">
        <v>0</v>
      </c>
      <c r="FX74" s="43">
        <v>0</v>
      </c>
      <c r="FY74" s="43">
        <v>0</v>
      </c>
      <c r="FZ74" s="43">
        <v>0</v>
      </c>
      <c r="GA74" s="43">
        <v>0</v>
      </c>
      <c r="GB74" s="43">
        <v>0</v>
      </c>
      <c r="GC74" s="43">
        <v>0</v>
      </c>
      <c r="GD74" s="43">
        <v>0</v>
      </c>
      <c r="GE74" s="43">
        <v>0</v>
      </c>
      <c r="GF74" s="43">
        <v>0</v>
      </c>
      <c r="GG74" s="43">
        <v>0</v>
      </c>
      <c r="GH74" s="43">
        <v>0</v>
      </c>
      <c r="GI74" s="43">
        <v>0</v>
      </c>
      <c r="GJ74" s="43">
        <v>0</v>
      </c>
      <c r="GK74" s="43">
        <v>0</v>
      </c>
      <c r="GL74" s="43">
        <v>0</v>
      </c>
      <c r="GM74" s="43">
        <v>0</v>
      </c>
      <c r="GN74" s="43">
        <v>0</v>
      </c>
      <c r="GO74" s="43">
        <v>0</v>
      </c>
      <c r="GP74" s="43">
        <v>0</v>
      </c>
      <c r="GQ74" s="43">
        <v>0</v>
      </c>
      <c r="GR74" s="43">
        <v>0</v>
      </c>
      <c r="GS74" s="43">
        <v>0</v>
      </c>
      <c r="GT74" s="43">
        <v>0</v>
      </c>
      <c r="GU74" s="43">
        <v>0</v>
      </c>
      <c r="GV74" s="43">
        <v>0</v>
      </c>
      <c r="GW74" s="43">
        <v>0</v>
      </c>
      <c r="GX74" s="43">
        <v>0</v>
      </c>
      <c r="GY74" s="43">
        <v>0</v>
      </c>
      <c r="GZ74" s="43">
        <v>0</v>
      </c>
      <c r="HA74" s="43">
        <v>0</v>
      </c>
      <c r="HB74" s="43">
        <v>0</v>
      </c>
      <c r="HC74" s="43">
        <v>0</v>
      </c>
      <c r="HD74" s="43">
        <v>0</v>
      </c>
      <c r="HE74" s="43">
        <v>0</v>
      </c>
      <c r="HF74" s="43">
        <v>0</v>
      </c>
      <c r="HG74" s="43">
        <v>0</v>
      </c>
      <c r="HH74" s="43">
        <v>0</v>
      </c>
      <c r="HI74" s="43">
        <v>0</v>
      </c>
      <c r="HJ74" s="43">
        <v>0</v>
      </c>
      <c r="HK74" s="43">
        <v>0</v>
      </c>
      <c r="HL74" s="43">
        <v>0</v>
      </c>
      <c r="HM74" s="43">
        <v>0</v>
      </c>
      <c r="HN74" s="43">
        <v>0</v>
      </c>
      <c r="HO74" s="43">
        <v>0</v>
      </c>
      <c r="HP74" s="43">
        <v>0</v>
      </c>
      <c r="HQ74" s="43">
        <v>0</v>
      </c>
      <c r="HR74" s="43">
        <v>0</v>
      </c>
      <c r="HS74" s="43">
        <v>0</v>
      </c>
      <c r="HT74" s="43">
        <v>0</v>
      </c>
      <c r="HU74" s="43">
        <v>0</v>
      </c>
      <c r="HV74" s="43">
        <v>0</v>
      </c>
      <c r="HW74" s="43">
        <v>0</v>
      </c>
      <c r="HX74" s="43">
        <v>0</v>
      </c>
      <c r="HY74" s="43">
        <v>0</v>
      </c>
      <c r="HZ74" s="43">
        <v>0</v>
      </c>
      <c r="IA74" s="43">
        <v>0</v>
      </c>
      <c r="IB74" s="43">
        <v>0</v>
      </c>
      <c r="IC74" s="43">
        <v>0</v>
      </c>
      <c r="ID74" s="43">
        <v>0</v>
      </c>
      <c r="IE74" s="43">
        <v>0</v>
      </c>
      <c r="IF74" s="43">
        <v>0</v>
      </c>
      <c r="IG74" s="43">
        <v>0</v>
      </c>
      <c r="IH74" s="43">
        <v>0</v>
      </c>
      <c r="II74" s="43">
        <v>0</v>
      </c>
      <c r="IJ74" s="43">
        <v>0</v>
      </c>
      <c r="IK74" s="43">
        <v>0</v>
      </c>
      <c r="IL74" s="43">
        <v>0</v>
      </c>
      <c r="IM74" s="43">
        <v>0</v>
      </c>
      <c r="IN74" s="43">
        <v>0</v>
      </c>
      <c r="IO74" s="43">
        <v>0</v>
      </c>
      <c r="IP74" s="43">
        <v>0</v>
      </c>
      <c r="IQ74" s="43">
        <v>0</v>
      </c>
      <c r="IR74" s="43">
        <v>0</v>
      </c>
      <c r="IS74" s="43">
        <v>0</v>
      </c>
      <c r="IT74" s="43">
        <v>0</v>
      </c>
      <c r="IU74" s="43">
        <v>0</v>
      </c>
      <c r="IV74" s="43">
        <v>0</v>
      </c>
      <c r="IW74" s="43">
        <v>0</v>
      </c>
      <c r="IX74" s="43">
        <v>0</v>
      </c>
      <c r="IY74" s="43">
        <v>0</v>
      </c>
      <c r="IZ74" s="43">
        <v>0</v>
      </c>
      <c r="JA74" s="43">
        <v>0</v>
      </c>
      <c r="JB74" s="43">
        <v>0</v>
      </c>
      <c r="JC74" s="43">
        <v>0</v>
      </c>
      <c r="JD74" s="43">
        <v>0</v>
      </c>
      <c r="JE74" s="43">
        <v>0</v>
      </c>
      <c r="JF74" s="43">
        <v>0</v>
      </c>
      <c r="JG74" s="43">
        <v>0</v>
      </c>
      <c r="JH74" s="43">
        <v>0</v>
      </c>
      <c r="JI74" s="43">
        <v>0</v>
      </c>
      <c r="JJ74" s="43">
        <v>0</v>
      </c>
      <c r="JK74" s="43">
        <v>0</v>
      </c>
      <c r="JL74" s="43">
        <v>0</v>
      </c>
      <c r="JM74" s="43">
        <v>0</v>
      </c>
      <c r="JN74" s="43">
        <v>0</v>
      </c>
      <c r="JO74" s="43">
        <v>0</v>
      </c>
      <c r="JP74" s="43">
        <v>0</v>
      </c>
      <c r="JQ74" s="43">
        <v>0</v>
      </c>
      <c r="JR74" s="43">
        <v>0</v>
      </c>
      <c r="JS74" s="43">
        <v>0</v>
      </c>
      <c r="JT74" s="43">
        <v>0</v>
      </c>
      <c r="JU74" s="43">
        <v>0</v>
      </c>
      <c r="JV74" s="43">
        <v>0</v>
      </c>
      <c r="JW74" s="43">
        <v>0</v>
      </c>
      <c r="JX74" s="43">
        <v>0</v>
      </c>
      <c r="JY74" s="43">
        <v>0</v>
      </c>
      <c r="JZ74" s="43">
        <v>0</v>
      </c>
      <c r="KA74" s="43">
        <v>0</v>
      </c>
      <c r="KB74" s="43">
        <v>0</v>
      </c>
      <c r="KC74" s="43">
        <v>0</v>
      </c>
      <c r="KD74" s="43">
        <v>0</v>
      </c>
      <c r="KE74" s="43">
        <v>0</v>
      </c>
      <c r="KF74" s="43">
        <v>0</v>
      </c>
      <c r="KG74" s="43">
        <v>0</v>
      </c>
      <c r="KH74" s="43">
        <v>0</v>
      </c>
      <c r="KI74" s="43">
        <v>0</v>
      </c>
      <c r="KJ74" s="43">
        <v>0</v>
      </c>
      <c r="KK74" s="43">
        <v>0</v>
      </c>
      <c r="KL74" s="43">
        <v>0</v>
      </c>
      <c r="KM74" s="43">
        <v>0</v>
      </c>
      <c r="KN74" s="43">
        <v>0</v>
      </c>
      <c r="KO74" s="43">
        <v>0</v>
      </c>
      <c r="KP74" s="43">
        <v>0</v>
      </c>
      <c r="KQ74" s="43">
        <v>0</v>
      </c>
      <c r="KR74" s="43">
        <v>0</v>
      </c>
      <c r="KS74" s="43">
        <v>0</v>
      </c>
      <c r="KT74" s="43">
        <v>0</v>
      </c>
      <c r="KU74" s="43">
        <v>0</v>
      </c>
      <c r="KV74" s="43">
        <v>0</v>
      </c>
      <c r="KW74" s="43">
        <v>0</v>
      </c>
      <c r="KX74" s="43">
        <v>0</v>
      </c>
      <c r="KY74" s="43">
        <v>0</v>
      </c>
      <c r="KZ74" s="43">
        <v>0</v>
      </c>
      <c r="LA74" s="43">
        <v>0</v>
      </c>
      <c r="LB74" s="43">
        <v>0</v>
      </c>
      <c r="LC74" s="43">
        <v>0</v>
      </c>
      <c r="LD74" s="43">
        <v>0</v>
      </c>
      <c r="LE74" s="43">
        <v>0</v>
      </c>
      <c r="LF74" s="43">
        <v>0</v>
      </c>
      <c r="LG74" s="43">
        <v>0</v>
      </c>
      <c r="LH74" s="43">
        <v>0</v>
      </c>
      <c r="LI74" s="43">
        <v>0</v>
      </c>
      <c r="LJ74" s="43">
        <v>0</v>
      </c>
      <c r="LK74" s="43">
        <v>0</v>
      </c>
      <c r="LL74" s="43">
        <v>0</v>
      </c>
      <c r="LM74" s="43">
        <v>0</v>
      </c>
      <c r="LN74" s="43">
        <v>0</v>
      </c>
      <c r="LO74" s="43">
        <v>0</v>
      </c>
      <c r="LP74" s="43">
        <v>0</v>
      </c>
      <c r="LQ74" s="43">
        <v>0</v>
      </c>
      <c r="LR74" s="43">
        <v>0</v>
      </c>
      <c r="LS74" s="43">
        <v>0</v>
      </c>
      <c r="LT74" s="43">
        <v>0</v>
      </c>
      <c r="LU74" s="43">
        <v>0</v>
      </c>
      <c r="LV74" s="43">
        <v>0</v>
      </c>
      <c r="LW74" s="43">
        <v>0</v>
      </c>
      <c r="LX74" s="43">
        <v>0</v>
      </c>
      <c r="LY74" s="43">
        <v>0</v>
      </c>
      <c r="LZ74" s="43">
        <v>0</v>
      </c>
      <c r="MA74" s="43">
        <v>0</v>
      </c>
      <c r="MB74" s="43">
        <v>0</v>
      </c>
      <c r="MC74" s="43">
        <v>0</v>
      </c>
      <c r="MD74" s="43">
        <v>0</v>
      </c>
      <c r="ME74" s="43">
        <v>0</v>
      </c>
    </row>
    <row r="75" spans="3:343" ht="17.25" thickBot="1">
      <c r="C75" s="218"/>
      <c r="D75" s="147"/>
      <c r="E75" s="147"/>
      <c r="F75" s="187"/>
      <c r="G75" s="37" t="s">
        <v>111</v>
      </c>
      <c r="H75" s="177"/>
      <c r="I75" s="14"/>
      <c r="J75" s="15"/>
      <c r="K75" s="15"/>
      <c r="L75" s="16"/>
      <c r="M75" s="14"/>
      <c r="N75" s="15"/>
      <c r="O75" s="15"/>
      <c r="P75" s="85">
        <v>1</v>
      </c>
      <c r="Q75" s="85">
        <v>1</v>
      </c>
      <c r="R75" s="83">
        <v>1</v>
      </c>
      <c r="S75" s="15"/>
      <c r="T75" s="16"/>
      <c r="U75" s="14"/>
      <c r="V75" s="15"/>
      <c r="W75" s="15"/>
      <c r="X75" s="16"/>
      <c r="Y75" s="14"/>
      <c r="Z75" s="15"/>
      <c r="AA75" s="15"/>
      <c r="AB75" s="16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</row>
    <row r="76" spans="3:343">
      <c r="C76" s="218"/>
      <c r="D76" s="147"/>
      <c r="E76" s="147"/>
      <c r="F76" s="187" t="s">
        <v>72</v>
      </c>
      <c r="G76" s="38" t="s">
        <v>4</v>
      </c>
      <c r="H76" s="176">
        <f t="shared" ref="H76" si="7">IFERROR(MIN(SUM(I77:AB77)/SUM(I76:AB76), 1), 0)</f>
        <v>1</v>
      </c>
      <c r="I76" s="11"/>
      <c r="J76" s="12"/>
      <c r="K76" s="12"/>
      <c r="L76" s="17"/>
      <c r="M76" s="11"/>
      <c r="N76" s="12"/>
      <c r="O76" s="12"/>
      <c r="P76" s="74">
        <v>1</v>
      </c>
      <c r="Q76" s="74">
        <v>1</v>
      </c>
      <c r="R76" s="12"/>
      <c r="S76" s="12"/>
      <c r="T76" s="17"/>
      <c r="U76" s="11"/>
      <c r="V76" s="12"/>
      <c r="W76" s="12"/>
      <c r="X76" s="17"/>
      <c r="Y76" s="11"/>
      <c r="Z76" s="12"/>
      <c r="AA76" s="12"/>
      <c r="AB76" s="17"/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43">
        <v>0</v>
      </c>
      <c r="DK76" s="43">
        <v>0</v>
      </c>
      <c r="DL76" s="43">
        <v>0</v>
      </c>
      <c r="DM76" s="43">
        <v>0</v>
      </c>
      <c r="DN76" s="43">
        <v>0</v>
      </c>
      <c r="DO76" s="43">
        <v>0</v>
      </c>
      <c r="DP76" s="43">
        <v>0</v>
      </c>
      <c r="DQ76" s="43">
        <v>0</v>
      </c>
      <c r="DR76" s="43">
        <v>0</v>
      </c>
      <c r="DS76" s="43">
        <v>0</v>
      </c>
      <c r="DT76" s="43">
        <v>0</v>
      </c>
      <c r="DU76" s="43">
        <v>0</v>
      </c>
      <c r="DV76" s="43">
        <v>0</v>
      </c>
      <c r="DW76" s="43">
        <v>0</v>
      </c>
      <c r="DX76" s="43">
        <v>0</v>
      </c>
      <c r="DY76" s="43">
        <v>0</v>
      </c>
      <c r="DZ76" s="43">
        <v>0</v>
      </c>
      <c r="EA76" s="43">
        <v>0</v>
      </c>
      <c r="EB76" s="43">
        <v>0</v>
      </c>
      <c r="EC76" s="43">
        <v>0</v>
      </c>
      <c r="ED76" s="43">
        <v>0</v>
      </c>
      <c r="EE76" s="43">
        <v>0</v>
      </c>
      <c r="EF76" s="43">
        <v>0</v>
      </c>
      <c r="EG76" s="43">
        <v>0</v>
      </c>
      <c r="EH76" s="43">
        <v>0</v>
      </c>
      <c r="EI76" s="43">
        <v>0</v>
      </c>
      <c r="EJ76" s="43">
        <v>0</v>
      </c>
      <c r="EK76" s="43">
        <v>0</v>
      </c>
      <c r="EL76" s="43">
        <v>0</v>
      </c>
      <c r="EM76" s="43">
        <v>0</v>
      </c>
      <c r="EN76" s="43">
        <v>0</v>
      </c>
      <c r="EO76" s="43">
        <v>0</v>
      </c>
      <c r="EP76" s="43">
        <v>0</v>
      </c>
      <c r="EQ76" s="43">
        <v>0</v>
      </c>
      <c r="ER76" s="43">
        <v>0</v>
      </c>
      <c r="ES76" s="43">
        <v>0</v>
      </c>
      <c r="ET76" s="43">
        <v>0</v>
      </c>
      <c r="EU76" s="43">
        <v>0</v>
      </c>
      <c r="EV76" s="43">
        <v>0</v>
      </c>
      <c r="EW76" s="43">
        <v>0</v>
      </c>
      <c r="EX76" s="43">
        <v>0</v>
      </c>
      <c r="EY76" s="43">
        <v>0</v>
      </c>
      <c r="EZ76" s="43">
        <v>0</v>
      </c>
      <c r="FA76" s="43">
        <v>0</v>
      </c>
      <c r="FB76" s="43">
        <v>0</v>
      </c>
      <c r="FC76" s="43">
        <v>0</v>
      </c>
      <c r="FD76" s="43">
        <v>0</v>
      </c>
      <c r="FE76" s="43">
        <v>0</v>
      </c>
      <c r="FF76" s="43">
        <v>0</v>
      </c>
      <c r="FG76" s="43">
        <v>0</v>
      </c>
      <c r="FH76" s="43">
        <v>0</v>
      </c>
      <c r="FI76" s="43">
        <v>0</v>
      </c>
      <c r="FJ76" s="43">
        <v>0</v>
      </c>
      <c r="FK76" s="43">
        <v>0</v>
      </c>
      <c r="FL76" s="43">
        <v>0</v>
      </c>
      <c r="FM76" s="43">
        <v>0</v>
      </c>
      <c r="FN76" s="43">
        <v>0</v>
      </c>
      <c r="FO76" s="43">
        <v>0</v>
      </c>
      <c r="FP76" s="43">
        <v>0</v>
      </c>
      <c r="FQ76" s="43">
        <v>0</v>
      </c>
      <c r="FR76" s="43">
        <v>0</v>
      </c>
      <c r="FS76" s="43">
        <v>0</v>
      </c>
      <c r="FT76" s="43">
        <v>0</v>
      </c>
      <c r="FU76" s="43">
        <v>0</v>
      </c>
      <c r="FV76" s="43">
        <v>0</v>
      </c>
      <c r="FW76" s="43">
        <v>0</v>
      </c>
      <c r="FX76" s="43">
        <v>0</v>
      </c>
      <c r="FY76" s="43">
        <v>0</v>
      </c>
      <c r="FZ76" s="43">
        <v>0</v>
      </c>
      <c r="GA76" s="43">
        <v>0</v>
      </c>
      <c r="GB76" s="43">
        <v>0</v>
      </c>
      <c r="GC76" s="43">
        <v>0</v>
      </c>
      <c r="GD76" s="43">
        <v>0</v>
      </c>
      <c r="GE76" s="43">
        <v>0</v>
      </c>
      <c r="GF76" s="43">
        <v>0</v>
      </c>
      <c r="GG76" s="43">
        <v>0</v>
      </c>
      <c r="GH76" s="43">
        <v>0</v>
      </c>
      <c r="GI76" s="43">
        <v>0</v>
      </c>
      <c r="GJ76" s="43">
        <v>0</v>
      </c>
      <c r="GK76" s="43">
        <v>0</v>
      </c>
      <c r="GL76" s="43">
        <v>0</v>
      </c>
      <c r="GM76" s="43">
        <v>0</v>
      </c>
      <c r="GN76" s="43">
        <v>0</v>
      </c>
      <c r="GO76" s="43">
        <v>0</v>
      </c>
      <c r="GP76" s="43">
        <v>0</v>
      </c>
      <c r="GQ76" s="43">
        <v>0</v>
      </c>
      <c r="GR76" s="43">
        <v>0</v>
      </c>
      <c r="GS76" s="43">
        <v>0</v>
      </c>
      <c r="GT76" s="43">
        <v>0</v>
      </c>
      <c r="GU76" s="43">
        <v>0</v>
      </c>
      <c r="GV76" s="43">
        <v>0</v>
      </c>
      <c r="GW76" s="43">
        <v>0</v>
      </c>
      <c r="GX76" s="43">
        <v>0</v>
      </c>
      <c r="GY76" s="43">
        <v>0</v>
      </c>
      <c r="GZ76" s="43">
        <v>0</v>
      </c>
      <c r="HA76" s="43">
        <v>0</v>
      </c>
      <c r="HB76" s="43">
        <v>0</v>
      </c>
      <c r="HC76" s="43">
        <v>0</v>
      </c>
      <c r="HD76" s="43">
        <v>0</v>
      </c>
      <c r="HE76" s="43">
        <v>0</v>
      </c>
      <c r="HF76" s="43">
        <v>0</v>
      </c>
      <c r="HG76" s="43">
        <v>0</v>
      </c>
      <c r="HH76" s="43">
        <v>0</v>
      </c>
      <c r="HI76" s="43">
        <v>0</v>
      </c>
      <c r="HJ76" s="43">
        <v>0</v>
      </c>
      <c r="HK76" s="43">
        <v>0</v>
      </c>
      <c r="HL76" s="43">
        <v>0</v>
      </c>
      <c r="HM76" s="43">
        <v>0</v>
      </c>
      <c r="HN76" s="43">
        <v>0</v>
      </c>
      <c r="HO76" s="43">
        <v>0</v>
      </c>
      <c r="HP76" s="43">
        <v>0</v>
      </c>
      <c r="HQ76" s="43">
        <v>0</v>
      </c>
      <c r="HR76" s="43">
        <v>0</v>
      </c>
      <c r="HS76" s="43">
        <v>0</v>
      </c>
      <c r="HT76" s="43">
        <v>0</v>
      </c>
      <c r="HU76" s="43">
        <v>0</v>
      </c>
      <c r="HV76" s="43">
        <v>0</v>
      </c>
      <c r="HW76" s="43">
        <v>0</v>
      </c>
      <c r="HX76" s="43">
        <v>0</v>
      </c>
      <c r="HY76" s="43">
        <v>0</v>
      </c>
      <c r="HZ76" s="43">
        <v>0</v>
      </c>
      <c r="IA76" s="43">
        <v>0</v>
      </c>
      <c r="IB76" s="43">
        <v>0</v>
      </c>
      <c r="IC76" s="43">
        <v>0</v>
      </c>
      <c r="ID76" s="43">
        <v>0</v>
      </c>
      <c r="IE76" s="43">
        <v>0</v>
      </c>
      <c r="IF76" s="43">
        <v>0</v>
      </c>
      <c r="IG76" s="43">
        <v>0</v>
      </c>
      <c r="IH76" s="43">
        <v>0</v>
      </c>
      <c r="II76" s="43">
        <v>0</v>
      </c>
      <c r="IJ76" s="43">
        <v>0</v>
      </c>
      <c r="IK76" s="43">
        <v>0</v>
      </c>
      <c r="IL76" s="43">
        <v>0</v>
      </c>
      <c r="IM76" s="43">
        <v>0</v>
      </c>
      <c r="IN76" s="43">
        <v>0</v>
      </c>
      <c r="IO76" s="43">
        <v>0</v>
      </c>
      <c r="IP76" s="43">
        <v>0</v>
      </c>
      <c r="IQ76" s="43">
        <v>0</v>
      </c>
      <c r="IR76" s="43">
        <v>0</v>
      </c>
      <c r="IS76" s="43">
        <v>0</v>
      </c>
      <c r="IT76" s="43">
        <v>0</v>
      </c>
      <c r="IU76" s="43">
        <v>0</v>
      </c>
      <c r="IV76" s="43">
        <v>0</v>
      </c>
      <c r="IW76" s="43">
        <v>0</v>
      </c>
      <c r="IX76" s="43">
        <v>0</v>
      </c>
      <c r="IY76" s="43">
        <v>0</v>
      </c>
      <c r="IZ76" s="43">
        <v>0</v>
      </c>
      <c r="JA76" s="43">
        <v>0</v>
      </c>
      <c r="JB76" s="43">
        <v>0</v>
      </c>
      <c r="JC76" s="43">
        <v>0</v>
      </c>
      <c r="JD76" s="43">
        <v>0</v>
      </c>
      <c r="JE76" s="43">
        <v>0</v>
      </c>
      <c r="JF76" s="43">
        <v>0</v>
      </c>
      <c r="JG76" s="43">
        <v>0</v>
      </c>
      <c r="JH76" s="43">
        <v>0</v>
      </c>
      <c r="JI76" s="43">
        <v>0</v>
      </c>
      <c r="JJ76" s="43">
        <v>0</v>
      </c>
      <c r="JK76" s="43">
        <v>0</v>
      </c>
      <c r="JL76" s="43">
        <v>0</v>
      </c>
      <c r="JM76" s="43">
        <v>0</v>
      </c>
      <c r="JN76" s="43">
        <v>0</v>
      </c>
      <c r="JO76" s="43">
        <v>0</v>
      </c>
      <c r="JP76" s="43">
        <v>0</v>
      </c>
      <c r="JQ76" s="43">
        <v>0</v>
      </c>
      <c r="JR76" s="43">
        <v>0</v>
      </c>
      <c r="JS76" s="43">
        <v>0</v>
      </c>
      <c r="JT76" s="43">
        <v>0</v>
      </c>
      <c r="JU76" s="43">
        <v>0</v>
      </c>
      <c r="JV76" s="43">
        <v>0</v>
      </c>
      <c r="JW76" s="43">
        <v>0</v>
      </c>
      <c r="JX76" s="43">
        <v>0</v>
      </c>
      <c r="JY76" s="43">
        <v>0</v>
      </c>
      <c r="JZ76" s="43">
        <v>0</v>
      </c>
      <c r="KA76" s="43">
        <v>0</v>
      </c>
      <c r="KB76" s="43">
        <v>0</v>
      </c>
      <c r="KC76" s="43">
        <v>0</v>
      </c>
      <c r="KD76" s="43">
        <v>0</v>
      </c>
      <c r="KE76" s="43">
        <v>0</v>
      </c>
      <c r="KF76" s="43">
        <v>0</v>
      </c>
      <c r="KG76" s="43">
        <v>0</v>
      </c>
      <c r="KH76" s="43">
        <v>0</v>
      </c>
      <c r="KI76" s="43">
        <v>0</v>
      </c>
      <c r="KJ76" s="43">
        <v>0</v>
      </c>
      <c r="KK76" s="43">
        <v>0</v>
      </c>
      <c r="KL76" s="43">
        <v>0</v>
      </c>
      <c r="KM76" s="43">
        <v>0</v>
      </c>
      <c r="KN76" s="43">
        <v>0</v>
      </c>
      <c r="KO76" s="43">
        <v>0</v>
      </c>
      <c r="KP76" s="43">
        <v>0</v>
      </c>
      <c r="KQ76" s="43">
        <v>0</v>
      </c>
      <c r="KR76" s="43">
        <v>0</v>
      </c>
      <c r="KS76" s="43">
        <v>0</v>
      </c>
      <c r="KT76" s="43">
        <v>0</v>
      </c>
      <c r="KU76" s="43">
        <v>0</v>
      </c>
      <c r="KV76" s="43">
        <v>0</v>
      </c>
      <c r="KW76" s="43">
        <v>0</v>
      </c>
      <c r="KX76" s="43">
        <v>0</v>
      </c>
      <c r="KY76" s="43">
        <v>0</v>
      </c>
      <c r="KZ76" s="43">
        <v>0</v>
      </c>
      <c r="LA76" s="43">
        <v>0</v>
      </c>
      <c r="LB76" s="43">
        <v>0</v>
      </c>
      <c r="LC76" s="43">
        <v>0</v>
      </c>
      <c r="LD76" s="43">
        <v>0</v>
      </c>
      <c r="LE76" s="43">
        <v>0</v>
      </c>
      <c r="LF76" s="43">
        <v>0</v>
      </c>
      <c r="LG76" s="43">
        <v>0</v>
      </c>
      <c r="LH76" s="43">
        <v>0</v>
      </c>
      <c r="LI76" s="43">
        <v>0</v>
      </c>
      <c r="LJ76" s="43">
        <v>0</v>
      </c>
      <c r="LK76" s="43">
        <v>0</v>
      </c>
      <c r="LL76" s="43">
        <v>0</v>
      </c>
      <c r="LM76" s="43">
        <v>0</v>
      </c>
      <c r="LN76" s="43">
        <v>0</v>
      </c>
      <c r="LO76" s="43">
        <v>0</v>
      </c>
      <c r="LP76" s="43">
        <v>0</v>
      </c>
      <c r="LQ76" s="43">
        <v>0</v>
      </c>
      <c r="LR76" s="43">
        <v>0</v>
      </c>
      <c r="LS76" s="43">
        <v>0</v>
      </c>
      <c r="LT76" s="43">
        <v>0</v>
      </c>
      <c r="LU76" s="43">
        <v>0</v>
      </c>
      <c r="LV76" s="43">
        <v>0</v>
      </c>
      <c r="LW76" s="43">
        <v>0</v>
      </c>
      <c r="LX76" s="43">
        <v>0</v>
      </c>
      <c r="LY76" s="43">
        <v>0</v>
      </c>
      <c r="LZ76" s="43">
        <v>0</v>
      </c>
      <c r="MA76" s="43">
        <v>0</v>
      </c>
      <c r="MB76" s="43">
        <v>0</v>
      </c>
      <c r="MC76" s="43">
        <v>0</v>
      </c>
      <c r="MD76" s="43">
        <v>0</v>
      </c>
      <c r="ME76" s="43">
        <v>0</v>
      </c>
    </row>
    <row r="77" spans="3:343" ht="17.25" thickBot="1">
      <c r="C77" s="218"/>
      <c r="D77" s="147"/>
      <c r="E77" s="147"/>
      <c r="F77" s="187"/>
      <c r="G77" s="37" t="s">
        <v>111</v>
      </c>
      <c r="H77" s="177"/>
      <c r="I77" s="14"/>
      <c r="J77" s="15"/>
      <c r="K77" s="15"/>
      <c r="L77" s="16"/>
      <c r="M77" s="14"/>
      <c r="N77" s="15"/>
      <c r="O77" s="15"/>
      <c r="P77" s="85">
        <v>1</v>
      </c>
      <c r="Q77" s="85">
        <v>1</v>
      </c>
      <c r="R77" s="15"/>
      <c r="S77" s="15"/>
      <c r="T77" s="16"/>
      <c r="U77" s="14"/>
      <c r="V77" s="15"/>
      <c r="W77" s="15"/>
      <c r="X77" s="16"/>
      <c r="Y77" s="14"/>
      <c r="Z77" s="15"/>
      <c r="AA77" s="15"/>
      <c r="AB77" s="16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</row>
    <row r="78" spans="3:343">
      <c r="C78" s="218"/>
      <c r="D78" s="147" t="s">
        <v>143</v>
      </c>
      <c r="E78" s="147"/>
      <c r="F78" s="187" t="s">
        <v>38</v>
      </c>
      <c r="G78" s="38" t="s">
        <v>4</v>
      </c>
      <c r="H78" s="176">
        <f t="shared" ref="H78" si="8">IFERROR(MIN(SUM(I79:AB79)/SUM(I78:AB78), 1), 0)</f>
        <v>1</v>
      </c>
      <c r="I78" s="11"/>
      <c r="J78" s="12"/>
      <c r="K78" s="12"/>
      <c r="L78" s="13"/>
      <c r="M78" s="11"/>
      <c r="N78" s="12"/>
      <c r="O78" s="12"/>
      <c r="P78" s="13"/>
      <c r="Q78" s="11"/>
      <c r="R78" s="74">
        <v>1</v>
      </c>
      <c r="S78" s="74">
        <v>1</v>
      </c>
      <c r="T78" s="74">
        <v>1</v>
      </c>
      <c r="U78" s="11"/>
      <c r="V78" s="12"/>
      <c r="W78" s="12"/>
      <c r="X78" s="13"/>
      <c r="Y78" s="11"/>
      <c r="Z78" s="12"/>
      <c r="AA78" s="12"/>
      <c r="AB78" s="13"/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</v>
      </c>
      <c r="BF78" s="43">
        <v>0</v>
      </c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0</v>
      </c>
      <c r="BT78" s="43">
        <v>0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0</v>
      </c>
      <c r="CB78" s="43">
        <v>0</v>
      </c>
      <c r="CC78" s="43">
        <v>0</v>
      </c>
      <c r="CD78" s="43">
        <v>0</v>
      </c>
      <c r="CE78" s="43">
        <v>0</v>
      </c>
      <c r="CF78" s="43">
        <v>0</v>
      </c>
      <c r="CG78" s="43">
        <v>0</v>
      </c>
      <c r="CH78" s="43">
        <v>0</v>
      </c>
      <c r="CI78" s="43">
        <v>0</v>
      </c>
      <c r="CJ78" s="43">
        <v>0</v>
      </c>
      <c r="CK78" s="43">
        <v>0</v>
      </c>
      <c r="CL78" s="43">
        <v>0</v>
      </c>
      <c r="CM78" s="43">
        <v>0</v>
      </c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3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  <c r="DE78" s="43">
        <v>0</v>
      </c>
      <c r="DF78" s="43">
        <v>0</v>
      </c>
      <c r="DG78" s="43">
        <v>0</v>
      </c>
      <c r="DH78" s="43">
        <v>0</v>
      </c>
      <c r="DI78" s="43">
        <v>0</v>
      </c>
      <c r="DJ78" s="43">
        <v>0</v>
      </c>
      <c r="DK78" s="43">
        <v>0</v>
      </c>
      <c r="DL78" s="43">
        <v>0</v>
      </c>
      <c r="DM78" s="43">
        <v>0</v>
      </c>
      <c r="DN78" s="43">
        <v>0</v>
      </c>
      <c r="DO78" s="43">
        <v>0</v>
      </c>
      <c r="DP78" s="43">
        <v>0</v>
      </c>
      <c r="DQ78" s="43">
        <v>0</v>
      </c>
      <c r="DR78" s="43">
        <v>0</v>
      </c>
      <c r="DS78" s="43">
        <v>0</v>
      </c>
      <c r="DT78" s="43">
        <v>0</v>
      </c>
      <c r="DU78" s="43">
        <v>0</v>
      </c>
      <c r="DV78" s="43">
        <v>0</v>
      </c>
      <c r="DW78" s="43">
        <v>0</v>
      </c>
      <c r="DX78" s="43">
        <v>0</v>
      </c>
      <c r="DY78" s="43">
        <v>0</v>
      </c>
      <c r="DZ78" s="43">
        <v>0</v>
      </c>
      <c r="EA78" s="43">
        <v>0</v>
      </c>
      <c r="EB78" s="43">
        <v>0</v>
      </c>
      <c r="EC78" s="43">
        <v>0</v>
      </c>
      <c r="ED78" s="43">
        <v>0</v>
      </c>
      <c r="EE78" s="43">
        <v>0</v>
      </c>
      <c r="EF78" s="43">
        <v>0</v>
      </c>
      <c r="EG78" s="43">
        <v>0</v>
      </c>
      <c r="EH78" s="43">
        <v>0</v>
      </c>
      <c r="EI78" s="43">
        <v>0</v>
      </c>
      <c r="EJ78" s="43">
        <v>0</v>
      </c>
      <c r="EK78" s="43">
        <v>0</v>
      </c>
      <c r="EL78" s="43">
        <v>0</v>
      </c>
      <c r="EM78" s="43">
        <v>0</v>
      </c>
      <c r="EN78" s="43">
        <v>0</v>
      </c>
      <c r="EO78" s="43">
        <v>0</v>
      </c>
      <c r="EP78" s="43">
        <v>0</v>
      </c>
      <c r="EQ78" s="43">
        <v>0</v>
      </c>
      <c r="ER78" s="43">
        <v>0</v>
      </c>
      <c r="ES78" s="43">
        <v>0</v>
      </c>
      <c r="ET78" s="43">
        <v>0</v>
      </c>
      <c r="EU78" s="43">
        <v>0</v>
      </c>
      <c r="EV78" s="43">
        <v>0</v>
      </c>
      <c r="EW78" s="43">
        <v>0</v>
      </c>
      <c r="EX78" s="43">
        <v>0</v>
      </c>
      <c r="EY78" s="43">
        <v>0</v>
      </c>
      <c r="EZ78" s="43">
        <v>0</v>
      </c>
      <c r="FA78" s="43">
        <v>0</v>
      </c>
      <c r="FB78" s="43">
        <v>0</v>
      </c>
      <c r="FC78" s="43">
        <v>0</v>
      </c>
      <c r="FD78" s="43">
        <v>0</v>
      </c>
      <c r="FE78" s="43">
        <v>0</v>
      </c>
      <c r="FF78" s="43">
        <v>0</v>
      </c>
      <c r="FG78" s="43">
        <v>0</v>
      </c>
      <c r="FH78" s="43">
        <v>0</v>
      </c>
      <c r="FI78" s="43">
        <v>0</v>
      </c>
      <c r="FJ78" s="43">
        <v>0</v>
      </c>
      <c r="FK78" s="43">
        <v>0</v>
      </c>
      <c r="FL78" s="43">
        <v>0</v>
      </c>
      <c r="FM78" s="43">
        <v>0</v>
      </c>
      <c r="FN78" s="43">
        <v>0</v>
      </c>
      <c r="FO78" s="43">
        <v>0</v>
      </c>
      <c r="FP78" s="43">
        <v>0</v>
      </c>
      <c r="FQ78" s="43">
        <v>0</v>
      </c>
      <c r="FR78" s="43">
        <v>0</v>
      </c>
      <c r="FS78" s="43">
        <v>0</v>
      </c>
      <c r="FT78" s="43">
        <v>0</v>
      </c>
      <c r="FU78" s="43">
        <v>0</v>
      </c>
      <c r="FV78" s="43">
        <v>0</v>
      </c>
      <c r="FW78" s="43">
        <v>0</v>
      </c>
      <c r="FX78" s="43">
        <v>0</v>
      </c>
      <c r="FY78" s="43">
        <v>0</v>
      </c>
      <c r="FZ78" s="43">
        <v>0</v>
      </c>
      <c r="GA78" s="43">
        <v>0</v>
      </c>
      <c r="GB78" s="43">
        <v>0</v>
      </c>
      <c r="GC78" s="43">
        <v>0</v>
      </c>
      <c r="GD78" s="43">
        <v>0</v>
      </c>
      <c r="GE78" s="43">
        <v>0</v>
      </c>
      <c r="GF78" s="43">
        <v>0</v>
      </c>
      <c r="GG78" s="43">
        <v>0</v>
      </c>
      <c r="GH78" s="43">
        <v>0</v>
      </c>
      <c r="GI78" s="43">
        <v>0</v>
      </c>
      <c r="GJ78" s="43">
        <v>0</v>
      </c>
      <c r="GK78" s="43">
        <v>0</v>
      </c>
      <c r="GL78" s="43">
        <v>0</v>
      </c>
      <c r="GM78" s="43">
        <v>0</v>
      </c>
      <c r="GN78" s="43">
        <v>0</v>
      </c>
      <c r="GO78" s="43">
        <v>0</v>
      </c>
      <c r="GP78" s="43">
        <v>0</v>
      </c>
      <c r="GQ78" s="43">
        <v>0</v>
      </c>
      <c r="GR78" s="43">
        <v>0</v>
      </c>
      <c r="GS78" s="43">
        <v>0</v>
      </c>
      <c r="GT78" s="43">
        <v>0</v>
      </c>
      <c r="GU78" s="43">
        <v>0</v>
      </c>
      <c r="GV78" s="43">
        <v>0</v>
      </c>
      <c r="GW78" s="43">
        <v>0</v>
      </c>
      <c r="GX78" s="43">
        <v>0</v>
      </c>
      <c r="GY78" s="43">
        <v>0</v>
      </c>
      <c r="GZ78" s="43">
        <v>0</v>
      </c>
      <c r="HA78" s="43">
        <v>0</v>
      </c>
      <c r="HB78" s="43">
        <v>0</v>
      </c>
      <c r="HC78" s="43">
        <v>0</v>
      </c>
      <c r="HD78" s="43">
        <v>0</v>
      </c>
      <c r="HE78" s="43">
        <v>0</v>
      </c>
      <c r="HF78" s="43">
        <v>0</v>
      </c>
      <c r="HG78" s="43">
        <v>0</v>
      </c>
      <c r="HH78" s="43">
        <v>0</v>
      </c>
      <c r="HI78" s="43">
        <v>0</v>
      </c>
      <c r="HJ78" s="43">
        <v>0</v>
      </c>
      <c r="HK78" s="43">
        <v>0</v>
      </c>
      <c r="HL78" s="43">
        <v>0</v>
      </c>
      <c r="HM78" s="43">
        <v>0</v>
      </c>
      <c r="HN78" s="43">
        <v>0</v>
      </c>
      <c r="HO78" s="43">
        <v>0</v>
      </c>
      <c r="HP78" s="43">
        <v>0</v>
      </c>
      <c r="HQ78" s="43">
        <v>0</v>
      </c>
      <c r="HR78" s="43">
        <v>0</v>
      </c>
      <c r="HS78" s="43">
        <v>0</v>
      </c>
      <c r="HT78" s="43">
        <v>0</v>
      </c>
      <c r="HU78" s="43">
        <v>0</v>
      </c>
      <c r="HV78" s="43">
        <v>0</v>
      </c>
      <c r="HW78" s="43">
        <v>0</v>
      </c>
      <c r="HX78" s="43">
        <v>0</v>
      </c>
      <c r="HY78" s="43">
        <v>0</v>
      </c>
      <c r="HZ78" s="43">
        <v>0</v>
      </c>
      <c r="IA78" s="43">
        <v>0</v>
      </c>
      <c r="IB78" s="43">
        <v>0</v>
      </c>
      <c r="IC78" s="43">
        <v>0</v>
      </c>
      <c r="ID78" s="43">
        <v>0</v>
      </c>
      <c r="IE78" s="43">
        <v>0</v>
      </c>
      <c r="IF78" s="43">
        <v>0</v>
      </c>
      <c r="IG78" s="43">
        <v>0</v>
      </c>
      <c r="IH78" s="43">
        <v>0</v>
      </c>
      <c r="II78" s="43">
        <v>0</v>
      </c>
      <c r="IJ78" s="43">
        <v>0</v>
      </c>
      <c r="IK78" s="43">
        <v>0</v>
      </c>
      <c r="IL78" s="43">
        <v>0</v>
      </c>
      <c r="IM78" s="43">
        <v>0</v>
      </c>
      <c r="IN78" s="43">
        <v>0</v>
      </c>
      <c r="IO78" s="43">
        <v>0</v>
      </c>
      <c r="IP78" s="43">
        <v>0</v>
      </c>
      <c r="IQ78" s="43">
        <v>0</v>
      </c>
      <c r="IR78" s="43">
        <v>0</v>
      </c>
      <c r="IS78" s="43">
        <v>0</v>
      </c>
      <c r="IT78" s="43">
        <v>0</v>
      </c>
      <c r="IU78" s="43">
        <v>0</v>
      </c>
      <c r="IV78" s="43">
        <v>0</v>
      </c>
      <c r="IW78" s="43">
        <v>0</v>
      </c>
      <c r="IX78" s="43">
        <v>0</v>
      </c>
      <c r="IY78" s="43">
        <v>0</v>
      </c>
      <c r="IZ78" s="43">
        <v>0</v>
      </c>
      <c r="JA78" s="43">
        <v>0</v>
      </c>
      <c r="JB78" s="43">
        <v>0</v>
      </c>
      <c r="JC78" s="43">
        <v>0</v>
      </c>
      <c r="JD78" s="43">
        <v>0</v>
      </c>
      <c r="JE78" s="43">
        <v>0</v>
      </c>
      <c r="JF78" s="43">
        <v>0</v>
      </c>
      <c r="JG78" s="43">
        <v>0</v>
      </c>
      <c r="JH78" s="43">
        <v>0</v>
      </c>
      <c r="JI78" s="43">
        <v>0</v>
      </c>
      <c r="JJ78" s="43">
        <v>0</v>
      </c>
      <c r="JK78" s="43">
        <v>0</v>
      </c>
      <c r="JL78" s="43">
        <v>0</v>
      </c>
      <c r="JM78" s="43">
        <v>0</v>
      </c>
      <c r="JN78" s="43">
        <v>0</v>
      </c>
      <c r="JO78" s="43">
        <v>0</v>
      </c>
      <c r="JP78" s="43">
        <v>0</v>
      </c>
      <c r="JQ78" s="43">
        <v>0</v>
      </c>
      <c r="JR78" s="43">
        <v>0</v>
      </c>
      <c r="JS78" s="43">
        <v>0</v>
      </c>
      <c r="JT78" s="43">
        <v>0</v>
      </c>
      <c r="JU78" s="43">
        <v>0</v>
      </c>
      <c r="JV78" s="43">
        <v>0</v>
      </c>
      <c r="JW78" s="43">
        <v>0</v>
      </c>
      <c r="JX78" s="43">
        <v>0</v>
      </c>
      <c r="JY78" s="43">
        <v>0</v>
      </c>
      <c r="JZ78" s="43">
        <v>0</v>
      </c>
      <c r="KA78" s="43">
        <v>0</v>
      </c>
      <c r="KB78" s="43">
        <v>0</v>
      </c>
      <c r="KC78" s="43">
        <v>0</v>
      </c>
      <c r="KD78" s="43">
        <v>0</v>
      </c>
      <c r="KE78" s="43">
        <v>0</v>
      </c>
      <c r="KF78" s="43">
        <v>0</v>
      </c>
      <c r="KG78" s="43">
        <v>0</v>
      </c>
      <c r="KH78" s="43">
        <v>0</v>
      </c>
      <c r="KI78" s="43">
        <v>0</v>
      </c>
      <c r="KJ78" s="43">
        <v>0</v>
      </c>
      <c r="KK78" s="43">
        <v>0</v>
      </c>
      <c r="KL78" s="43">
        <v>0</v>
      </c>
      <c r="KM78" s="43">
        <v>0</v>
      </c>
      <c r="KN78" s="43">
        <v>0</v>
      </c>
      <c r="KO78" s="43">
        <v>0</v>
      </c>
      <c r="KP78" s="43">
        <v>0</v>
      </c>
      <c r="KQ78" s="43">
        <v>0</v>
      </c>
      <c r="KR78" s="43">
        <v>0</v>
      </c>
      <c r="KS78" s="43">
        <v>0</v>
      </c>
      <c r="KT78" s="43">
        <v>0</v>
      </c>
      <c r="KU78" s="43">
        <v>0</v>
      </c>
      <c r="KV78" s="43">
        <v>0</v>
      </c>
      <c r="KW78" s="43">
        <v>0</v>
      </c>
      <c r="KX78" s="43">
        <v>0</v>
      </c>
      <c r="KY78" s="43">
        <v>0</v>
      </c>
      <c r="KZ78" s="43">
        <v>0</v>
      </c>
      <c r="LA78" s="43">
        <v>0</v>
      </c>
      <c r="LB78" s="43">
        <v>0</v>
      </c>
      <c r="LC78" s="43">
        <v>0</v>
      </c>
      <c r="LD78" s="43">
        <v>0</v>
      </c>
      <c r="LE78" s="43">
        <v>0</v>
      </c>
      <c r="LF78" s="43">
        <v>0</v>
      </c>
      <c r="LG78" s="43">
        <v>0</v>
      </c>
      <c r="LH78" s="43">
        <v>0</v>
      </c>
      <c r="LI78" s="43">
        <v>0</v>
      </c>
      <c r="LJ78" s="43">
        <v>0</v>
      </c>
      <c r="LK78" s="43">
        <v>0</v>
      </c>
      <c r="LL78" s="43">
        <v>0</v>
      </c>
      <c r="LM78" s="43">
        <v>0</v>
      </c>
      <c r="LN78" s="43">
        <v>0</v>
      </c>
      <c r="LO78" s="43">
        <v>0</v>
      </c>
      <c r="LP78" s="43">
        <v>0</v>
      </c>
      <c r="LQ78" s="43">
        <v>0</v>
      </c>
      <c r="LR78" s="43">
        <v>0</v>
      </c>
      <c r="LS78" s="43">
        <v>0</v>
      </c>
      <c r="LT78" s="43">
        <v>0</v>
      </c>
      <c r="LU78" s="43">
        <v>0</v>
      </c>
      <c r="LV78" s="43">
        <v>0</v>
      </c>
      <c r="LW78" s="43">
        <v>0</v>
      </c>
      <c r="LX78" s="43">
        <v>0</v>
      </c>
      <c r="LY78" s="43">
        <v>0</v>
      </c>
      <c r="LZ78" s="43">
        <v>0</v>
      </c>
      <c r="MA78" s="43">
        <v>0</v>
      </c>
      <c r="MB78" s="43">
        <v>0</v>
      </c>
      <c r="MC78" s="43">
        <v>0</v>
      </c>
      <c r="MD78" s="43">
        <v>0</v>
      </c>
      <c r="ME78" s="43">
        <v>0</v>
      </c>
    </row>
    <row r="79" spans="3:343" ht="17.25" thickBot="1">
      <c r="C79" s="218"/>
      <c r="D79" s="147"/>
      <c r="E79" s="147"/>
      <c r="F79" s="187"/>
      <c r="G79" s="37" t="s">
        <v>111</v>
      </c>
      <c r="H79" s="177"/>
      <c r="I79" s="14"/>
      <c r="J79" s="15"/>
      <c r="K79" s="15"/>
      <c r="L79" s="16"/>
      <c r="M79" s="14"/>
      <c r="N79" s="15"/>
      <c r="O79" s="15"/>
      <c r="P79" s="16"/>
      <c r="Q79" s="14"/>
      <c r="R79" s="84">
        <v>1</v>
      </c>
      <c r="S79" s="84">
        <v>1</v>
      </c>
      <c r="T79" s="83">
        <v>1</v>
      </c>
      <c r="U79" s="14"/>
      <c r="V79" s="15"/>
      <c r="W79" s="15"/>
      <c r="X79" s="16"/>
      <c r="Y79" s="14"/>
      <c r="Z79" s="15"/>
      <c r="AA79" s="15"/>
      <c r="AB79" s="16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</row>
    <row r="80" spans="3:343">
      <c r="C80" s="218"/>
      <c r="D80" s="147"/>
      <c r="E80" s="147"/>
      <c r="F80" s="187" t="s">
        <v>73</v>
      </c>
      <c r="G80" s="38" t="s">
        <v>4</v>
      </c>
      <c r="H80" s="176">
        <f t="shared" ref="H80" si="9">IFERROR(MIN(SUM(I81:AB81)/SUM(I80:AB80), 1), 0)</f>
        <v>1</v>
      </c>
      <c r="I80" s="11"/>
      <c r="J80" s="12"/>
      <c r="K80" s="12"/>
      <c r="L80" s="13"/>
      <c r="M80" s="11"/>
      <c r="N80" s="12"/>
      <c r="O80" s="12"/>
      <c r="P80" s="13"/>
      <c r="Q80" s="11"/>
      <c r="R80" s="12"/>
      <c r="S80" s="74">
        <v>1</v>
      </c>
      <c r="T80" s="74">
        <v>1</v>
      </c>
      <c r="U80" s="11"/>
      <c r="V80" s="12"/>
      <c r="W80" s="12"/>
      <c r="X80" s="13"/>
      <c r="Y80" s="11"/>
      <c r="Z80" s="12"/>
      <c r="AA80" s="12"/>
      <c r="AB80" s="13"/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0</v>
      </c>
      <c r="BP80" s="43">
        <v>0</v>
      </c>
      <c r="BQ80" s="43">
        <v>0</v>
      </c>
      <c r="BR80" s="43">
        <v>0</v>
      </c>
      <c r="BS80" s="43">
        <v>0</v>
      </c>
      <c r="BT80" s="43">
        <v>0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0</v>
      </c>
      <c r="DC80" s="43">
        <v>0</v>
      </c>
      <c r="DD80" s="43">
        <v>0</v>
      </c>
      <c r="DE80" s="43">
        <v>0</v>
      </c>
      <c r="DF80" s="43">
        <v>0</v>
      </c>
      <c r="DG80" s="43">
        <v>0</v>
      </c>
      <c r="DH80" s="43">
        <v>0</v>
      </c>
      <c r="DI80" s="43">
        <v>0</v>
      </c>
      <c r="DJ80" s="43">
        <v>0</v>
      </c>
      <c r="DK80" s="43">
        <v>0</v>
      </c>
      <c r="DL80" s="43">
        <v>0</v>
      </c>
      <c r="DM80" s="43">
        <v>0</v>
      </c>
      <c r="DN80" s="43">
        <v>0</v>
      </c>
      <c r="DO80" s="43">
        <v>0</v>
      </c>
      <c r="DP80" s="43">
        <v>0</v>
      </c>
      <c r="DQ80" s="43">
        <v>0</v>
      </c>
      <c r="DR80" s="43">
        <v>0</v>
      </c>
      <c r="DS80" s="43">
        <v>0</v>
      </c>
      <c r="DT80" s="43">
        <v>0</v>
      </c>
      <c r="DU80" s="43">
        <v>0</v>
      </c>
      <c r="DV80" s="43">
        <v>0</v>
      </c>
      <c r="DW80" s="43">
        <v>0</v>
      </c>
      <c r="DX80" s="43">
        <v>0</v>
      </c>
      <c r="DY80" s="43">
        <v>0</v>
      </c>
      <c r="DZ80" s="43">
        <v>0</v>
      </c>
      <c r="EA80" s="43">
        <v>0</v>
      </c>
      <c r="EB80" s="43">
        <v>0</v>
      </c>
      <c r="EC80" s="43">
        <v>0</v>
      </c>
      <c r="ED80" s="43">
        <v>0</v>
      </c>
      <c r="EE80" s="43">
        <v>0</v>
      </c>
      <c r="EF80" s="43">
        <v>0</v>
      </c>
      <c r="EG80" s="43">
        <v>0</v>
      </c>
      <c r="EH80" s="43">
        <v>0</v>
      </c>
      <c r="EI80" s="43">
        <v>0</v>
      </c>
      <c r="EJ80" s="43">
        <v>0</v>
      </c>
      <c r="EK80" s="43">
        <v>0</v>
      </c>
      <c r="EL80" s="43">
        <v>0</v>
      </c>
      <c r="EM80" s="43">
        <v>0</v>
      </c>
      <c r="EN80" s="43">
        <v>0</v>
      </c>
      <c r="EO80" s="43">
        <v>0</v>
      </c>
      <c r="EP80" s="43">
        <v>0</v>
      </c>
      <c r="EQ80" s="43">
        <v>0</v>
      </c>
      <c r="ER80" s="43">
        <v>0</v>
      </c>
      <c r="ES80" s="43">
        <v>0</v>
      </c>
      <c r="ET80" s="43">
        <v>0</v>
      </c>
      <c r="EU80" s="43">
        <v>0</v>
      </c>
      <c r="EV80" s="43">
        <v>0</v>
      </c>
      <c r="EW80" s="43">
        <v>0</v>
      </c>
      <c r="EX80" s="43">
        <v>0</v>
      </c>
      <c r="EY80" s="43">
        <v>0</v>
      </c>
      <c r="EZ80" s="43">
        <v>0</v>
      </c>
      <c r="FA80" s="43">
        <v>0</v>
      </c>
      <c r="FB80" s="43">
        <v>0</v>
      </c>
      <c r="FC80" s="43">
        <v>0</v>
      </c>
      <c r="FD80" s="43">
        <v>0</v>
      </c>
      <c r="FE80" s="43">
        <v>0</v>
      </c>
      <c r="FF80" s="43">
        <v>0</v>
      </c>
      <c r="FG80" s="43">
        <v>0</v>
      </c>
      <c r="FH80" s="43">
        <v>0</v>
      </c>
      <c r="FI80" s="43">
        <v>0</v>
      </c>
      <c r="FJ80" s="43">
        <v>0</v>
      </c>
      <c r="FK80" s="43">
        <v>0</v>
      </c>
      <c r="FL80" s="43">
        <v>0</v>
      </c>
      <c r="FM80" s="43">
        <v>0</v>
      </c>
      <c r="FN80" s="43">
        <v>0</v>
      </c>
      <c r="FO80" s="43">
        <v>0</v>
      </c>
      <c r="FP80" s="43">
        <v>0</v>
      </c>
      <c r="FQ80" s="43">
        <v>0</v>
      </c>
      <c r="FR80" s="43">
        <v>0</v>
      </c>
      <c r="FS80" s="43">
        <v>0</v>
      </c>
      <c r="FT80" s="43">
        <v>0</v>
      </c>
      <c r="FU80" s="43">
        <v>0</v>
      </c>
      <c r="FV80" s="43">
        <v>0</v>
      </c>
      <c r="FW80" s="43">
        <v>0</v>
      </c>
      <c r="FX80" s="43">
        <v>0</v>
      </c>
      <c r="FY80" s="43">
        <v>0</v>
      </c>
      <c r="FZ80" s="43">
        <v>0</v>
      </c>
      <c r="GA80" s="43">
        <v>0</v>
      </c>
      <c r="GB80" s="43">
        <v>0</v>
      </c>
      <c r="GC80" s="43">
        <v>0</v>
      </c>
      <c r="GD80" s="43">
        <v>0</v>
      </c>
      <c r="GE80" s="43">
        <v>0</v>
      </c>
      <c r="GF80" s="43">
        <v>0</v>
      </c>
      <c r="GG80" s="43">
        <v>0</v>
      </c>
      <c r="GH80" s="43">
        <v>0</v>
      </c>
      <c r="GI80" s="43">
        <v>0</v>
      </c>
      <c r="GJ80" s="43">
        <v>0</v>
      </c>
      <c r="GK80" s="43">
        <v>0</v>
      </c>
      <c r="GL80" s="43">
        <v>0</v>
      </c>
      <c r="GM80" s="43">
        <v>0</v>
      </c>
      <c r="GN80" s="43">
        <v>0</v>
      </c>
      <c r="GO80" s="43">
        <v>0</v>
      </c>
      <c r="GP80" s="43">
        <v>0</v>
      </c>
      <c r="GQ80" s="43">
        <v>0</v>
      </c>
      <c r="GR80" s="43">
        <v>0</v>
      </c>
      <c r="GS80" s="43">
        <v>0</v>
      </c>
      <c r="GT80" s="43">
        <v>0</v>
      </c>
      <c r="GU80" s="43">
        <v>0</v>
      </c>
      <c r="GV80" s="43">
        <v>0</v>
      </c>
      <c r="GW80" s="43">
        <v>0</v>
      </c>
      <c r="GX80" s="43">
        <v>0</v>
      </c>
      <c r="GY80" s="43">
        <v>0</v>
      </c>
      <c r="GZ80" s="43">
        <v>0</v>
      </c>
      <c r="HA80" s="43">
        <v>0</v>
      </c>
      <c r="HB80" s="43">
        <v>0</v>
      </c>
      <c r="HC80" s="43">
        <v>0</v>
      </c>
      <c r="HD80" s="43">
        <v>0</v>
      </c>
      <c r="HE80" s="43">
        <v>0</v>
      </c>
      <c r="HF80" s="43">
        <v>0</v>
      </c>
      <c r="HG80" s="43">
        <v>0</v>
      </c>
      <c r="HH80" s="43">
        <v>0</v>
      </c>
      <c r="HI80" s="43">
        <v>0</v>
      </c>
      <c r="HJ80" s="43">
        <v>0</v>
      </c>
      <c r="HK80" s="43">
        <v>0</v>
      </c>
      <c r="HL80" s="43">
        <v>0</v>
      </c>
      <c r="HM80" s="43">
        <v>0</v>
      </c>
      <c r="HN80" s="43">
        <v>0</v>
      </c>
      <c r="HO80" s="43">
        <v>0</v>
      </c>
      <c r="HP80" s="43">
        <v>0</v>
      </c>
      <c r="HQ80" s="43">
        <v>0</v>
      </c>
      <c r="HR80" s="43">
        <v>0</v>
      </c>
      <c r="HS80" s="43">
        <v>0</v>
      </c>
      <c r="HT80" s="43">
        <v>0</v>
      </c>
      <c r="HU80" s="43">
        <v>0</v>
      </c>
      <c r="HV80" s="43">
        <v>0</v>
      </c>
      <c r="HW80" s="43">
        <v>0</v>
      </c>
      <c r="HX80" s="43">
        <v>0</v>
      </c>
      <c r="HY80" s="43">
        <v>0</v>
      </c>
      <c r="HZ80" s="43">
        <v>0</v>
      </c>
      <c r="IA80" s="43">
        <v>0</v>
      </c>
      <c r="IB80" s="43">
        <v>0</v>
      </c>
      <c r="IC80" s="43">
        <v>0</v>
      </c>
      <c r="ID80" s="43">
        <v>0</v>
      </c>
      <c r="IE80" s="43">
        <v>0</v>
      </c>
      <c r="IF80" s="43">
        <v>0</v>
      </c>
      <c r="IG80" s="43">
        <v>0</v>
      </c>
      <c r="IH80" s="43">
        <v>0</v>
      </c>
      <c r="II80" s="43">
        <v>0</v>
      </c>
      <c r="IJ80" s="43">
        <v>0</v>
      </c>
      <c r="IK80" s="43">
        <v>0</v>
      </c>
      <c r="IL80" s="43">
        <v>0</v>
      </c>
      <c r="IM80" s="43">
        <v>0</v>
      </c>
      <c r="IN80" s="43">
        <v>0</v>
      </c>
      <c r="IO80" s="43">
        <v>0</v>
      </c>
      <c r="IP80" s="43">
        <v>0</v>
      </c>
      <c r="IQ80" s="43">
        <v>0</v>
      </c>
      <c r="IR80" s="43">
        <v>0</v>
      </c>
      <c r="IS80" s="43">
        <v>0</v>
      </c>
      <c r="IT80" s="43">
        <v>0</v>
      </c>
      <c r="IU80" s="43">
        <v>0</v>
      </c>
      <c r="IV80" s="43">
        <v>0</v>
      </c>
      <c r="IW80" s="43">
        <v>0</v>
      </c>
      <c r="IX80" s="43">
        <v>0</v>
      </c>
      <c r="IY80" s="43">
        <v>0</v>
      </c>
      <c r="IZ80" s="43">
        <v>0</v>
      </c>
      <c r="JA80" s="43">
        <v>0</v>
      </c>
      <c r="JB80" s="43">
        <v>0</v>
      </c>
      <c r="JC80" s="43">
        <v>0</v>
      </c>
      <c r="JD80" s="43">
        <v>0</v>
      </c>
      <c r="JE80" s="43">
        <v>0</v>
      </c>
      <c r="JF80" s="43">
        <v>0</v>
      </c>
      <c r="JG80" s="43">
        <v>0</v>
      </c>
      <c r="JH80" s="43">
        <v>0</v>
      </c>
      <c r="JI80" s="43">
        <v>0</v>
      </c>
      <c r="JJ80" s="43">
        <v>0</v>
      </c>
      <c r="JK80" s="43">
        <v>0</v>
      </c>
      <c r="JL80" s="43">
        <v>0</v>
      </c>
      <c r="JM80" s="43">
        <v>0</v>
      </c>
      <c r="JN80" s="43">
        <v>0</v>
      </c>
      <c r="JO80" s="43">
        <v>0</v>
      </c>
      <c r="JP80" s="43">
        <v>0</v>
      </c>
      <c r="JQ80" s="43">
        <v>0</v>
      </c>
      <c r="JR80" s="43">
        <v>0</v>
      </c>
      <c r="JS80" s="43">
        <v>0</v>
      </c>
      <c r="JT80" s="43">
        <v>0</v>
      </c>
      <c r="JU80" s="43">
        <v>0</v>
      </c>
      <c r="JV80" s="43">
        <v>0</v>
      </c>
      <c r="JW80" s="43">
        <v>0</v>
      </c>
      <c r="JX80" s="43">
        <v>0</v>
      </c>
      <c r="JY80" s="43">
        <v>0</v>
      </c>
      <c r="JZ80" s="43">
        <v>0</v>
      </c>
      <c r="KA80" s="43">
        <v>0</v>
      </c>
      <c r="KB80" s="43">
        <v>0</v>
      </c>
      <c r="KC80" s="43">
        <v>0</v>
      </c>
      <c r="KD80" s="43">
        <v>0</v>
      </c>
      <c r="KE80" s="43">
        <v>0</v>
      </c>
      <c r="KF80" s="43">
        <v>0</v>
      </c>
      <c r="KG80" s="43">
        <v>0</v>
      </c>
      <c r="KH80" s="43">
        <v>0</v>
      </c>
      <c r="KI80" s="43">
        <v>0</v>
      </c>
      <c r="KJ80" s="43">
        <v>0</v>
      </c>
      <c r="KK80" s="43">
        <v>0</v>
      </c>
      <c r="KL80" s="43">
        <v>0</v>
      </c>
      <c r="KM80" s="43">
        <v>0</v>
      </c>
      <c r="KN80" s="43">
        <v>0</v>
      </c>
      <c r="KO80" s="43">
        <v>0</v>
      </c>
      <c r="KP80" s="43">
        <v>0</v>
      </c>
      <c r="KQ80" s="43">
        <v>0</v>
      </c>
      <c r="KR80" s="43">
        <v>0</v>
      </c>
      <c r="KS80" s="43">
        <v>0</v>
      </c>
      <c r="KT80" s="43">
        <v>0</v>
      </c>
      <c r="KU80" s="43">
        <v>0</v>
      </c>
      <c r="KV80" s="43">
        <v>0</v>
      </c>
      <c r="KW80" s="43">
        <v>0</v>
      </c>
      <c r="KX80" s="43">
        <v>0</v>
      </c>
      <c r="KY80" s="43">
        <v>0</v>
      </c>
      <c r="KZ80" s="43">
        <v>0</v>
      </c>
      <c r="LA80" s="43">
        <v>0</v>
      </c>
      <c r="LB80" s="43">
        <v>0</v>
      </c>
      <c r="LC80" s="43">
        <v>0</v>
      </c>
      <c r="LD80" s="43">
        <v>0</v>
      </c>
      <c r="LE80" s="43">
        <v>0</v>
      </c>
      <c r="LF80" s="43">
        <v>0</v>
      </c>
      <c r="LG80" s="43">
        <v>0</v>
      </c>
      <c r="LH80" s="43">
        <v>0</v>
      </c>
      <c r="LI80" s="43">
        <v>0</v>
      </c>
      <c r="LJ80" s="43">
        <v>0</v>
      </c>
      <c r="LK80" s="43">
        <v>0</v>
      </c>
      <c r="LL80" s="43">
        <v>0</v>
      </c>
      <c r="LM80" s="43">
        <v>0</v>
      </c>
      <c r="LN80" s="43">
        <v>0</v>
      </c>
      <c r="LO80" s="43">
        <v>0</v>
      </c>
      <c r="LP80" s="43">
        <v>0</v>
      </c>
      <c r="LQ80" s="43">
        <v>0</v>
      </c>
      <c r="LR80" s="43">
        <v>0</v>
      </c>
      <c r="LS80" s="43">
        <v>0</v>
      </c>
      <c r="LT80" s="43">
        <v>0</v>
      </c>
      <c r="LU80" s="43">
        <v>0</v>
      </c>
      <c r="LV80" s="43">
        <v>0</v>
      </c>
      <c r="LW80" s="43">
        <v>0</v>
      </c>
      <c r="LX80" s="43">
        <v>0</v>
      </c>
      <c r="LY80" s="43">
        <v>0</v>
      </c>
      <c r="LZ80" s="43">
        <v>0</v>
      </c>
      <c r="MA80" s="43">
        <v>0</v>
      </c>
      <c r="MB80" s="43">
        <v>0</v>
      </c>
      <c r="MC80" s="43">
        <v>0</v>
      </c>
      <c r="MD80" s="43">
        <v>0</v>
      </c>
      <c r="ME80" s="43">
        <v>0</v>
      </c>
    </row>
    <row r="81" spans="3:343" ht="17.25" thickBot="1">
      <c r="C81" s="218"/>
      <c r="D81" s="147"/>
      <c r="E81" s="147"/>
      <c r="F81" s="187"/>
      <c r="G81" s="37" t="s">
        <v>111</v>
      </c>
      <c r="H81" s="177"/>
      <c r="I81" s="14"/>
      <c r="J81" s="15"/>
      <c r="K81" s="15"/>
      <c r="L81" s="16"/>
      <c r="M81" s="14"/>
      <c r="N81" s="15"/>
      <c r="O81" s="15"/>
      <c r="P81" s="16"/>
      <c r="Q81" s="14"/>
      <c r="R81" s="15"/>
      <c r="S81" s="83">
        <v>1</v>
      </c>
      <c r="T81" s="83">
        <v>1</v>
      </c>
      <c r="U81" s="14"/>
      <c r="V81" s="15"/>
      <c r="W81" s="15"/>
      <c r="X81" s="16"/>
      <c r="Y81" s="14"/>
      <c r="Z81" s="15"/>
      <c r="AA81" s="15"/>
      <c r="AB81" s="16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  <c r="JK81" s="44"/>
      <c r="JL81" s="44"/>
      <c r="JM81" s="44"/>
      <c r="JN81" s="44"/>
      <c r="JO81" s="44"/>
      <c r="JP81" s="44"/>
      <c r="JQ81" s="44"/>
      <c r="JR81" s="44"/>
      <c r="JS81" s="44"/>
      <c r="JT81" s="44"/>
      <c r="JU81" s="44"/>
      <c r="JV81" s="44"/>
      <c r="JW81" s="44"/>
      <c r="JX81" s="44"/>
      <c r="JY81" s="44"/>
      <c r="JZ81" s="44"/>
      <c r="KA81" s="44"/>
      <c r="KB81" s="44"/>
      <c r="KC81" s="44"/>
      <c r="KD81" s="44"/>
      <c r="KE81" s="44"/>
      <c r="KF81" s="44"/>
      <c r="KG81" s="44"/>
      <c r="KH81" s="44"/>
      <c r="KI81" s="44"/>
      <c r="KJ81" s="44"/>
      <c r="KK81" s="44"/>
      <c r="KL81" s="44"/>
      <c r="KM81" s="44"/>
      <c r="KN81" s="44"/>
      <c r="KO81" s="44"/>
      <c r="KP81" s="44"/>
      <c r="KQ81" s="44"/>
      <c r="KR81" s="44"/>
      <c r="KS81" s="44"/>
      <c r="KT81" s="44"/>
      <c r="KU81" s="44"/>
      <c r="KV81" s="44"/>
      <c r="KW81" s="44"/>
      <c r="KX81" s="44"/>
      <c r="KY81" s="44"/>
      <c r="KZ81" s="44"/>
      <c r="LA81" s="44"/>
      <c r="LB81" s="44"/>
      <c r="LC81" s="44"/>
      <c r="LD81" s="44"/>
      <c r="LE81" s="44"/>
      <c r="LF81" s="44"/>
      <c r="LG81" s="44"/>
      <c r="LH81" s="44"/>
      <c r="LI81" s="44"/>
      <c r="LJ81" s="44"/>
      <c r="LK81" s="44"/>
      <c r="LL81" s="44"/>
      <c r="LM81" s="44"/>
      <c r="LN81" s="44"/>
      <c r="LO81" s="44"/>
      <c r="LP81" s="44"/>
      <c r="LQ81" s="44"/>
      <c r="LR81" s="44"/>
      <c r="LS81" s="44"/>
      <c r="LT81" s="44"/>
      <c r="LU81" s="44"/>
      <c r="LV81" s="44"/>
      <c r="LW81" s="44"/>
      <c r="LX81" s="44"/>
      <c r="LY81" s="44"/>
      <c r="LZ81" s="44"/>
      <c r="MA81" s="44"/>
      <c r="MB81" s="44"/>
      <c r="MC81" s="44"/>
      <c r="MD81" s="44"/>
      <c r="ME81" s="44"/>
    </row>
    <row r="82" spans="3:343">
      <c r="C82" s="218"/>
      <c r="D82" s="147"/>
      <c r="E82" s="147"/>
      <c r="F82" s="187" t="s">
        <v>74</v>
      </c>
      <c r="G82" s="38" t="s">
        <v>4</v>
      </c>
      <c r="H82" s="176">
        <f t="shared" ref="H82" si="10">IFERROR(MIN(SUM(I83:AB83)/SUM(I82:AB82), 1), 0)</f>
        <v>1</v>
      </c>
      <c r="I82" s="11"/>
      <c r="J82" s="12"/>
      <c r="K82" s="12"/>
      <c r="L82" s="13"/>
      <c r="M82" s="11"/>
      <c r="N82" s="12"/>
      <c r="O82" s="12"/>
      <c r="P82" s="13"/>
      <c r="Q82" s="11"/>
      <c r="R82" s="12"/>
      <c r="S82" s="12"/>
      <c r="T82" s="74">
        <v>1</v>
      </c>
      <c r="U82" s="74">
        <v>1</v>
      </c>
      <c r="V82" s="74">
        <v>1</v>
      </c>
      <c r="W82" s="12"/>
      <c r="X82" s="13"/>
      <c r="Y82" s="11"/>
      <c r="Z82" s="12"/>
      <c r="AA82" s="12"/>
      <c r="AB82" s="13"/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3">
        <v>0</v>
      </c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0</v>
      </c>
      <c r="BU82" s="43">
        <v>0</v>
      </c>
      <c r="BV82" s="43">
        <v>0</v>
      </c>
      <c r="BW82" s="43">
        <v>0</v>
      </c>
      <c r="BX82" s="43">
        <v>0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43">
        <v>0</v>
      </c>
      <c r="DK82" s="43">
        <v>0</v>
      </c>
      <c r="DL82" s="43">
        <v>0</v>
      </c>
      <c r="DM82" s="43">
        <v>0</v>
      </c>
      <c r="DN82" s="43">
        <v>0</v>
      </c>
      <c r="DO82" s="43">
        <v>0</v>
      </c>
      <c r="DP82" s="43">
        <v>0</v>
      </c>
      <c r="DQ82" s="43">
        <v>0</v>
      </c>
      <c r="DR82" s="43">
        <v>0</v>
      </c>
      <c r="DS82" s="43">
        <v>0</v>
      </c>
      <c r="DT82" s="43">
        <v>0</v>
      </c>
      <c r="DU82" s="43">
        <v>0</v>
      </c>
      <c r="DV82" s="43">
        <v>0</v>
      </c>
      <c r="DW82" s="43">
        <v>0</v>
      </c>
      <c r="DX82" s="43">
        <v>0</v>
      </c>
      <c r="DY82" s="43">
        <v>0</v>
      </c>
      <c r="DZ82" s="43">
        <v>0</v>
      </c>
      <c r="EA82" s="43">
        <v>0</v>
      </c>
      <c r="EB82" s="43">
        <v>0</v>
      </c>
      <c r="EC82" s="43">
        <v>0</v>
      </c>
      <c r="ED82" s="43">
        <v>0</v>
      </c>
      <c r="EE82" s="43">
        <v>0</v>
      </c>
      <c r="EF82" s="43">
        <v>0</v>
      </c>
      <c r="EG82" s="43">
        <v>0</v>
      </c>
      <c r="EH82" s="43">
        <v>0</v>
      </c>
      <c r="EI82" s="43">
        <v>0</v>
      </c>
      <c r="EJ82" s="43">
        <v>0</v>
      </c>
      <c r="EK82" s="43">
        <v>0</v>
      </c>
      <c r="EL82" s="43">
        <v>0</v>
      </c>
      <c r="EM82" s="43">
        <v>0</v>
      </c>
      <c r="EN82" s="43">
        <v>0</v>
      </c>
      <c r="EO82" s="43">
        <v>0</v>
      </c>
      <c r="EP82" s="43">
        <v>0</v>
      </c>
      <c r="EQ82" s="43">
        <v>0</v>
      </c>
      <c r="ER82" s="43">
        <v>0</v>
      </c>
      <c r="ES82" s="43">
        <v>0</v>
      </c>
      <c r="ET82" s="43">
        <v>0</v>
      </c>
      <c r="EU82" s="43">
        <v>0</v>
      </c>
      <c r="EV82" s="43">
        <v>0</v>
      </c>
      <c r="EW82" s="43">
        <v>0</v>
      </c>
      <c r="EX82" s="43">
        <v>0</v>
      </c>
      <c r="EY82" s="43">
        <v>0</v>
      </c>
      <c r="EZ82" s="43">
        <v>0</v>
      </c>
      <c r="FA82" s="43">
        <v>0</v>
      </c>
      <c r="FB82" s="43">
        <v>0</v>
      </c>
      <c r="FC82" s="43">
        <v>0</v>
      </c>
      <c r="FD82" s="43">
        <v>0</v>
      </c>
      <c r="FE82" s="43">
        <v>0</v>
      </c>
      <c r="FF82" s="43">
        <v>0</v>
      </c>
      <c r="FG82" s="43">
        <v>0</v>
      </c>
      <c r="FH82" s="43">
        <v>0</v>
      </c>
      <c r="FI82" s="43">
        <v>0</v>
      </c>
      <c r="FJ82" s="43">
        <v>0</v>
      </c>
      <c r="FK82" s="43">
        <v>0</v>
      </c>
      <c r="FL82" s="43">
        <v>0</v>
      </c>
      <c r="FM82" s="43">
        <v>0</v>
      </c>
      <c r="FN82" s="43">
        <v>0</v>
      </c>
      <c r="FO82" s="43">
        <v>0</v>
      </c>
      <c r="FP82" s="43">
        <v>0</v>
      </c>
      <c r="FQ82" s="43">
        <v>0</v>
      </c>
      <c r="FR82" s="43">
        <v>0</v>
      </c>
      <c r="FS82" s="43">
        <v>0</v>
      </c>
      <c r="FT82" s="43">
        <v>0</v>
      </c>
      <c r="FU82" s="43">
        <v>0</v>
      </c>
      <c r="FV82" s="43">
        <v>0</v>
      </c>
      <c r="FW82" s="43">
        <v>0</v>
      </c>
      <c r="FX82" s="43">
        <v>0</v>
      </c>
      <c r="FY82" s="43">
        <v>0</v>
      </c>
      <c r="FZ82" s="43">
        <v>0</v>
      </c>
      <c r="GA82" s="43">
        <v>0</v>
      </c>
      <c r="GB82" s="43">
        <v>0</v>
      </c>
      <c r="GC82" s="43">
        <v>0</v>
      </c>
      <c r="GD82" s="43">
        <v>0</v>
      </c>
      <c r="GE82" s="43">
        <v>0</v>
      </c>
      <c r="GF82" s="43">
        <v>0</v>
      </c>
      <c r="GG82" s="43">
        <v>0</v>
      </c>
      <c r="GH82" s="43">
        <v>0</v>
      </c>
      <c r="GI82" s="43">
        <v>0</v>
      </c>
      <c r="GJ82" s="43">
        <v>0</v>
      </c>
      <c r="GK82" s="43">
        <v>0</v>
      </c>
      <c r="GL82" s="43">
        <v>0</v>
      </c>
      <c r="GM82" s="43">
        <v>0</v>
      </c>
      <c r="GN82" s="43">
        <v>0</v>
      </c>
      <c r="GO82" s="43">
        <v>0</v>
      </c>
      <c r="GP82" s="43">
        <v>0</v>
      </c>
      <c r="GQ82" s="43">
        <v>0</v>
      </c>
      <c r="GR82" s="43">
        <v>0</v>
      </c>
      <c r="GS82" s="43">
        <v>0</v>
      </c>
      <c r="GT82" s="43">
        <v>0</v>
      </c>
      <c r="GU82" s="43">
        <v>0</v>
      </c>
      <c r="GV82" s="43">
        <v>0</v>
      </c>
      <c r="GW82" s="43">
        <v>0</v>
      </c>
      <c r="GX82" s="43">
        <v>0</v>
      </c>
      <c r="GY82" s="43">
        <v>0</v>
      </c>
      <c r="GZ82" s="43">
        <v>0</v>
      </c>
      <c r="HA82" s="43">
        <v>0</v>
      </c>
      <c r="HB82" s="43">
        <v>0</v>
      </c>
      <c r="HC82" s="43">
        <v>0</v>
      </c>
      <c r="HD82" s="43">
        <v>0</v>
      </c>
      <c r="HE82" s="43">
        <v>0</v>
      </c>
      <c r="HF82" s="43">
        <v>0</v>
      </c>
      <c r="HG82" s="43">
        <v>0</v>
      </c>
      <c r="HH82" s="43">
        <v>0</v>
      </c>
      <c r="HI82" s="43">
        <v>0</v>
      </c>
      <c r="HJ82" s="43">
        <v>0</v>
      </c>
      <c r="HK82" s="43">
        <v>0</v>
      </c>
      <c r="HL82" s="43">
        <v>0</v>
      </c>
      <c r="HM82" s="43">
        <v>0</v>
      </c>
      <c r="HN82" s="43">
        <v>0</v>
      </c>
      <c r="HO82" s="43">
        <v>0</v>
      </c>
      <c r="HP82" s="43">
        <v>0</v>
      </c>
      <c r="HQ82" s="43">
        <v>0</v>
      </c>
      <c r="HR82" s="43">
        <v>0</v>
      </c>
      <c r="HS82" s="43">
        <v>0</v>
      </c>
      <c r="HT82" s="43">
        <v>0</v>
      </c>
      <c r="HU82" s="43">
        <v>0</v>
      </c>
      <c r="HV82" s="43">
        <v>0</v>
      </c>
      <c r="HW82" s="43">
        <v>0</v>
      </c>
      <c r="HX82" s="43">
        <v>0</v>
      </c>
      <c r="HY82" s="43">
        <v>0</v>
      </c>
      <c r="HZ82" s="43">
        <v>0</v>
      </c>
      <c r="IA82" s="43">
        <v>0</v>
      </c>
      <c r="IB82" s="43">
        <v>0</v>
      </c>
      <c r="IC82" s="43">
        <v>0</v>
      </c>
      <c r="ID82" s="43">
        <v>0</v>
      </c>
      <c r="IE82" s="43">
        <v>0</v>
      </c>
      <c r="IF82" s="43">
        <v>0</v>
      </c>
      <c r="IG82" s="43">
        <v>0</v>
      </c>
      <c r="IH82" s="43">
        <v>0</v>
      </c>
      <c r="II82" s="43">
        <v>0</v>
      </c>
      <c r="IJ82" s="43">
        <v>0</v>
      </c>
      <c r="IK82" s="43">
        <v>0</v>
      </c>
      <c r="IL82" s="43">
        <v>0</v>
      </c>
      <c r="IM82" s="43">
        <v>0</v>
      </c>
      <c r="IN82" s="43">
        <v>0</v>
      </c>
      <c r="IO82" s="43">
        <v>0</v>
      </c>
      <c r="IP82" s="43">
        <v>0</v>
      </c>
      <c r="IQ82" s="43">
        <v>0</v>
      </c>
      <c r="IR82" s="43">
        <v>0</v>
      </c>
      <c r="IS82" s="43">
        <v>0</v>
      </c>
      <c r="IT82" s="43">
        <v>0</v>
      </c>
      <c r="IU82" s="43">
        <v>0</v>
      </c>
      <c r="IV82" s="43">
        <v>0</v>
      </c>
      <c r="IW82" s="43">
        <v>0</v>
      </c>
      <c r="IX82" s="43">
        <v>0</v>
      </c>
      <c r="IY82" s="43">
        <v>0</v>
      </c>
      <c r="IZ82" s="43">
        <v>0</v>
      </c>
      <c r="JA82" s="43">
        <v>0</v>
      </c>
      <c r="JB82" s="43">
        <v>0</v>
      </c>
      <c r="JC82" s="43">
        <v>0</v>
      </c>
      <c r="JD82" s="43">
        <v>0</v>
      </c>
      <c r="JE82" s="43">
        <v>0</v>
      </c>
      <c r="JF82" s="43">
        <v>0</v>
      </c>
      <c r="JG82" s="43">
        <v>0</v>
      </c>
      <c r="JH82" s="43">
        <v>0</v>
      </c>
      <c r="JI82" s="43">
        <v>0</v>
      </c>
      <c r="JJ82" s="43">
        <v>0</v>
      </c>
      <c r="JK82" s="43">
        <v>0</v>
      </c>
      <c r="JL82" s="43">
        <v>0</v>
      </c>
      <c r="JM82" s="43">
        <v>0</v>
      </c>
      <c r="JN82" s="43">
        <v>0</v>
      </c>
      <c r="JO82" s="43">
        <v>0</v>
      </c>
      <c r="JP82" s="43">
        <v>0</v>
      </c>
      <c r="JQ82" s="43">
        <v>0</v>
      </c>
      <c r="JR82" s="43">
        <v>0</v>
      </c>
      <c r="JS82" s="43">
        <v>0</v>
      </c>
      <c r="JT82" s="43">
        <v>0</v>
      </c>
      <c r="JU82" s="43">
        <v>0</v>
      </c>
      <c r="JV82" s="43">
        <v>0</v>
      </c>
      <c r="JW82" s="43">
        <v>0</v>
      </c>
      <c r="JX82" s="43">
        <v>0</v>
      </c>
      <c r="JY82" s="43">
        <v>0</v>
      </c>
      <c r="JZ82" s="43">
        <v>0</v>
      </c>
      <c r="KA82" s="43">
        <v>0</v>
      </c>
      <c r="KB82" s="43">
        <v>0</v>
      </c>
      <c r="KC82" s="43">
        <v>0</v>
      </c>
      <c r="KD82" s="43">
        <v>0</v>
      </c>
      <c r="KE82" s="43">
        <v>0</v>
      </c>
      <c r="KF82" s="43">
        <v>0</v>
      </c>
      <c r="KG82" s="43">
        <v>0</v>
      </c>
      <c r="KH82" s="43">
        <v>0</v>
      </c>
      <c r="KI82" s="43">
        <v>0</v>
      </c>
      <c r="KJ82" s="43">
        <v>0</v>
      </c>
      <c r="KK82" s="43">
        <v>0</v>
      </c>
      <c r="KL82" s="43">
        <v>0</v>
      </c>
      <c r="KM82" s="43">
        <v>0</v>
      </c>
      <c r="KN82" s="43">
        <v>0</v>
      </c>
      <c r="KO82" s="43">
        <v>0</v>
      </c>
      <c r="KP82" s="43">
        <v>0</v>
      </c>
      <c r="KQ82" s="43">
        <v>0</v>
      </c>
      <c r="KR82" s="43">
        <v>0</v>
      </c>
      <c r="KS82" s="43">
        <v>0</v>
      </c>
      <c r="KT82" s="43">
        <v>0</v>
      </c>
      <c r="KU82" s="43">
        <v>0</v>
      </c>
      <c r="KV82" s="43">
        <v>0</v>
      </c>
      <c r="KW82" s="43">
        <v>0</v>
      </c>
      <c r="KX82" s="43">
        <v>0</v>
      </c>
      <c r="KY82" s="43">
        <v>0</v>
      </c>
      <c r="KZ82" s="43">
        <v>0</v>
      </c>
      <c r="LA82" s="43">
        <v>0</v>
      </c>
      <c r="LB82" s="43">
        <v>0</v>
      </c>
      <c r="LC82" s="43">
        <v>0</v>
      </c>
      <c r="LD82" s="43">
        <v>0</v>
      </c>
      <c r="LE82" s="43">
        <v>0</v>
      </c>
      <c r="LF82" s="43">
        <v>0</v>
      </c>
      <c r="LG82" s="43">
        <v>0</v>
      </c>
      <c r="LH82" s="43">
        <v>0</v>
      </c>
      <c r="LI82" s="43">
        <v>0</v>
      </c>
      <c r="LJ82" s="43">
        <v>0</v>
      </c>
      <c r="LK82" s="43">
        <v>0</v>
      </c>
      <c r="LL82" s="43">
        <v>0</v>
      </c>
      <c r="LM82" s="43">
        <v>0</v>
      </c>
      <c r="LN82" s="43">
        <v>0</v>
      </c>
      <c r="LO82" s="43">
        <v>0</v>
      </c>
      <c r="LP82" s="43">
        <v>0</v>
      </c>
      <c r="LQ82" s="43">
        <v>0</v>
      </c>
      <c r="LR82" s="43">
        <v>0</v>
      </c>
      <c r="LS82" s="43">
        <v>0</v>
      </c>
      <c r="LT82" s="43">
        <v>0</v>
      </c>
      <c r="LU82" s="43">
        <v>0</v>
      </c>
      <c r="LV82" s="43">
        <v>0</v>
      </c>
      <c r="LW82" s="43">
        <v>0</v>
      </c>
      <c r="LX82" s="43">
        <v>0</v>
      </c>
      <c r="LY82" s="43">
        <v>0</v>
      </c>
      <c r="LZ82" s="43">
        <v>0</v>
      </c>
      <c r="MA82" s="43">
        <v>0</v>
      </c>
      <c r="MB82" s="43">
        <v>0</v>
      </c>
      <c r="MC82" s="43">
        <v>0</v>
      </c>
      <c r="MD82" s="43">
        <v>0</v>
      </c>
      <c r="ME82" s="43">
        <v>0</v>
      </c>
    </row>
    <row r="83" spans="3:343" ht="17.25" thickBot="1">
      <c r="C83" s="218"/>
      <c r="D83" s="147"/>
      <c r="E83" s="147"/>
      <c r="F83" s="187"/>
      <c r="G83" s="37" t="s">
        <v>111</v>
      </c>
      <c r="H83" s="177"/>
      <c r="I83" s="14"/>
      <c r="J83" s="15"/>
      <c r="K83" s="15"/>
      <c r="L83" s="16"/>
      <c r="M83" s="14"/>
      <c r="N83" s="15"/>
      <c r="O83" s="15"/>
      <c r="P83" s="16"/>
      <c r="Q83" s="14"/>
      <c r="R83" s="15"/>
      <c r="S83" s="15"/>
      <c r="T83" s="83">
        <v>1</v>
      </c>
      <c r="U83" s="83">
        <v>1</v>
      </c>
      <c r="V83" s="83">
        <v>1</v>
      </c>
      <c r="W83" s="15"/>
      <c r="X83" s="16"/>
      <c r="Y83" s="14"/>
      <c r="Z83" s="15"/>
      <c r="AA83" s="15"/>
      <c r="AB83" s="16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/>
      <c r="JL83" s="44"/>
      <c r="JM83" s="44"/>
      <c r="JN83" s="44"/>
      <c r="JO83" s="44"/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/>
      <c r="KD83" s="44"/>
      <c r="KE83" s="44"/>
      <c r="KF83" s="44"/>
      <c r="KG83" s="44"/>
      <c r="KH83" s="44"/>
      <c r="KI83" s="44"/>
      <c r="KJ83" s="44"/>
      <c r="KK83" s="44"/>
      <c r="KL83" s="44"/>
      <c r="KM83" s="44"/>
      <c r="KN83" s="44"/>
      <c r="KO83" s="44"/>
      <c r="KP83" s="44"/>
      <c r="KQ83" s="44"/>
      <c r="KR83" s="44"/>
      <c r="KS83" s="44"/>
      <c r="KT83" s="44"/>
      <c r="KU83" s="44"/>
      <c r="KV83" s="44"/>
      <c r="KW83" s="44"/>
      <c r="KX83" s="44"/>
      <c r="KY83" s="44"/>
      <c r="KZ83" s="44"/>
      <c r="LA83" s="44"/>
      <c r="LB83" s="44"/>
      <c r="LC83" s="44"/>
      <c r="LD83" s="44"/>
      <c r="LE83" s="44"/>
      <c r="LF83" s="44"/>
      <c r="LG83" s="44"/>
      <c r="LH83" s="44"/>
      <c r="LI83" s="44"/>
      <c r="LJ83" s="44"/>
      <c r="LK83" s="44"/>
      <c r="LL83" s="44"/>
      <c r="LM83" s="44"/>
      <c r="LN83" s="44"/>
      <c r="LO83" s="44"/>
      <c r="LP83" s="44"/>
      <c r="LQ83" s="44"/>
      <c r="LR83" s="44"/>
      <c r="LS83" s="44"/>
      <c r="LT83" s="44"/>
      <c r="LU83" s="44"/>
      <c r="LV83" s="44"/>
      <c r="LW83" s="44"/>
      <c r="LX83" s="44"/>
      <c r="LY83" s="44"/>
      <c r="LZ83" s="44"/>
      <c r="MA83" s="44"/>
      <c r="MB83" s="44"/>
      <c r="MC83" s="44"/>
      <c r="MD83" s="44"/>
      <c r="ME83" s="44"/>
    </row>
    <row r="84" spans="3:343">
      <c r="C84" s="218"/>
      <c r="D84" s="147"/>
      <c r="E84" s="147"/>
      <c r="F84" s="187" t="s">
        <v>41</v>
      </c>
      <c r="G84" s="38" t="s">
        <v>4</v>
      </c>
      <c r="H84" s="176">
        <f t="shared" ref="H84" si="11">IFERROR(MIN(SUM(I85:AB85)/SUM(I84:AB84), 1), 0)</f>
        <v>1</v>
      </c>
      <c r="I84" s="11"/>
      <c r="J84" s="12"/>
      <c r="K84" s="12"/>
      <c r="L84" s="13"/>
      <c r="M84" s="11"/>
      <c r="N84" s="12"/>
      <c r="O84" s="12"/>
      <c r="P84" s="13"/>
      <c r="Q84" s="11"/>
      <c r="R84" s="12"/>
      <c r="S84" s="12"/>
      <c r="T84" s="74">
        <v>1</v>
      </c>
      <c r="U84" s="74">
        <v>1</v>
      </c>
      <c r="V84" s="74">
        <v>1</v>
      </c>
      <c r="W84" s="74">
        <v>1</v>
      </c>
      <c r="X84" s="13"/>
      <c r="Y84" s="11"/>
      <c r="Z84" s="12"/>
      <c r="AA84" s="12"/>
      <c r="AB84" s="13"/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0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43">
        <v>0</v>
      </c>
      <c r="DK84" s="43">
        <v>0</v>
      </c>
      <c r="DL84" s="43">
        <v>0</v>
      </c>
      <c r="DM84" s="43">
        <v>0</v>
      </c>
      <c r="DN84" s="43">
        <v>0</v>
      </c>
      <c r="DO84" s="43">
        <v>0</v>
      </c>
      <c r="DP84" s="43">
        <v>0</v>
      </c>
      <c r="DQ84" s="43">
        <v>0</v>
      </c>
      <c r="DR84" s="43">
        <v>0</v>
      </c>
      <c r="DS84" s="43">
        <v>0</v>
      </c>
      <c r="DT84" s="43">
        <v>0</v>
      </c>
      <c r="DU84" s="43">
        <v>0</v>
      </c>
      <c r="DV84" s="43">
        <v>0</v>
      </c>
      <c r="DW84" s="43">
        <v>0</v>
      </c>
      <c r="DX84" s="43">
        <v>0</v>
      </c>
      <c r="DY84" s="43">
        <v>0</v>
      </c>
      <c r="DZ84" s="43">
        <v>0</v>
      </c>
      <c r="EA84" s="43">
        <v>0</v>
      </c>
      <c r="EB84" s="43">
        <v>0</v>
      </c>
      <c r="EC84" s="43">
        <v>0</v>
      </c>
      <c r="ED84" s="43">
        <v>0</v>
      </c>
      <c r="EE84" s="43">
        <v>0</v>
      </c>
      <c r="EF84" s="43">
        <v>0</v>
      </c>
      <c r="EG84" s="43">
        <v>0</v>
      </c>
      <c r="EH84" s="43">
        <v>0</v>
      </c>
      <c r="EI84" s="43">
        <v>0</v>
      </c>
      <c r="EJ84" s="43">
        <v>0</v>
      </c>
      <c r="EK84" s="43">
        <v>0</v>
      </c>
      <c r="EL84" s="43">
        <v>0</v>
      </c>
      <c r="EM84" s="43">
        <v>0</v>
      </c>
      <c r="EN84" s="43">
        <v>0</v>
      </c>
      <c r="EO84" s="43">
        <v>0</v>
      </c>
      <c r="EP84" s="43">
        <v>0</v>
      </c>
      <c r="EQ84" s="43">
        <v>0</v>
      </c>
      <c r="ER84" s="43">
        <v>0</v>
      </c>
      <c r="ES84" s="43">
        <v>0</v>
      </c>
      <c r="ET84" s="43">
        <v>0</v>
      </c>
      <c r="EU84" s="43">
        <v>0</v>
      </c>
      <c r="EV84" s="43">
        <v>0</v>
      </c>
      <c r="EW84" s="43">
        <v>0</v>
      </c>
      <c r="EX84" s="43">
        <v>0</v>
      </c>
      <c r="EY84" s="43">
        <v>0</v>
      </c>
      <c r="EZ84" s="43">
        <v>0</v>
      </c>
      <c r="FA84" s="43">
        <v>0</v>
      </c>
      <c r="FB84" s="43">
        <v>0</v>
      </c>
      <c r="FC84" s="43">
        <v>0</v>
      </c>
      <c r="FD84" s="43">
        <v>0</v>
      </c>
      <c r="FE84" s="43">
        <v>0</v>
      </c>
      <c r="FF84" s="43">
        <v>0</v>
      </c>
      <c r="FG84" s="43">
        <v>0</v>
      </c>
      <c r="FH84" s="43">
        <v>0</v>
      </c>
      <c r="FI84" s="43">
        <v>0</v>
      </c>
      <c r="FJ84" s="43">
        <v>0</v>
      </c>
      <c r="FK84" s="43">
        <v>0</v>
      </c>
      <c r="FL84" s="43">
        <v>0</v>
      </c>
      <c r="FM84" s="43">
        <v>0</v>
      </c>
      <c r="FN84" s="43">
        <v>0</v>
      </c>
      <c r="FO84" s="43">
        <v>0</v>
      </c>
      <c r="FP84" s="43">
        <v>0</v>
      </c>
      <c r="FQ84" s="43">
        <v>0</v>
      </c>
      <c r="FR84" s="43">
        <v>0</v>
      </c>
      <c r="FS84" s="43">
        <v>0</v>
      </c>
      <c r="FT84" s="43">
        <v>0</v>
      </c>
      <c r="FU84" s="43">
        <v>0</v>
      </c>
      <c r="FV84" s="43">
        <v>0</v>
      </c>
      <c r="FW84" s="43">
        <v>0</v>
      </c>
      <c r="FX84" s="43">
        <v>0</v>
      </c>
      <c r="FY84" s="43">
        <v>0</v>
      </c>
      <c r="FZ84" s="43">
        <v>0</v>
      </c>
      <c r="GA84" s="43">
        <v>0</v>
      </c>
      <c r="GB84" s="43">
        <v>0</v>
      </c>
      <c r="GC84" s="43">
        <v>0</v>
      </c>
      <c r="GD84" s="43">
        <v>0</v>
      </c>
      <c r="GE84" s="43">
        <v>0</v>
      </c>
      <c r="GF84" s="43">
        <v>0</v>
      </c>
      <c r="GG84" s="43">
        <v>0</v>
      </c>
      <c r="GH84" s="43">
        <v>0</v>
      </c>
      <c r="GI84" s="43">
        <v>0</v>
      </c>
      <c r="GJ84" s="43">
        <v>0</v>
      </c>
      <c r="GK84" s="43">
        <v>0</v>
      </c>
      <c r="GL84" s="43">
        <v>0</v>
      </c>
      <c r="GM84" s="43">
        <v>0</v>
      </c>
      <c r="GN84" s="43">
        <v>0</v>
      </c>
      <c r="GO84" s="43">
        <v>0</v>
      </c>
      <c r="GP84" s="43">
        <v>0</v>
      </c>
      <c r="GQ84" s="43">
        <v>0</v>
      </c>
      <c r="GR84" s="43">
        <v>0</v>
      </c>
      <c r="GS84" s="43">
        <v>0</v>
      </c>
      <c r="GT84" s="43">
        <v>0</v>
      </c>
      <c r="GU84" s="43">
        <v>0</v>
      </c>
      <c r="GV84" s="43">
        <v>0</v>
      </c>
      <c r="GW84" s="43">
        <v>0</v>
      </c>
      <c r="GX84" s="43">
        <v>0</v>
      </c>
      <c r="GY84" s="43">
        <v>0</v>
      </c>
      <c r="GZ84" s="43">
        <v>0</v>
      </c>
      <c r="HA84" s="43">
        <v>0</v>
      </c>
      <c r="HB84" s="43">
        <v>0</v>
      </c>
      <c r="HC84" s="43">
        <v>0</v>
      </c>
      <c r="HD84" s="43">
        <v>0</v>
      </c>
      <c r="HE84" s="43">
        <v>0</v>
      </c>
      <c r="HF84" s="43">
        <v>0</v>
      </c>
      <c r="HG84" s="43">
        <v>0</v>
      </c>
      <c r="HH84" s="43">
        <v>0</v>
      </c>
      <c r="HI84" s="43">
        <v>0</v>
      </c>
      <c r="HJ84" s="43">
        <v>0</v>
      </c>
      <c r="HK84" s="43">
        <v>0</v>
      </c>
      <c r="HL84" s="43">
        <v>0</v>
      </c>
      <c r="HM84" s="43">
        <v>0</v>
      </c>
      <c r="HN84" s="43">
        <v>0</v>
      </c>
      <c r="HO84" s="43">
        <v>0</v>
      </c>
      <c r="HP84" s="43">
        <v>0</v>
      </c>
      <c r="HQ84" s="43">
        <v>0</v>
      </c>
      <c r="HR84" s="43">
        <v>0</v>
      </c>
      <c r="HS84" s="43">
        <v>0</v>
      </c>
      <c r="HT84" s="43">
        <v>0</v>
      </c>
      <c r="HU84" s="43">
        <v>0</v>
      </c>
      <c r="HV84" s="43">
        <v>0</v>
      </c>
      <c r="HW84" s="43">
        <v>0</v>
      </c>
      <c r="HX84" s="43">
        <v>0</v>
      </c>
      <c r="HY84" s="43">
        <v>0</v>
      </c>
      <c r="HZ84" s="43">
        <v>0</v>
      </c>
      <c r="IA84" s="43">
        <v>0</v>
      </c>
      <c r="IB84" s="43">
        <v>0</v>
      </c>
      <c r="IC84" s="43">
        <v>0</v>
      </c>
      <c r="ID84" s="43">
        <v>0</v>
      </c>
      <c r="IE84" s="43">
        <v>0</v>
      </c>
      <c r="IF84" s="43">
        <v>0</v>
      </c>
      <c r="IG84" s="43">
        <v>0</v>
      </c>
      <c r="IH84" s="43">
        <v>0</v>
      </c>
      <c r="II84" s="43">
        <v>0</v>
      </c>
      <c r="IJ84" s="43">
        <v>0</v>
      </c>
      <c r="IK84" s="43">
        <v>0</v>
      </c>
      <c r="IL84" s="43">
        <v>0</v>
      </c>
      <c r="IM84" s="43">
        <v>0</v>
      </c>
      <c r="IN84" s="43">
        <v>0</v>
      </c>
      <c r="IO84" s="43">
        <v>0</v>
      </c>
      <c r="IP84" s="43">
        <v>0</v>
      </c>
      <c r="IQ84" s="43">
        <v>0</v>
      </c>
      <c r="IR84" s="43">
        <v>0</v>
      </c>
      <c r="IS84" s="43">
        <v>0</v>
      </c>
      <c r="IT84" s="43">
        <v>0</v>
      </c>
      <c r="IU84" s="43">
        <v>0</v>
      </c>
      <c r="IV84" s="43">
        <v>0</v>
      </c>
      <c r="IW84" s="43">
        <v>0</v>
      </c>
      <c r="IX84" s="43">
        <v>0</v>
      </c>
      <c r="IY84" s="43">
        <v>0</v>
      </c>
      <c r="IZ84" s="43">
        <v>0</v>
      </c>
      <c r="JA84" s="43">
        <v>0</v>
      </c>
      <c r="JB84" s="43">
        <v>0</v>
      </c>
      <c r="JC84" s="43">
        <v>0</v>
      </c>
      <c r="JD84" s="43">
        <v>0</v>
      </c>
      <c r="JE84" s="43">
        <v>0</v>
      </c>
      <c r="JF84" s="43">
        <v>0</v>
      </c>
      <c r="JG84" s="43">
        <v>0</v>
      </c>
      <c r="JH84" s="43">
        <v>0</v>
      </c>
      <c r="JI84" s="43">
        <v>0</v>
      </c>
      <c r="JJ84" s="43">
        <v>0</v>
      </c>
      <c r="JK84" s="43">
        <v>0</v>
      </c>
      <c r="JL84" s="43">
        <v>0</v>
      </c>
      <c r="JM84" s="43">
        <v>0</v>
      </c>
      <c r="JN84" s="43">
        <v>0</v>
      </c>
      <c r="JO84" s="43">
        <v>0</v>
      </c>
      <c r="JP84" s="43">
        <v>0</v>
      </c>
      <c r="JQ84" s="43">
        <v>0</v>
      </c>
      <c r="JR84" s="43">
        <v>0</v>
      </c>
      <c r="JS84" s="43">
        <v>0</v>
      </c>
      <c r="JT84" s="43">
        <v>0</v>
      </c>
      <c r="JU84" s="43">
        <v>0</v>
      </c>
      <c r="JV84" s="43">
        <v>0</v>
      </c>
      <c r="JW84" s="43">
        <v>0</v>
      </c>
      <c r="JX84" s="43">
        <v>0</v>
      </c>
      <c r="JY84" s="43">
        <v>0</v>
      </c>
      <c r="JZ84" s="43">
        <v>0</v>
      </c>
      <c r="KA84" s="43">
        <v>0</v>
      </c>
      <c r="KB84" s="43">
        <v>0</v>
      </c>
      <c r="KC84" s="43">
        <v>0</v>
      </c>
      <c r="KD84" s="43">
        <v>0</v>
      </c>
      <c r="KE84" s="43">
        <v>0</v>
      </c>
      <c r="KF84" s="43">
        <v>0</v>
      </c>
      <c r="KG84" s="43">
        <v>0</v>
      </c>
      <c r="KH84" s="43">
        <v>0</v>
      </c>
      <c r="KI84" s="43">
        <v>0</v>
      </c>
      <c r="KJ84" s="43">
        <v>0</v>
      </c>
      <c r="KK84" s="43">
        <v>0</v>
      </c>
      <c r="KL84" s="43">
        <v>0</v>
      </c>
      <c r="KM84" s="43">
        <v>0</v>
      </c>
      <c r="KN84" s="43">
        <v>0</v>
      </c>
      <c r="KO84" s="43">
        <v>0</v>
      </c>
      <c r="KP84" s="43">
        <v>0</v>
      </c>
      <c r="KQ84" s="43">
        <v>0</v>
      </c>
      <c r="KR84" s="43">
        <v>0</v>
      </c>
      <c r="KS84" s="43">
        <v>0</v>
      </c>
      <c r="KT84" s="43">
        <v>0</v>
      </c>
      <c r="KU84" s="43">
        <v>0</v>
      </c>
      <c r="KV84" s="43">
        <v>0</v>
      </c>
      <c r="KW84" s="43">
        <v>0</v>
      </c>
      <c r="KX84" s="43">
        <v>0</v>
      </c>
      <c r="KY84" s="43">
        <v>0</v>
      </c>
      <c r="KZ84" s="43">
        <v>0</v>
      </c>
      <c r="LA84" s="43">
        <v>0</v>
      </c>
      <c r="LB84" s="43">
        <v>0</v>
      </c>
      <c r="LC84" s="43">
        <v>0</v>
      </c>
      <c r="LD84" s="43">
        <v>0</v>
      </c>
      <c r="LE84" s="43">
        <v>0</v>
      </c>
      <c r="LF84" s="43">
        <v>0</v>
      </c>
      <c r="LG84" s="43">
        <v>0</v>
      </c>
      <c r="LH84" s="43">
        <v>0</v>
      </c>
      <c r="LI84" s="43">
        <v>0</v>
      </c>
      <c r="LJ84" s="43">
        <v>0</v>
      </c>
      <c r="LK84" s="43">
        <v>0</v>
      </c>
      <c r="LL84" s="43">
        <v>0</v>
      </c>
      <c r="LM84" s="43">
        <v>0</v>
      </c>
      <c r="LN84" s="43">
        <v>0</v>
      </c>
      <c r="LO84" s="43">
        <v>0</v>
      </c>
      <c r="LP84" s="43">
        <v>0</v>
      </c>
      <c r="LQ84" s="43">
        <v>0</v>
      </c>
      <c r="LR84" s="43">
        <v>0</v>
      </c>
      <c r="LS84" s="43">
        <v>0</v>
      </c>
      <c r="LT84" s="43">
        <v>0</v>
      </c>
      <c r="LU84" s="43">
        <v>0</v>
      </c>
      <c r="LV84" s="43">
        <v>0</v>
      </c>
      <c r="LW84" s="43">
        <v>0</v>
      </c>
      <c r="LX84" s="43">
        <v>0</v>
      </c>
      <c r="LY84" s="43">
        <v>0</v>
      </c>
      <c r="LZ84" s="43">
        <v>0</v>
      </c>
      <c r="MA84" s="43">
        <v>0</v>
      </c>
      <c r="MB84" s="43">
        <v>0</v>
      </c>
      <c r="MC84" s="43">
        <v>0</v>
      </c>
      <c r="MD84" s="43">
        <v>0</v>
      </c>
      <c r="ME84" s="43">
        <v>0</v>
      </c>
    </row>
    <row r="85" spans="3:343" ht="16.5" customHeight="1" thickBot="1">
      <c r="C85" s="218"/>
      <c r="D85" s="147"/>
      <c r="E85" s="147"/>
      <c r="F85" s="187"/>
      <c r="G85" s="37" t="s">
        <v>111</v>
      </c>
      <c r="H85" s="177"/>
      <c r="I85" s="14"/>
      <c r="J85" s="15"/>
      <c r="K85" s="15"/>
      <c r="L85" s="16"/>
      <c r="M85" s="14"/>
      <c r="N85" s="15"/>
      <c r="O85" s="15"/>
      <c r="P85" s="16"/>
      <c r="Q85" s="14"/>
      <c r="R85" s="15"/>
      <c r="S85" s="15"/>
      <c r="T85" s="83">
        <v>1</v>
      </c>
      <c r="U85" s="83">
        <v>1</v>
      </c>
      <c r="V85" s="83">
        <v>1</v>
      </c>
      <c r="W85" s="83">
        <v>1</v>
      </c>
      <c r="X85" s="16"/>
      <c r="Y85" s="14"/>
      <c r="Z85" s="15"/>
      <c r="AA85" s="15"/>
      <c r="AB85" s="16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  <c r="JK85" s="44"/>
      <c r="JL85" s="44"/>
      <c r="JM85" s="44"/>
      <c r="JN85" s="44"/>
      <c r="JO85" s="44"/>
      <c r="JP85" s="44"/>
      <c r="JQ85" s="44"/>
      <c r="JR85" s="44"/>
      <c r="JS85" s="44"/>
      <c r="JT85" s="44"/>
      <c r="JU85" s="44"/>
      <c r="JV85" s="44"/>
      <c r="JW85" s="44"/>
      <c r="JX85" s="44"/>
      <c r="JY85" s="44"/>
      <c r="JZ85" s="44"/>
      <c r="KA85" s="44"/>
      <c r="KB85" s="44"/>
      <c r="KC85" s="44"/>
      <c r="KD85" s="44"/>
      <c r="KE85" s="44"/>
      <c r="KF85" s="44"/>
      <c r="KG85" s="44"/>
      <c r="KH85" s="44"/>
      <c r="KI85" s="44"/>
      <c r="KJ85" s="44"/>
      <c r="KK85" s="44"/>
      <c r="KL85" s="44"/>
      <c r="KM85" s="44"/>
      <c r="KN85" s="44"/>
      <c r="KO85" s="44"/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/>
      <c r="LA85" s="44"/>
      <c r="LB85" s="44"/>
      <c r="LC85" s="44"/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/>
      <c r="ME85" s="44"/>
    </row>
    <row r="86" spans="3:343">
      <c r="C86" s="218"/>
      <c r="D86" s="147" t="s">
        <v>144</v>
      </c>
      <c r="E86" s="147"/>
      <c r="F86" s="187" t="s">
        <v>75</v>
      </c>
      <c r="G86" s="38" t="s">
        <v>4</v>
      </c>
      <c r="H86" s="176">
        <f t="shared" ref="H86" si="12">IFERROR(MIN(SUM(I87:AB87)/SUM(I86:AB86), 1), 0)</f>
        <v>1</v>
      </c>
      <c r="I86" s="11"/>
      <c r="J86" s="12"/>
      <c r="K86" s="12"/>
      <c r="L86" s="13"/>
      <c r="M86" s="11"/>
      <c r="N86" s="12"/>
      <c r="O86" s="12"/>
      <c r="P86" s="13"/>
      <c r="Q86" s="11"/>
      <c r="R86" s="12"/>
      <c r="S86" s="74">
        <v>1</v>
      </c>
      <c r="T86" s="74">
        <v>1</v>
      </c>
      <c r="U86" s="11"/>
      <c r="V86" s="12"/>
      <c r="W86" s="12"/>
      <c r="X86" s="13"/>
      <c r="Y86" s="11"/>
      <c r="Z86" s="12"/>
      <c r="AA86" s="12"/>
      <c r="AB86" s="13"/>
      <c r="AC86" s="43">
        <v>0</v>
      </c>
      <c r="AD86" s="43">
        <v>0</v>
      </c>
      <c r="AE86" s="43">
        <v>0</v>
      </c>
      <c r="AF86" s="43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S86" s="43">
        <v>0</v>
      </c>
      <c r="AT86" s="43">
        <v>0</v>
      </c>
      <c r="AU86" s="43">
        <v>0</v>
      </c>
      <c r="AV86" s="43">
        <v>0</v>
      </c>
      <c r="AW86" s="43">
        <v>0</v>
      </c>
      <c r="AX86" s="43">
        <v>0</v>
      </c>
      <c r="AY86" s="43">
        <v>0</v>
      </c>
      <c r="AZ86" s="43">
        <v>0</v>
      </c>
      <c r="BA86" s="43">
        <v>0</v>
      </c>
      <c r="BB86" s="43">
        <v>0</v>
      </c>
      <c r="BC86" s="43">
        <v>0</v>
      </c>
      <c r="BD86" s="43">
        <v>0</v>
      </c>
      <c r="BE86" s="43">
        <v>0</v>
      </c>
      <c r="BF86" s="43">
        <v>0</v>
      </c>
      <c r="BG86" s="43">
        <v>0</v>
      </c>
      <c r="BH86" s="43">
        <v>0</v>
      </c>
      <c r="BI86" s="43">
        <v>0</v>
      </c>
      <c r="BJ86" s="43">
        <v>0</v>
      </c>
      <c r="BK86" s="43">
        <v>0</v>
      </c>
      <c r="BL86" s="43">
        <v>0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0</v>
      </c>
      <c r="BS86" s="43">
        <v>0</v>
      </c>
      <c r="BT86" s="43">
        <v>0</v>
      </c>
      <c r="BU86" s="43">
        <v>0</v>
      </c>
      <c r="BV86" s="43">
        <v>0</v>
      </c>
      <c r="BW86" s="43">
        <v>0</v>
      </c>
      <c r="BX86" s="43">
        <v>0</v>
      </c>
      <c r="BY86" s="43">
        <v>0</v>
      </c>
      <c r="BZ86" s="43">
        <v>0</v>
      </c>
      <c r="CA86" s="43">
        <v>0</v>
      </c>
      <c r="CB86" s="43">
        <v>0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0</v>
      </c>
      <c r="CJ86" s="43">
        <v>0</v>
      </c>
      <c r="CK86" s="43">
        <v>0</v>
      </c>
      <c r="CL86" s="43">
        <v>0</v>
      </c>
      <c r="CM86" s="43">
        <v>0</v>
      </c>
      <c r="CN86" s="43">
        <v>0</v>
      </c>
      <c r="CO86" s="43">
        <v>0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</v>
      </c>
      <c r="DB86" s="43">
        <v>0</v>
      </c>
      <c r="DC86" s="43">
        <v>0</v>
      </c>
      <c r="DD86" s="43">
        <v>0</v>
      </c>
      <c r="DE86" s="43">
        <v>0</v>
      </c>
      <c r="DF86" s="43">
        <v>0</v>
      </c>
      <c r="DG86" s="43">
        <v>0</v>
      </c>
      <c r="DH86" s="43">
        <v>0</v>
      </c>
      <c r="DI86" s="43">
        <v>0</v>
      </c>
      <c r="DJ86" s="43">
        <v>0</v>
      </c>
      <c r="DK86" s="43">
        <v>0</v>
      </c>
      <c r="DL86" s="43">
        <v>0</v>
      </c>
      <c r="DM86" s="43">
        <v>0</v>
      </c>
      <c r="DN86" s="43">
        <v>0</v>
      </c>
      <c r="DO86" s="43">
        <v>0</v>
      </c>
      <c r="DP86" s="43">
        <v>0</v>
      </c>
      <c r="DQ86" s="43">
        <v>0</v>
      </c>
      <c r="DR86" s="43">
        <v>0</v>
      </c>
      <c r="DS86" s="43">
        <v>0</v>
      </c>
      <c r="DT86" s="43">
        <v>0</v>
      </c>
      <c r="DU86" s="43">
        <v>0</v>
      </c>
      <c r="DV86" s="43">
        <v>0</v>
      </c>
      <c r="DW86" s="43">
        <v>0</v>
      </c>
      <c r="DX86" s="43">
        <v>0</v>
      </c>
      <c r="DY86" s="43">
        <v>0</v>
      </c>
      <c r="DZ86" s="43">
        <v>0</v>
      </c>
      <c r="EA86" s="43">
        <v>0</v>
      </c>
      <c r="EB86" s="43">
        <v>0</v>
      </c>
      <c r="EC86" s="43">
        <v>0</v>
      </c>
      <c r="ED86" s="43">
        <v>0</v>
      </c>
      <c r="EE86" s="43">
        <v>0</v>
      </c>
      <c r="EF86" s="43">
        <v>0</v>
      </c>
      <c r="EG86" s="43">
        <v>0</v>
      </c>
      <c r="EH86" s="43">
        <v>0</v>
      </c>
      <c r="EI86" s="43">
        <v>0</v>
      </c>
      <c r="EJ86" s="43">
        <v>0</v>
      </c>
      <c r="EK86" s="43">
        <v>0</v>
      </c>
      <c r="EL86" s="43">
        <v>0</v>
      </c>
      <c r="EM86" s="43">
        <v>0</v>
      </c>
      <c r="EN86" s="43">
        <v>0</v>
      </c>
      <c r="EO86" s="43">
        <v>0</v>
      </c>
      <c r="EP86" s="43">
        <v>0</v>
      </c>
      <c r="EQ86" s="43">
        <v>0</v>
      </c>
      <c r="ER86" s="43">
        <v>0</v>
      </c>
      <c r="ES86" s="43">
        <v>0</v>
      </c>
      <c r="ET86" s="43">
        <v>0</v>
      </c>
      <c r="EU86" s="43">
        <v>0</v>
      </c>
      <c r="EV86" s="43">
        <v>0</v>
      </c>
      <c r="EW86" s="43">
        <v>0</v>
      </c>
      <c r="EX86" s="43">
        <v>0</v>
      </c>
      <c r="EY86" s="43">
        <v>0</v>
      </c>
      <c r="EZ86" s="43">
        <v>0</v>
      </c>
      <c r="FA86" s="43">
        <v>0</v>
      </c>
      <c r="FB86" s="43">
        <v>0</v>
      </c>
      <c r="FC86" s="43">
        <v>0</v>
      </c>
      <c r="FD86" s="43">
        <v>0</v>
      </c>
      <c r="FE86" s="43">
        <v>0</v>
      </c>
      <c r="FF86" s="43">
        <v>0</v>
      </c>
      <c r="FG86" s="43">
        <v>0</v>
      </c>
      <c r="FH86" s="43">
        <v>0</v>
      </c>
      <c r="FI86" s="43">
        <v>0</v>
      </c>
      <c r="FJ86" s="43">
        <v>0</v>
      </c>
      <c r="FK86" s="43">
        <v>0</v>
      </c>
      <c r="FL86" s="43">
        <v>0</v>
      </c>
      <c r="FM86" s="43">
        <v>0</v>
      </c>
      <c r="FN86" s="43">
        <v>0</v>
      </c>
      <c r="FO86" s="43">
        <v>0</v>
      </c>
      <c r="FP86" s="43">
        <v>0</v>
      </c>
      <c r="FQ86" s="43">
        <v>0</v>
      </c>
      <c r="FR86" s="43">
        <v>0</v>
      </c>
      <c r="FS86" s="43">
        <v>0</v>
      </c>
      <c r="FT86" s="43">
        <v>0</v>
      </c>
      <c r="FU86" s="43">
        <v>0</v>
      </c>
      <c r="FV86" s="43">
        <v>0</v>
      </c>
      <c r="FW86" s="43">
        <v>0</v>
      </c>
      <c r="FX86" s="43">
        <v>0</v>
      </c>
      <c r="FY86" s="43">
        <v>0</v>
      </c>
      <c r="FZ86" s="43">
        <v>0</v>
      </c>
      <c r="GA86" s="43">
        <v>0</v>
      </c>
      <c r="GB86" s="43">
        <v>0</v>
      </c>
      <c r="GC86" s="43">
        <v>0</v>
      </c>
      <c r="GD86" s="43">
        <v>0</v>
      </c>
      <c r="GE86" s="43">
        <v>0</v>
      </c>
      <c r="GF86" s="43">
        <v>0</v>
      </c>
      <c r="GG86" s="43">
        <v>0</v>
      </c>
      <c r="GH86" s="43">
        <v>0</v>
      </c>
      <c r="GI86" s="43">
        <v>0</v>
      </c>
      <c r="GJ86" s="43">
        <v>0</v>
      </c>
      <c r="GK86" s="43">
        <v>0</v>
      </c>
      <c r="GL86" s="43">
        <v>0</v>
      </c>
      <c r="GM86" s="43">
        <v>0</v>
      </c>
      <c r="GN86" s="43">
        <v>0</v>
      </c>
      <c r="GO86" s="43">
        <v>0</v>
      </c>
      <c r="GP86" s="43">
        <v>0</v>
      </c>
      <c r="GQ86" s="43">
        <v>0</v>
      </c>
      <c r="GR86" s="43">
        <v>0</v>
      </c>
      <c r="GS86" s="43">
        <v>0</v>
      </c>
      <c r="GT86" s="43">
        <v>0</v>
      </c>
      <c r="GU86" s="43">
        <v>0</v>
      </c>
      <c r="GV86" s="43">
        <v>0</v>
      </c>
      <c r="GW86" s="43">
        <v>0</v>
      </c>
      <c r="GX86" s="43">
        <v>0</v>
      </c>
      <c r="GY86" s="43">
        <v>0</v>
      </c>
      <c r="GZ86" s="43">
        <v>0</v>
      </c>
      <c r="HA86" s="43">
        <v>0</v>
      </c>
      <c r="HB86" s="43">
        <v>0</v>
      </c>
      <c r="HC86" s="43">
        <v>0</v>
      </c>
      <c r="HD86" s="43">
        <v>0</v>
      </c>
      <c r="HE86" s="43">
        <v>0</v>
      </c>
      <c r="HF86" s="43">
        <v>0</v>
      </c>
      <c r="HG86" s="43">
        <v>0</v>
      </c>
      <c r="HH86" s="43">
        <v>0</v>
      </c>
      <c r="HI86" s="43">
        <v>0</v>
      </c>
      <c r="HJ86" s="43">
        <v>0</v>
      </c>
      <c r="HK86" s="43">
        <v>0</v>
      </c>
      <c r="HL86" s="43">
        <v>0</v>
      </c>
      <c r="HM86" s="43">
        <v>0</v>
      </c>
      <c r="HN86" s="43">
        <v>0</v>
      </c>
      <c r="HO86" s="43">
        <v>0</v>
      </c>
      <c r="HP86" s="43">
        <v>0</v>
      </c>
      <c r="HQ86" s="43">
        <v>0</v>
      </c>
      <c r="HR86" s="43">
        <v>0</v>
      </c>
      <c r="HS86" s="43">
        <v>0</v>
      </c>
      <c r="HT86" s="43">
        <v>0</v>
      </c>
      <c r="HU86" s="43">
        <v>0</v>
      </c>
      <c r="HV86" s="43">
        <v>0</v>
      </c>
      <c r="HW86" s="43">
        <v>0</v>
      </c>
      <c r="HX86" s="43">
        <v>0</v>
      </c>
      <c r="HY86" s="43">
        <v>0</v>
      </c>
      <c r="HZ86" s="43">
        <v>0</v>
      </c>
      <c r="IA86" s="43">
        <v>0</v>
      </c>
      <c r="IB86" s="43">
        <v>0</v>
      </c>
      <c r="IC86" s="43">
        <v>0</v>
      </c>
      <c r="ID86" s="43">
        <v>0</v>
      </c>
      <c r="IE86" s="43">
        <v>0</v>
      </c>
      <c r="IF86" s="43">
        <v>0</v>
      </c>
      <c r="IG86" s="43">
        <v>0</v>
      </c>
      <c r="IH86" s="43">
        <v>0</v>
      </c>
      <c r="II86" s="43">
        <v>0</v>
      </c>
      <c r="IJ86" s="43">
        <v>0</v>
      </c>
      <c r="IK86" s="43">
        <v>0</v>
      </c>
      <c r="IL86" s="43">
        <v>0</v>
      </c>
      <c r="IM86" s="43">
        <v>0</v>
      </c>
      <c r="IN86" s="43">
        <v>0</v>
      </c>
      <c r="IO86" s="43">
        <v>0</v>
      </c>
      <c r="IP86" s="43">
        <v>0</v>
      </c>
      <c r="IQ86" s="43">
        <v>0</v>
      </c>
      <c r="IR86" s="43">
        <v>0</v>
      </c>
      <c r="IS86" s="43">
        <v>0</v>
      </c>
      <c r="IT86" s="43">
        <v>0</v>
      </c>
      <c r="IU86" s="43">
        <v>0</v>
      </c>
      <c r="IV86" s="43">
        <v>0</v>
      </c>
      <c r="IW86" s="43">
        <v>0</v>
      </c>
      <c r="IX86" s="43">
        <v>0</v>
      </c>
      <c r="IY86" s="43">
        <v>0</v>
      </c>
      <c r="IZ86" s="43">
        <v>0</v>
      </c>
      <c r="JA86" s="43">
        <v>0</v>
      </c>
      <c r="JB86" s="43">
        <v>0</v>
      </c>
      <c r="JC86" s="43">
        <v>0</v>
      </c>
      <c r="JD86" s="43">
        <v>0</v>
      </c>
      <c r="JE86" s="43">
        <v>0</v>
      </c>
      <c r="JF86" s="43">
        <v>0</v>
      </c>
      <c r="JG86" s="43">
        <v>0</v>
      </c>
      <c r="JH86" s="43">
        <v>0</v>
      </c>
      <c r="JI86" s="43">
        <v>0</v>
      </c>
      <c r="JJ86" s="43">
        <v>0</v>
      </c>
      <c r="JK86" s="43">
        <v>0</v>
      </c>
      <c r="JL86" s="43">
        <v>0</v>
      </c>
      <c r="JM86" s="43">
        <v>0</v>
      </c>
      <c r="JN86" s="43">
        <v>0</v>
      </c>
      <c r="JO86" s="43">
        <v>0</v>
      </c>
      <c r="JP86" s="43">
        <v>0</v>
      </c>
      <c r="JQ86" s="43">
        <v>0</v>
      </c>
      <c r="JR86" s="43">
        <v>0</v>
      </c>
      <c r="JS86" s="43">
        <v>0</v>
      </c>
      <c r="JT86" s="43">
        <v>0</v>
      </c>
      <c r="JU86" s="43">
        <v>0</v>
      </c>
      <c r="JV86" s="43">
        <v>0</v>
      </c>
      <c r="JW86" s="43">
        <v>0</v>
      </c>
      <c r="JX86" s="43">
        <v>0</v>
      </c>
      <c r="JY86" s="43">
        <v>0</v>
      </c>
      <c r="JZ86" s="43">
        <v>0</v>
      </c>
      <c r="KA86" s="43">
        <v>0</v>
      </c>
      <c r="KB86" s="43">
        <v>0</v>
      </c>
      <c r="KC86" s="43">
        <v>0</v>
      </c>
      <c r="KD86" s="43">
        <v>0</v>
      </c>
      <c r="KE86" s="43">
        <v>0</v>
      </c>
      <c r="KF86" s="43">
        <v>0</v>
      </c>
      <c r="KG86" s="43">
        <v>0</v>
      </c>
      <c r="KH86" s="43">
        <v>0</v>
      </c>
      <c r="KI86" s="43">
        <v>0</v>
      </c>
      <c r="KJ86" s="43">
        <v>0</v>
      </c>
      <c r="KK86" s="43">
        <v>0</v>
      </c>
      <c r="KL86" s="43">
        <v>0</v>
      </c>
      <c r="KM86" s="43">
        <v>0</v>
      </c>
      <c r="KN86" s="43">
        <v>0</v>
      </c>
      <c r="KO86" s="43">
        <v>0</v>
      </c>
      <c r="KP86" s="43">
        <v>0</v>
      </c>
      <c r="KQ86" s="43">
        <v>0</v>
      </c>
      <c r="KR86" s="43">
        <v>0</v>
      </c>
      <c r="KS86" s="43">
        <v>0</v>
      </c>
      <c r="KT86" s="43">
        <v>0</v>
      </c>
      <c r="KU86" s="43">
        <v>0</v>
      </c>
      <c r="KV86" s="43">
        <v>0</v>
      </c>
      <c r="KW86" s="43">
        <v>0</v>
      </c>
      <c r="KX86" s="43">
        <v>0</v>
      </c>
      <c r="KY86" s="43">
        <v>0</v>
      </c>
      <c r="KZ86" s="43">
        <v>0</v>
      </c>
      <c r="LA86" s="43">
        <v>0</v>
      </c>
      <c r="LB86" s="43">
        <v>0</v>
      </c>
      <c r="LC86" s="43">
        <v>0</v>
      </c>
      <c r="LD86" s="43">
        <v>0</v>
      </c>
      <c r="LE86" s="43">
        <v>0</v>
      </c>
      <c r="LF86" s="43">
        <v>0</v>
      </c>
      <c r="LG86" s="43">
        <v>0</v>
      </c>
      <c r="LH86" s="43">
        <v>0</v>
      </c>
      <c r="LI86" s="43">
        <v>0</v>
      </c>
      <c r="LJ86" s="43">
        <v>0</v>
      </c>
      <c r="LK86" s="43">
        <v>0</v>
      </c>
      <c r="LL86" s="43">
        <v>0</v>
      </c>
      <c r="LM86" s="43">
        <v>0</v>
      </c>
      <c r="LN86" s="43">
        <v>0</v>
      </c>
      <c r="LO86" s="43">
        <v>0</v>
      </c>
      <c r="LP86" s="43">
        <v>0</v>
      </c>
      <c r="LQ86" s="43">
        <v>0</v>
      </c>
      <c r="LR86" s="43">
        <v>0</v>
      </c>
      <c r="LS86" s="43">
        <v>0</v>
      </c>
      <c r="LT86" s="43">
        <v>0</v>
      </c>
      <c r="LU86" s="43">
        <v>0</v>
      </c>
      <c r="LV86" s="43">
        <v>0</v>
      </c>
      <c r="LW86" s="43">
        <v>0</v>
      </c>
      <c r="LX86" s="43">
        <v>0</v>
      </c>
      <c r="LY86" s="43">
        <v>0</v>
      </c>
      <c r="LZ86" s="43">
        <v>0</v>
      </c>
      <c r="MA86" s="43">
        <v>0</v>
      </c>
      <c r="MB86" s="43">
        <v>0</v>
      </c>
      <c r="MC86" s="43">
        <v>0</v>
      </c>
      <c r="MD86" s="43">
        <v>0</v>
      </c>
      <c r="ME86" s="43">
        <v>0</v>
      </c>
    </row>
    <row r="87" spans="3:343" ht="17.25" thickBot="1">
      <c r="C87" s="218"/>
      <c r="D87" s="147"/>
      <c r="E87" s="147"/>
      <c r="F87" s="187"/>
      <c r="G87" s="37" t="s">
        <v>111</v>
      </c>
      <c r="H87" s="177"/>
      <c r="I87" s="14"/>
      <c r="J87" s="15"/>
      <c r="K87" s="15"/>
      <c r="L87" s="16"/>
      <c r="M87" s="14"/>
      <c r="N87" s="15"/>
      <c r="O87" s="15"/>
      <c r="P87" s="16"/>
      <c r="Q87" s="14"/>
      <c r="R87" s="15"/>
      <c r="S87" s="83">
        <v>1</v>
      </c>
      <c r="T87" s="83">
        <v>1</v>
      </c>
      <c r="U87" s="14"/>
      <c r="V87" s="15"/>
      <c r="W87" s="15"/>
      <c r="X87" s="16"/>
      <c r="Y87" s="14"/>
      <c r="Z87" s="15"/>
      <c r="AA87" s="15"/>
      <c r="AB87" s="16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/>
      <c r="KP87" s="44"/>
      <c r="KQ87" s="44"/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</row>
    <row r="88" spans="3:343">
      <c r="C88" s="218"/>
      <c r="D88" s="147"/>
      <c r="E88" s="147"/>
      <c r="F88" s="187" t="s">
        <v>76</v>
      </c>
      <c r="G88" s="38" t="s">
        <v>4</v>
      </c>
      <c r="H88" s="176">
        <f t="shared" ref="H88" si="13">IFERROR(MIN(SUM(I89:AB89)/SUM(I88:AB88), 1), 0)</f>
        <v>1</v>
      </c>
      <c r="I88" s="11"/>
      <c r="J88" s="12"/>
      <c r="K88" s="12"/>
      <c r="L88" s="13"/>
      <c r="M88" s="11"/>
      <c r="N88" s="12"/>
      <c r="O88" s="12"/>
      <c r="P88" s="13"/>
      <c r="Q88" s="11"/>
      <c r="R88" s="12"/>
      <c r="S88" s="12"/>
      <c r="T88" s="13"/>
      <c r="U88" s="74">
        <v>1</v>
      </c>
      <c r="V88" s="74">
        <v>1</v>
      </c>
      <c r="W88" s="74">
        <v>1</v>
      </c>
      <c r="X88" s="74">
        <v>1</v>
      </c>
      <c r="Y88" s="11"/>
      <c r="Z88" s="12"/>
      <c r="AA88" s="12"/>
      <c r="AB88" s="13"/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3">
        <v>0</v>
      </c>
      <c r="BG88" s="43">
        <v>0</v>
      </c>
      <c r="BH88" s="43">
        <v>0</v>
      </c>
      <c r="BI88" s="43">
        <v>0</v>
      </c>
      <c r="BJ88" s="43">
        <v>0</v>
      </c>
      <c r="BK88" s="43">
        <v>0</v>
      </c>
      <c r="BL88" s="43">
        <v>0</v>
      </c>
      <c r="BM88" s="43">
        <v>0</v>
      </c>
      <c r="BN88" s="43">
        <v>0</v>
      </c>
      <c r="BO88" s="43">
        <v>0</v>
      </c>
      <c r="BP88" s="43">
        <v>0</v>
      </c>
      <c r="BQ88" s="43">
        <v>0</v>
      </c>
      <c r="BR88" s="43">
        <v>0</v>
      </c>
      <c r="BS88" s="43">
        <v>0</v>
      </c>
      <c r="BT88" s="43">
        <v>0</v>
      </c>
      <c r="BU88" s="43">
        <v>0</v>
      </c>
      <c r="BV88" s="43">
        <v>0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0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0</v>
      </c>
      <c r="CJ88" s="43">
        <v>0</v>
      </c>
      <c r="CK88" s="43">
        <v>0</v>
      </c>
      <c r="CL88" s="43">
        <v>0</v>
      </c>
      <c r="CM88" s="43">
        <v>0</v>
      </c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  <c r="DE88" s="43">
        <v>0</v>
      </c>
      <c r="DF88" s="43">
        <v>0</v>
      </c>
      <c r="DG88" s="43">
        <v>0</v>
      </c>
      <c r="DH88" s="43">
        <v>0</v>
      </c>
      <c r="DI88" s="43">
        <v>0</v>
      </c>
      <c r="DJ88" s="43">
        <v>0</v>
      </c>
      <c r="DK88" s="43">
        <v>0</v>
      </c>
      <c r="DL88" s="43">
        <v>0</v>
      </c>
      <c r="DM88" s="43">
        <v>0</v>
      </c>
      <c r="DN88" s="43">
        <v>0</v>
      </c>
      <c r="DO88" s="43">
        <v>0</v>
      </c>
      <c r="DP88" s="43">
        <v>0</v>
      </c>
      <c r="DQ88" s="43">
        <v>0</v>
      </c>
      <c r="DR88" s="43">
        <v>0</v>
      </c>
      <c r="DS88" s="43">
        <v>0</v>
      </c>
      <c r="DT88" s="43">
        <v>0</v>
      </c>
      <c r="DU88" s="43">
        <v>0</v>
      </c>
      <c r="DV88" s="43">
        <v>0</v>
      </c>
      <c r="DW88" s="43">
        <v>0</v>
      </c>
      <c r="DX88" s="43">
        <v>0</v>
      </c>
      <c r="DY88" s="43">
        <v>0</v>
      </c>
      <c r="DZ88" s="43">
        <v>0</v>
      </c>
      <c r="EA88" s="43">
        <v>0</v>
      </c>
      <c r="EB88" s="43">
        <v>0</v>
      </c>
      <c r="EC88" s="43">
        <v>0</v>
      </c>
      <c r="ED88" s="43">
        <v>0</v>
      </c>
      <c r="EE88" s="43">
        <v>0</v>
      </c>
      <c r="EF88" s="43">
        <v>0</v>
      </c>
      <c r="EG88" s="43">
        <v>0</v>
      </c>
      <c r="EH88" s="43">
        <v>0</v>
      </c>
      <c r="EI88" s="43">
        <v>0</v>
      </c>
      <c r="EJ88" s="43">
        <v>0</v>
      </c>
      <c r="EK88" s="43">
        <v>0</v>
      </c>
      <c r="EL88" s="43">
        <v>0</v>
      </c>
      <c r="EM88" s="43">
        <v>0</v>
      </c>
      <c r="EN88" s="43">
        <v>0</v>
      </c>
      <c r="EO88" s="43">
        <v>0</v>
      </c>
      <c r="EP88" s="43">
        <v>0</v>
      </c>
      <c r="EQ88" s="43">
        <v>0</v>
      </c>
      <c r="ER88" s="43">
        <v>0</v>
      </c>
      <c r="ES88" s="43">
        <v>0</v>
      </c>
      <c r="ET88" s="43">
        <v>0</v>
      </c>
      <c r="EU88" s="43">
        <v>0</v>
      </c>
      <c r="EV88" s="43">
        <v>0</v>
      </c>
      <c r="EW88" s="43">
        <v>0</v>
      </c>
      <c r="EX88" s="43">
        <v>0</v>
      </c>
      <c r="EY88" s="43">
        <v>0</v>
      </c>
      <c r="EZ88" s="43">
        <v>0</v>
      </c>
      <c r="FA88" s="43">
        <v>0</v>
      </c>
      <c r="FB88" s="43">
        <v>0</v>
      </c>
      <c r="FC88" s="43">
        <v>0</v>
      </c>
      <c r="FD88" s="43">
        <v>0</v>
      </c>
      <c r="FE88" s="43">
        <v>0</v>
      </c>
      <c r="FF88" s="43">
        <v>0</v>
      </c>
      <c r="FG88" s="43">
        <v>0</v>
      </c>
      <c r="FH88" s="43">
        <v>0</v>
      </c>
      <c r="FI88" s="43">
        <v>0</v>
      </c>
      <c r="FJ88" s="43">
        <v>0</v>
      </c>
      <c r="FK88" s="43">
        <v>0</v>
      </c>
      <c r="FL88" s="43">
        <v>0</v>
      </c>
      <c r="FM88" s="43">
        <v>0</v>
      </c>
      <c r="FN88" s="43">
        <v>0</v>
      </c>
      <c r="FO88" s="43">
        <v>0</v>
      </c>
      <c r="FP88" s="43">
        <v>0</v>
      </c>
      <c r="FQ88" s="43">
        <v>0</v>
      </c>
      <c r="FR88" s="43">
        <v>0</v>
      </c>
      <c r="FS88" s="43">
        <v>0</v>
      </c>
      <c r="FT88" s="43">
        <v>0</v>
      </c>
      <c r="FU88" s="43">
        <v>0</v>
      </c>
      <c r="FV88" s="43">
        <v>0</v>
      </c>
      <c r="FW88" s="43">
        <v>0</v>
      </c>
      <c r="FX88" s="43">
        <v>0</v>
      </c>
      <c r="FY88" s="43">
        <v>0</v>
      </c>
      <c r="FZ88" s="43">
        <v>0</v>
      </c>
      <c r="GA88" s="43">
        <v>0</v>
      </c>
      <c r="GB88" s="43">
        <v>0</v>
      </c>
      <c r="GC88" s="43">
        <v>0</v>
      </c>
      <c r="GD88" s="43">
        <v>0</v>
      </c>
      <c r="GE88" s="43">
        <v>0</v>
      </c>
      <c r="GF88" s="43">
        <v>0</v>
      </c>
      <c r="GG88" s="43">
        <v>0</v>
      </c>
      <c r="GH88" s="43">
        <v>0</v>
      </c>
      <c r="GI88" s="43">
        <v>0</v>
      </c>
      <c r="GJ88" s="43">
        <v>0</v>
      </c>
      <c r="GK88" s="43">
        <v>0</v>
      </c>
      <c r="GL88" s="43">
        <v>0</v>
      </c>
      <c r="GM88" s="43">
        <v>0</v>
      </c>
      <c r="GN88" s="43">
        <v>0</v>
      </c>
      <c r="GO88" s="43">
        <v>0</v>
      </c>
      <c r="GP88" s="43">
        <v>0</v>
      </c>
      <c r="GQ88" s="43">
        <v>0</v>
      </c>
      <c r="GR88" s="43">
        <v>0</v>
      </c>
      <c r="GS88" s="43">
        <v>0</v>
      </c>
      <c r="GT88" s="43">
        <v>0</v>
      </c>
      <c r="GU88" s="43">
        <v>0</v>
      </c>
      <c r="GV88" s="43">
        <v>0</v>
      </c>
      <c r="GW88" s="43">
        <v>0</v>
      </c>
      <c r="GX88" s="43">
        <v>0</v>
      </c>
      <c r="GY88" s="43">
        <v>0</v>
      </c>
      <c r="GZ88" s="43">
        <v>0</v>
      </c>
      <c r="HA88" s="43">
        <v>0</v>
      </c>
      <c r="HB88" s="43">
        <v>0</v>
      </c>
      <c r="HC88" s="43">
        <v>0</v>
      </c>
      <c r="HD88" s="43">
        <v>0</v>
      </c>
      <c r="HE88" s="43">
        <v>0</v>
      </c>
      <c r="HF88" s="43">
        <v>0</v>
      </c>
      <c r="HG88" s="43">
        <v>0</v>
      </c>
      <c r="HH88" s="43">
        <v>0</v>
      </c>
      <c r="HI88" s="43">
        <v>0</v>
      </c>
      <c r="HJ88" s="43">
        <v>0</v>
      </c>
      <c r="HK88" s="43">
        <v>0</v>
      </c>
      <c r="HL88" s="43">
        <v>0</v>
      </c>
      <c r="HM88" s="43">
        <v>0</v>
      </c>
      <c r="HN88" s="43">
        <v>0</v>
      </c>
      <c r="HO88" s="43">
        <v>0</v>
      </c>
      <c r="HP88" s="43">
        <v>0</v>
      </c>
      <c r="HQ88" s="43">
        <v>0</v>
      </c>
      <c r="HR88" s="43">
        <v>0</v>
      </c>
      <c r="HS88" s="43">
        <v>0</v>
      </c>
      <c r="HT88" s="43">
        <v>0</v>
      </c>
      <c r="HU88" s="43">
        <v>0</v>
      </c>
      <c r="HV88" s="43">
        <v>0</v>
      </c>
      <c r="HW88" s="43">
        <v>0</v>
      </c>
      <c r="HX88" s="43">
        <v>0</v>
      </c>
      <c r="HY88" s="43">
        <v>0</v>
      </c>
      <c r="HZ88" s="43">
        <v>0</v>
      </c>
      <c r="IA88" s="43">
        <v>0</v>
      </c>
      <c r="IB88" s="43">
        <v>0</v>
      </c>
      <c r="IC88" s="43">
        <v>0</v>
      </c>
      <c r="ID88" s="43">
        <v>0</v>
      </c>
      <c r="IE88" s="43">
        <v>0</v>
      </c>
      <c r="IF88" s="43">
        <v>0</v>
      </c>
      <c r="IG88" s="43">
        <v>0</v>
      </c>
      <c r="IH88" s="43">
        <v>0</v>
      </c>
      <c r="II88" s="43">
        <v>0</v>
      </c>
      <c r="IJ88" s="43">
        <v>0</v>
      </c>
      <c r="IK88" s="43">
        <v>0</v>
      </c>
      <c r="IL88" s="43">
        <v>0</v>
      </c>
      <c r="IM88" s="43">
        <v>0</v>
      </c>
      <c r="IN88" s="43">
        <v>0</v>
      </c>
      <c r="IO88" s="43">
        <v>0</v>
      </c>
      <c r="IP88" s="43">
        <v>0</v>
      </c>
      <c r="IQ88" s="43">
        <v>0</v>
      </c>
      <c r="IR88" s="43">
        <v>0</v>
      </c>
      <c r="IS88" s="43">
        <v>0</v>
      </c>
      <c r="IT88" s="43">
        <v>0</v>
      </c>
      <c r="IU88" s="43">
        <v>0</v>
      </c>
      <c r="IV88" s="43">
        <v>0</v>
      </c>
      <c r="IW88" s="43">
        <v>0</v>
      </c>
      <c r="IX88" s="43">
        <v>0</v>
      </c>
      <c r="IY88" s="43">
        <v>0</v>
      </c>
      <c r="IZ88" s="43">
        <v>0</v>
      </c>
      <c r="JA88" s="43">
        <v>0</v>
      </c>
      <c r="JB88" s="43">
        <v>0</v>
      </c>
      <c r="JC88" s="43">
        <v>0</v>
      </c>
      <c r="JD88" s="43">
        <v>0</v>
      </c>
      <c r="JE88" s="43">
        <v>0</v>
      </c>
      <c r="JF88" s="43">
        <v>0</v>
      </c>
      <c r="JG88" s="43">
        <v>0</v>
      </c>
      <c r="JH88" s="43">
        <v>0</v>
      </c>
      <c r="JI88" s="43">
        <v>0</v>
      </c>
      <c r="JJ88" s="43">
        <v>0</v>
      </c>
      <c r="JK88" s="43">
        <v>0</v>
      </c>
      <c r="JL88" s="43">
        <v>0</v>
      </c>
      <c r="JM88" s="43">
        <v>0</v>
      </c>
      <c r="JN88" s="43">
        <v>0</v>
      </c>
      <c r="JO88" s="43">
        <v>0</v>
      </c>
      <c r="JP88" s="43">
        <v>0</v>
      </c>
      <c r="JQ88" s="43">
        <v>0</v>
      </c>
      <c r="JR88" s="43">
        <v>0</v>
      </c>
      <c r="JS88" s="43">
        <v>0</v>
      </c>
      <c r="JT88" s="43">
        <v>0</v>
      </c>
      <c r="JU88" s="43">
        <v>0</v>
      </c>
      <c r="JV88" s="43">
        <v>0</v>
      </c>
      <c r="JW88" s="43">
        <v>0</v>
      </c>
      <c r="JX88" s="43">
        <v>0</v>
      </c>
      <c r="JY88" s="43">
        <v>0</v>
      </c>
      <c r="JZ88" s="43">
        <v>0</v>
      </c>
      <c r="KA88" s="43">
        <v>0</v>
      </c>
      <c r="KB88" s="43">
        <v>0</v>
      </c>
      <c r="KC88" s="43">
        <v>0</v>
      </c>
      <c r="KD88" s="43">
        <v>0</v>
      </c>
      <c r="KE88" s="43">
        <v>0</v>
      </c>
      <c r="KF88" s="43">
        <v>0</v>
      </c>
      <c r="KG88" s="43">
        <v>0</v>
      </c>
      <c r="KH88" s="43">
        <v>0</v>
      </c>
      <c r="KI88" s="43">
        <v>0</v>
      </c>
      <c r="KJ88" s="43">
        <v>0</v>
      </c>
      <c r="KK88" s="43">
        <v>0</v>
      </c>
      <c r="KL88" s="43">
        <v>0</v>
      </c>
      <c r="KM88" s="43">
        <v>0</v>
      </c>
      <c r="KN88" s="43">
        <v>0</v>
      </c>
      <c r="KO88" s="43">
        <v>0</v>
      </c>
      <c r="KP88" s="43">
        <v>0</v>
      </c>
      <c r="KQ88" s="43">
        <v>0</v>
      </c>
      <c r="KR88" s="43">
        <v>0</v>
      </c>
      <c r="KS88" s="43">
        <v>0</v>
      </c>
      <c r="KT88" s="43">
        <v>0</v>
      </c>
      <c r="KU88" s="43">
        <v>0</v>
      </c>
      <c r="KV88" s="43">
        <v>0</v>
      </c>
      <c r="KW88" s="43">
        <v>0</v>
      </c>
      <c r="KX88" s="43">
        <v>0</v>
      </c>
      <c r="KY88" s="43">
        <v>0</v>
      </c>
      <c r="KZ88" s="43">
        <v>0</v>
      </c>
      <c r="LA88" s="43">
        <v>0</v>
      </c>
      <c r="LB88" s="43">
        <v>0</v>
      </c>
      <c r="LC88" s="43">
        <v>0</v>
      </c>
      <c r="LD88" s="43">
        <v>0</v>
      </c>
      <c r="LE88" s="43">
        <v>0</v>
      </c>
      <c r="LF88" s="43">
        <v>0</v>
      </c>
      <c r="LG88" s="43">
        <v>0</v>
      </c>
      <c r="LH88" s="43">
        <v>0</v>
      </c>
      <c r="LI88" s="43">
        <v>0</v>
      </c>
      <c r="LJ88" s="43">
        <v>0</v>
      </c>
      <c r="LK88" s="43">
        <v>0</v>
      </c>
      <c r="LL88" s="43">
        <v>0</v>
      </c>
      <c r="LM88" s="43">
        <v>0</v>
      </c>
      <c r="LN88" s="43">
        <v>0</v>
      </c>
      <c r="LO88" s="43">
        <v>0</v>
      </c>
      <c r="LP88" s="43">
        <v>0</v>
      </c>
      <c r="LQ88" s="43">
        <v>0</v>
      </c>
      <c r="LR88" s="43">
        <v>0</v>
      </c>
      <c r="LS88" s="43">
        <v>0</v>
      </c>
      <c r="LT88" s="43">
        <v>0</v>
      </c>
      <c r="LU88" s="43">
        <v>0</v>
      </c>
      <c r="LV88" s="43">
        <v>0</v>
      </c>
      <c r="LW88" s="43">
        <v>0</v>
      </c>
      <c r="LX88" s="43">
        <v>0</v>
      </c>
      <c r="LY88" s="43">
        <v>0</v>
      </c>
      <c r="LZ88" s="43">
        <v>0</v>
      </c>
      <c r="MA88" s="43">
        <v>0</v>
      </c>
      <c r="MB88" s="43">
        <v>0</v>
      </c>
      <c r="MC88" s="43">
        <v>0</v>
      </c>
      <c r="MD88" s="43">
        <v>0</v>
      </c>
      <c r="ME88" s="43">
        <v>0</v>
      </c>
    </row>
    <row r="89" spans="3:343" ht="16.5" customHeight="1" thickBot="1">
      <c r="C89" s="218"/>
      <c r="D89" s="147"/>
      <c r="E89" s="147"/>
      <c r="F89" s="187"/>
      <c r="G89" s="37" t="s">
        <v>111</v>
      </c>
      <c r="H89" s="177"/>
      <c r="I89" s="14"/>
      <c r="J89" s="15"/>
      <c r="K89" s="15"/>
      <c r="L89" s="16"/>
      <c r="M89" s="14"/>
      <c r="N89" s="15"/>
      <c r="O89" s="15"/>
      <c r="P89" s="16"/>
      <c r="Q89" s="14"/>
      <c r="R89" s="15"/>
      <c r="S89" s="15"/>
      <c r="T89" s="16"/>
      <c r="U89" s="83">
        <v>1</v>
      </c>
      <c r="V89" s="83">
        <v>1</v>
      </c>
      <c r="W89" s="83">
        <v>1</v>
      </c>
      <c r="X89" s="83">
        <v>1</v>
      </c>
      <c r="Y89" s="14"/>
      <c r="Z89" s="15"/>
      <c r="AA89" s="15"/>
      <c r="AB89" s="16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/>
      <c r="JS89" s="44"/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  <c r="KK89" s="44"/>
      <c r="KL89" s="44"/>
      <c r="KM89" s="44"/>
      <c r="KN89" s="44"/>
      <c r="KO89" s="44"/>
      <c r="KP89" s="44"/>
      <c r="KQ89" s="44"/>
      <c r="KR89" s="44"/>
      <c r="KS89" s="44"/>
      <c r="KT89" s="44"/>
      <c r="KU89" s="44"/>
      <c r="KV89" s="44"/>
      <c r="KW89" s="44"/>
      <c r="KX89" s="44"/>
      <c r="KY89" s="44"/>
      <c r="KZ89" s="44"/>
      <c r="LA89" s="44"/>
      <c r="LB89" s="44"/>
      <c r="LC89" s="44"/>
      <c r="LD89" s="44"/>
      <c r="LE89" s="44"/>
      <c r="LF89" s="44"/>
      <c r="LG89" s="44"/>
      <c r="LH89" s="44"/>
      <c r="LI89" s="44"/>
      <c r="LJ89" s="44"/>
      <c r="LK89" s="44"/>
      <c r="LL89" s="44"/>
      <c r="LM89" s="44"/>
      <c r="LN89" s="44"/>
      <c r="LO89" s="44"/>
      <c r="LP89" s="44"/>
      <c r="LQ89" s="44"/>
      <c r="LR89" s="44"/>
      <c r="LS89" s="44"/>
      <c r="LT89" s="44"/>
      <c r="LU89" s="44"/>
      <c r="LV89" s="44"/>
      <c r="LW89" s="44"/>
      <c r="LX89" s="44"/>
      <c r="LY89" s="44"/>
      <c r="LZ89" s="44"/>
      <c r="MA89" s="44"/>
      <c r="MB89" s="44"/>
      <c r="MC89" s="44"/>
      <c r="MD89" s="44"/>
      <c r="ME89" s="44"/>
    </row>
    <row r="90" spans="3:343">
      <c r="C90" s="218"/>
      <c r="D90" s="147" t="s">
        <v>59</v>
      </c>
      <c r="E90" s="147"/>
      <c r="F90" s="187" t="s">
        <v>77</v>
      </c>
      <c r="G90" s="38" t="s">
        <v>4</v>
      </c>
      <c r="H90" s="176">
        <f t="shared" ref="H90" si="14">IFERROR(MIN(SUM(I91:AB91)/SUM(I90:AB90), 1), 0)</f>
        <v>0.75</v>
      </c>
      <c r="I90" s="11"/>
      <c r="J90" s="12"/>
      <c r="K90" s="12"/>
      <c r="L90" s="13"/>
      <c r="M90" s="11"/>
      <c r="N90" s="12"/>
      <c r="O90" s="12"/>
      <c r="P90" s="13"/>
      <c r="Q90" s="11"/>
      <c r="R90" s="12"/>
      <c r="S90" s="12"/>
      <c r="T90" s="13"/>
      <c r="U90" s="74">
        <v>1</v>
      </c>
      <c r="V90" s="74">
        <v>1</v>
      </c>
      <c r="W90" s="74">
        <v>1</v>
      </c>
      <c r="X90" s="74">
        <v>1</v>
      </c>
      <c r="Y90" s="74">
        <v>1</v>
      </c>
      <c r="Z90" s="74">
        <v>1</v>
      </c>
      <c r="AA90" s="74">
        <v>1</v>
      </c>
      <c r="AB90" s="74">
        <v>1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  <c r="AX90" s="43">
        <v>0</v>
      </c>
      <c r="AY90" s="43">
        <v>0</v>
      </c>
      <c r="AZ90" s="43">
        <v>0</v>
      </c>
      <c r="BA90" s="43">
        <v>0</v>
      </c>
      <c r="BB90" s="43">
        <v>0</v>
      </c>
      <c r="BC90" s="43">
        <v>0</v>
      </c>
      <c r="BD90" s="43">
        <v>0</v>
      </c>
      <c r="BE90" s="43">
        <v>0</v>
      </c>
      <c r="BF90" s="43">
        <v>0</v>
      </c>
      <c r="BG90" s="43">
        <v>0</v>
      </c>
      <c r="BH90" s="43">
        <v>0</v>
      </c>
      <c r="BI90" s="43">
        <v>0</v>
      </c>
      <c r="BJ90" s="43">
        <v>0</v>
      </c>
      <c r="BK90" s="43">
        <v>0</v>
      </c>
      <c r="BL90" s="43">
        <v>0</v>
      </c>
      <c r="BM90" s="43">
        <v>0</v>
      </c>
      <c r="BN90" s="43">
        <v>0</v>
      </c>
      <c r="BO90" s="43">
        <v>0</v>
      </c>
      <c r="BP90" s="43">
        <v>0</v>
      </c>
      <c r="BQ90" s="43">
        <v>0</v>
      </c>
      <c r="BR90" s="43">
        <v>0</v>
      </c>
      <c r="BS90" s="43">
        <v>0</v>
      </c>
      <c r="BT90" s="43">
        <v>0</v>
      </c>
      <c r="BU90" s="43">
        <v>0</v>
      </c>
      <c r="BV90" s="43">
        <v>0</v>
      </c>
      <c r="BW90" s="43">
        <v>0</v>
      </c>
      <c r="BX90" s="43">
        <v>0</v>
      </c>
      <c r="BY90" s="43">
        <v>0</v>
      </c>
      <c r="BZ90" s="43">
        <v>0</v>
      </c>
      <c r="CA90" s="43">
        <v>0</v>
      </c>
      <c r="CB90" s="43">
        <v>0</v>
      </c>
      <c r="CC90" s="43">
        <v>0</v>
      </c>
      <c r="CD90" s="43">
        <v>0</v>
      </c>
      <c r="CE90" s="43">
        <v>0</v>
      </c>
      <c r="CF90" s="43">
        <v>0</v>
      </c>
      <c r="CG90" s="43">
        <v>0</v>
      </c>
      <c r="CH90" s="43">
        <v>0</v>
      </c>
      <c r="CI90" s="43">
        <v>0</v>
      </c>
      <c r="CJ90" s="43">
        <v>0</v>
      </c>
      <c r="CK90" s="43">
        <v>0</v>
      </c>
      <c r="CL90" s="43">
        <v>0</v>
      </c>
      <c r="CM90" s="43">
        <v>0</v>
      </c>
      <c r="CN90" s="43">
        <v>0</v>
      </c>
      <c r="CO90" s="43">
        <v>0</v>
      </c>
      <c r="CP90" s="43">
        <v>0</v>
      </c>
      <c r="CQ90" s="43">
        <v>0</v>
      </c>
      <c r="CR90" s="43">
        <v>0</v>
      </c>
      <c r="CS90" s="43">
        <v>0</v>
      </c>
      <c r="CT90" s="43">
        <v>0</v>
      </c>
      <c r="CU90" s="43">
        <v>0</v>
      </c>
      <c r="CV90" s="43">
        <v>0</v>
      </c>
      <c r="CW90" s="43">
        <v>0</v>
      </c>
      <c r="CX90" s="43">
        <v>0</v>
      </c>
      <c r="CY90" s="43">
        <v>0</v>
      </c>
      <c r="CZ90" s="43">
        <v>0</v>
      </c>
      <c r="DA90" s="43">
        <v>0</v>
      </c>
      <c r="DB90" s="43">
        <v>0</v>
      </c>
      <c r="DC90" s="43">
        <v>0</v>
      </c>
      <c r="DD90" s="43">
        <v>0</v>
      </c>
      <c r="DE90" s="43">
        <v>0</v>
      </c>
      <c r="DF90" s="43">
        <v>0</v>
      </c>
      <c r="DG90" s="43">
        <v>0</v>
      </c>
      <c r="DH90" s="43">
        <v>0</v>
      </c>
      <c r="DI90" s="43">
        <v>0</v>
      </c>
      <c r="DJ90" s="43">
        <v>0</v>
      </c>
      <c r="DK90" s="43">
        <v>0</v>
      </c>
      <c r="DL90" s="43">
        <v>0</v>
      </c>
      <c r="DM90" s="43">
        <v>0</v>
      </c>
      <c r="DN90" s="43">
        <v>0</v>
      </c>
      <c r="DO90" s="43">
        <v>0</v>
      </c>
      <c r="DP90" s="43">
        <v>0</v>
      </c>
      <c r="DQ90" s="43">
        <v>0</v>
      </c>
      <c r="DR90" s="43">
        <v>0</v>
      </c>
      <c r="DS90" s="43">
        <v>0</v>
      </c>
      <c r="DT90" s="43">
        <v>0</v>
      </c>
      <c r="DU90" s="43">
        <v>0</v>
      </c>
      <c r="DV90" s="43">
        <v>0</v>
      </c>
      <c r="DW90" s="43">
        <v>0</v>
      </c>
      <c r="DX90" s="43">
        <v>0</v>
      </c>
      <c r="DY90" s="43">
        <v>0</v>
      </c>
      <c r="DZ90" s="43">
        <v>0</v>
      </c>
      <c r="EA90" s="43">
        <v>0</v>
      </c>
      <c r="EB90" s="43">
        <v>0</v>
      </c>
      <c r="EC90" s="43">
        <v>0</v>
      </c>
      <c r="ED90" s="43">
        <v>0</v>
      </c>
      <c r="EE90" s="43">
        <v>0</v>
      </c>
      <c r="EF90" s="43">
        <v>0</v>
      </c>
      <c r="EG90" s="43">
        <v>0</v>
      </c>
      <c r="EH90" s="43">
        <v>0</v>
      </c>
      <c r="EI90" s="43">
        <v>0</v>
      </c>
      <c r="EJ90" s="43">
        <v>0</v>
      </c>
      <c r="EK90" s="43">
        <v>0</v>
      </c>
      <c r="EL90" s="43">
        <v>0</v>
      </c>
      <c r="EM90" s="43">
        <v>0</v>
      </c>
      <c r="EN90" s="43">
        <v>0</v>
      </c>
      <c r="EO90" s="43">
        <v>0</v>
      </c>
      <c r="EP90" s="43">
        <v>0</v>
      </c>
      <c r="EQ90" s="43">
        <v>0</v>
      </c>
      <c r="ER90" s="43">
        <v>0</v>
      </c>
      <c r="ES90" s="43">
        <v>0</v>
      </c>
      <c r="ET90" s="43">
        <v>0</v>
      </c>
      <c r="EU90" s="43">
        <v>0</v>
      </c>
      <c r="EV90" s="43">
        <v>0</v>
      </c>
      <c r="EW90" s="43">
        <v>0</v>
      </c>
      <c r="EX90" s="43">
        <v>0</v>
      </c>
      <c r="EY90" s="43">
        <v>0</v>
      </c>
      <c r="EZ90" s="43">
        <v>0</v>
      </c>
      <c r="FA90" s="43">
        <v>0</v>
      </c>
      <c r="FB90" s="43">
        <v>0</v>
      </c>
      <c r="FC90" s="43">
        <v>0</v>
      </c>
      <c r="FD90" s="43">
        <v>0</v>
      </c>
      <c r="FE90" s="43">
        <v>0</v>
      </c>
      <c r="FF90" s="43">
        <v>0</v>
      </c>
      <c r="FG90" s="43">
        <v>0</v>
      </c>
      <c r="FH90" s="43">
        <v>0</v>
      </c>
      <c r="FI90" s="43">
        <v>0</v>
      </c>
      <c r="FJ90" s="43">
        <v>0</v>
      </c>
      <c r="FK90" s="43">
        <v>0</v>
      </c>
      <c r="FL90" s="43">
        <v>0</v>
      </c>
      <c r="FM90" s="43">
        <v>0</v>
      </c>
      <c r="FN90" s="43">
        <v>0</v>
      </c>
      <c r="FO90" s="43">
        <v>0</v>
      </c>
      <c r="FP90" s="43">
        <v>0</v>
      </c>
      <c r="FQ90" s="43">
        <v>0</v>
      </c>
      <c r="FR90" s="43">
        <v>0</v>
      </c>
      <c r="FS90" s="43">
        <v>0</v>
      </c>
      <c r="FT90" s="43">
        <v>0</v>
      </c>
      <c r="FU90" s="43">
        <v>0</v>
      </c>
      <c r="FV90" s="43">
        <v>0</v>
      </c>
      <c r="FW90" s="43">
        <v>0</v>
      </c>
      <c r="FX90" s="43">
        <v>0</v>
      </c>
      <c r="FY90" s="43">
        <v>0</v>
      </c>
      <c r="FZ90" s="43">
        <v>0</v>
      </c>
      <c r="GA90" s="43">
        <v>0</v>
      </c>
      <c r="GB90" s="43">
        <v>0</v>
      </c>
      <c r="GC90" s="43">
        <v>0</v>
      </c>
      <c r="GD90" s="43">
        <v>0</v>
      </c>
      <c r="GE90" s="43">
        <v>0</v>
      </c>
      <c r="GF90" s="43">
        <v>0</v>
      </c>
      <c r="GG90" s="43">
        <v>0</v>
      </c>
      <c r="GH90" s="43">
        <v>0</v>
      </c>
      <c r="GI90" s="43">
        <v>0</v>
      </c>
      <c r="GJ90" s="43">
        <v>0</v>
      </c>
      <c r="GK90" s="43">
        <v>0</v>
      </c>
      <c r="GL90" s="43">
        <v>0</v>
      </c>
      <c r="GM90" s="43">
        <v>0</v>
      </c>
      <c r="GN90" s="43">
        <v>0</v>
      </c>
      <c r="GO90" s="43">
        <v>0</v>
      </c>
      <c r="GP90" s="43">
        <v>0</v>
      </c>
      <c r="GQ90" s="43">
        <v>0</v>
      </c>
      <c r="GR90" s="43">
        <v>0</v>
      </c>
      <c r="GS90" s="43">
        <v>0</v>
      </c>
      <c r="GT90" s="43">
        <v>0</v>
      </c>
      <c r="GU90" s="43">
        <v>0</v>
      </c>
      <c r="GV90" s="43">
        <v>0</v>
      </c>
      <c r="GW90" s="43">
        <v>0</v>
      </c>
      <c r="GX90" s="43">
        <v>0</v>
      </c>
      <c r="GY90" s="43">
        <v>0</v>
      </c>
      <c r="GZ90" s="43">
        <v>0</v>
      </c>
      <c r="HA90" s="43">
        <v>0</v>
      </c>
      <c r="HB90" s="43">
        <v>0</v>
      </c>
      <c r="HC90" s="43">
        <v>0</v>
      </c>
      <c r="HD90" s="43">
        <v>0</v>
      </c>
      <c r="HE90" s="43">
        <v>0</v>
      </c>
      <c r="HF90" s="43">
        <v>0</v>
      </c>
      <c r="HG90" s="43">
        <v>0</v>
      </c>
      <c r="HH90" s="43">
        <v>0</v>
      </c>
      <c r="HI90" s="43">
        <v>0</v>
      </c>
      <c r="HJ90" s="43">
        <v>0</v>
      </c>
      <c r="HK90" s="43">
        <v>0</v>
      </c>
      <c r="HL90" s="43">
        <v>0</v>
      </c>
      <c r="HM90" s="43">
        <v>0</v>
      </c>
      <c r="HN90" s="43">
        <v>0</v>
      </c>
      <c r="HO90" s="43">
        <v>0</v>
      </c>
      <c r="HP90" s="43">
        <v>0</v>
      </c>
      <c r="HQ90" s="43">
        <v>0</v>
      </c>
      <c r="HR90" s="43">
        <v>0</v>
      </c>
      <c r="HS90" s="43">
        <v>0</v>
      </c>
      <c r="HT90" s="43">
        <v>0</v>
      </c>
      <c r="HU90" s="43">
        <v>0</v>
      </c>
      <c r="HV90" s="43">
        <v>0</v>
      </c>
      <c r="HW90" s="43">
        <v>0</v>
      </c>
      <c r="HX90" s="43">
        <v>0</v>
      </c>
      <c r="HY90" s="43">
        <v>0</v>
      </c>
      <c r="HZ90" s="43">
        <v>0</v>
      </c>
      <c r="IA90" s="43">
        <v>0</v>
      </c>
      <c r="IB90" s="43">
        <v>0</v>
      </c>
      <c r="IC90" s="43">
        <v>0</v>
      </c>
      <c r="ID90" s="43">
        <v>0</v>
      </c>
      <c r="IE90" s="43">
        <v>0</v>
      </c>
      <c r="IF90" s="43">
        <v>0</v>
      </c>
      <c r="IG90" s="43">
        <v>0</v>
      </c>
      <c r="IH90" s="43">
        <v>0</v>
      </c>
      <c r="II90" s="43">
        <v>0</v>
      </c>
      <c r="IJ90" s="43">
        <v>0</v>
      </c>
      <c r="IK90" s="43">
        <v>0</v>
      </c>
      <c r="IL90" s="43">
        <v>0</v>
      </c>
      <c r="IM90" s="43">
        <v>0</v>
      </c>
      <c r="IN90" s="43">
        <v>0</v>
      </c>
      <c r="IO90" s="43">
        <v>0</v>
      </c>
      <c r="IP90" s="43">
        <v>0</v>
      </c>
      <c r="IQ90" s="43">
        <v>0</v>
      </c>
      <c r="IR90" s="43">
        <v>0</v>
      </c>
      <c r="IS90" s="43">
        <v>0</v>
      </c>
      <c r="IT90" s="43">
        <v>0</v>
      </c>
      <c r="IU90" s="43">
        <v>0</v>
      </c>
      <c r="IV90" s="43">
        <v>0</v>
      </c>
      <c r="IW90" s="43">
        <v>0</v>
      </c>
      <c r="IX90" s="43">
        <v>0</v>
      </c>
      <c r="IY90" s="43">
        <v>0</v>
      </c>
      <c r="IZ90" s="43">
        <v>0</v>
      </c>
      <c r="JA90" s="43">
        <v>0</v>
      </c>
      <c r="JB90" s="43">
        <v>0</v>
      </c>
      <c r="JC90" s="43">
        <v>0</v>
      </c>
      <c r="JD90" s="43">
        <v>0</v>
      </c>
      <c r="JE90" s="43">
        <v>0</v>
      </c>
      <c r="JF90" s="43">
        <v>0</v>
      </c>
      <c r="JG90" s="43">
        <v>0</v>
      </c>
      <c r="JH90" s="43">
        <v>0</v>
      </c>
      <c r="JI90" s="43">
        <v>0</v>
      </c>
      <c r="JJ90" s="43">
        <v>0</v>
      </c>
      <c r="JK90" s="43">
        <v>0</v>
      </c>
      <c r="JL90" s="43">
        <v>0</v>
      </c>
      <c r="JM90" s="43">
        <v>0</v>
      </c>
      <c r="JN90" s="43">
        <v>0</v>
      </c>
      <c r="JO90" s="43">
        <v>0</v>
      </c>
      <c r="JP90" s="43">
        <v>0</v>
      </c>
      <c r="JQ90" s="43">
        <v>0</v>
      </c>
      <c r="JR90" s="43">
        <v>0</v>
      </c>
      <c r="JS90" s="43">
        <v>0</v>
      </c>
      <c r="JT90" s="43">
        <v>0</v>
      </c>
      <c r="JU90" s="43">
        <v>0</v>
      </c>
      <c r="JV90" s="43">
        <v>0</v>
      </c>
      <c r="JW90" s="43">
        <v>0</v>
      </c>
      <c r="JX90" s="43">
        <v>0</v>
      </c>
      <c r="JY90" s="43">
        <v>0</v>
      </c>
      <c r="JZ90" s="43">
        <v>0</v>
      </c>
      <c r="KA90" s="43">
        <v>0</v>
      </c>
      <c r="KB90" s="43">
        <v>0</v>
      </c>
      <c r="KC90" s="43">
        <v>0</v>
      </c>
      <c r="KD90" s="43">
        <v>0</v>
      </c>
      <c r="KE90" s="43">
        <v>0</v>
      </c>
      <c r="KF90" s="43">
        <v>0</v>
      </c>
      <c r="KG90" s="43">
        <v>0</v>
      </c>
      <c r="KH90" s="43">
        <v>0</v>
      </c>
      <c r="KI90" s="43">
        <v>0</v>
      </c>
      <c r="KJ90" s="43">
        <v>0</v>
      </c>
      <c r="KK90" s="43">
        <v>0</v>
      </c>
      <c r="KL90" s="43">
        <v>0</v>
      </c>
      <c r="KM90" s="43">
        <v>0</v>
      </c>
      <c r="KN90" s="43">
        <v>0</v>
      </c>
      <c r="KO90" s="43">
        <v>0</v>
      </c>
      <c r="KP90" s="43">
        <v>0</v>
      </c>
      <c r="KQ90" s="43">
        <v>0</v>
      </c>
      <c r="KR90" s="43">
        <v>0</v>
      </c>
      <c r="KS90" s="43">
        <v>0</v>
      </c>
      <c r="KT90" s="43">
        <v>0</v>
      </c>
      <c r="KU90" s="43">
        <v>0</v>
      </c>
      <c r="KV90" s="43">
        <v>0</v>
      </c>
      <c r="KW90" s="43">
        <v>0</v>
      </c>
      <c r="KX90" s="43">
        <v>0</v>
      </c>
      <c r="KY90" s="43">
        <v>0</v>
      </c>
      <c r="KZ90" s="43">
        <v>0</v>
      </c>
      <c r="LA90" s="43">
        <v>0</v>
      </c>
      <c r="LB90" s="43">
        <v>0</v>
      </c>
      <c r="LC90" s="43">
        <v>0</v>
      </c>
      <c r="LD90" s="43">
        <v>0</v>
      </c>
      <c r="LE90" s="43">
        <v>0</v>
      </c>
      <c r="LF90" s="43">
        <v>0</v>
      </c>
      <c r="LG90" s="43">
        <v>0</v>
      </c>
      <c r="LH90" s="43">
        <v>0</v>
      </c>
      <c r="LI90" s="43">
        <v>0</v>
      </c>
      <c r="LJ90" s="43">
        <v>0</v>
      </c>
      <c r="LK90" s="43">
        <v>0</v>
      </c>
      <c r="LL90" s="43">
        <v>0</v>
      </c>
      <c r="LM90" s="43">
        <v>0</v>
      </c>
      <c r="LN90" s="43">
        <v>0</v>
      </c>
      <c r="LO90" s="43">
        <v>0</v>
      </c>
      <c r="LP90" s="43">
        <v>0</v>
      </c>
      <c r="LQ90" s="43">
        <v>0</v>
      </c>
      <c r="LR90" s="43">
        <v>0</v>
      </c>
      <c r="LS90" s="43">
        <v>0</v>
      </c>
      <c r="LT90" s="43">
        <v>0</v>
      </c>
      <c r="LU90" s="43">
        <v>0</v>
      </c>
      <c r="LV90" s="43">
        <v>0</v>
      </c>
      <c r="LW90" s="43">
        <v>0</v>
      </c>
      <c r="LX90" s="43">
        <v>0</v>
      </c>
      <c r="LY90" s="43">
        <v>0</v>
      </c>
      <c r="LZ90" s="43">
        <v>0</v>
      </c>
      <c r="MA90" s="43">
        <v>0</v>
      </c>
      <c r="MB90" s="43">
        <v>0</v>
      </c>
      <c r="MC90" s="43">
        <v>0</v>
      </c>
      <c r="MD90" s="43">
        <v>0</v>
      </c>
      <c r="ME90" s="43">
        <v>0</v>
      </c>
    </row>
    <row r="91" spans="3:343" ht="16.5" customHeight="1" thickBot="1">
      <c r="C91" s="218"/>
      <c r="D91" s="147"/>
      <c r="E91" s="147"/>
      <c r="F91" s="187"/>
      <c r="G91" s="37" t="s">
        <v>111</v>
      </c>
      <c r="H91" s="177"/>
      <c r="I91" s="14"/>
      <c r="J91" s="15"/>
      <c r="K91" s="15"/>
      <c r="L91" s="16"/>
      <c r="M91" s="14"/>
      <c r="N91" s="15"/>
      <c r="O91" s="15"/>
      <c r="P91" s="16"/>
      <c r="Q91" s="14"/>
      <c r="R91" s="15"/>
      <c r="S91" s="15"/>
      <c r="T91" s="16"/>
      <c r="U91" s="83">
        <v>1</v>
      </c>
      <c r="V91" s="83">
        <v>1</v>
      </c>
      <c r="W91" s="83">
        <v>1</v>
      </c>
      <c r="X91" s="83">
        <v>1</v>
      </c>
      <c r="Y91" s="83">
        <v>1</v>
      </c>
      <c r="Z91" s="83">
        <v>1</v>
      </c>
      <c r="AA91" s="15"/>
      <c r="AB91" s="16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/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/>
      <c r="JS91" s="44"/>
      <c r="JT91" s="44"/>
      <c r="JU91" s="44"/>
      <c r="JV91" s="44"/>
      <c r="JW91" s="44"/>
      <c r="JX91" s="44"/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/>
      <c r="LB91" s="44"/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/>
      <c r="MB91" s="44"/>
      <c r="MC91" s="44"/>
      <c r="MD91" s="44"/>
      <c r="ME91" s="44"/>
    </row>
    <row r="92" spans="3:343">
      <c r="C92" s="218"/>
      <c r="D92" s="147" t="s">
        <v>145</v>
      </c>
      <c r="E92" s="147"/>
      <c r="F92" s="187" t="s">
        <v>78</v>
      </c>
      <c r="G92" s="38" t="s">
        <v>4</v>
      </c>
      <c r="H92" s="176">
        <f t="shared" ref="H92" si="15">IFERROR(MIN(SUM(I93:AB93)/SUM(I92:AB92), 1), 0)</f>
        <v>0.75</v>
      </c>
      <c r="I92" s="11"/>
      <c r="J92" s="12"/>
      <c r="K92" s="12"/>
      <c r="L92" s="13"/>
      <c r="M92" s="11"/>
      <c r="N92" s="12"/>
      <c r="O92" s="12"/>
      <c r="P92" s="13"/>
      <c r="Q92" s="74">
        <v>1</v>
      </c>
      <c r="R92" s="74">
        <v>1</v>
      </c>
      <c r="S92" s="74">
        <v>1</v>
      </c>
      <c r="T92" s="74">
        <v>1</v>
      </c>
      <c r="U92" s="11"/>
      <c r="V92" s="12"/>
      <c r="W92" s="12"/>
      <c r="X92" s="13"/>
      <c r="Y92" s="11"/>
      <c r="Z92" s="12"/>
      <c r="AA92" s="12"/>
      <c r="AB92" s="13"/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S92" s="43">
        <v>0</v>
      </c>
      <c r="AT92" s="43">
        <v>0</v>
      </c>
      <c r="AU92" s="43">
        <v>0</v>
      </c>
      <c r="AV92" s="43">
        <v>0</v>
      </c>
      <c r="AW92" s="43">
        <v>0</v>
      </c>
      <c r="AX92" s="43">
        <v>0</v>
      </c>
      <c r="AY92" s="43">
        <v>0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3">
        <v>0</v>
      </c>
      <c r="BG92" s="43">
        <v>0</v>
      </c>
      <c r="BH92" s="43">
        <v>0</v>
      </c>
      <c r="BI92" s="43">
        <v>0</v>
      </c>
      <c r="BJ92" s="43">
        <v>0</v>
      </c>
      <c r="BK92" s="43">
        <v>0</v>
      </c>
      <c r="BL92" s="43">
        <v>0</v>
      </c>
      <c r="BM92" s="43">
        <v>0</v>
      </c>
      <c r="BN92" s="43">
        <v>0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0</v>
      </c>
      <c r="BU92" s="43">
        <v>0</v>
      </c>
      <c r="BV92" s="43">
        <v>0</v>
      </c>
      <c r="BW92" s="43">
        <v>0</v>
      </c>
      <c r="BX92" s="43">
        <v>0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</v>
      </c>
      <c r="CH92" s="43">
        <v>0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0</v>
      </c>
      <c r="DD92" s="43">
        <v>0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43">
        <v>0</v>
      </c>
      <c r="DK92" s="43">
        <v>0</v>
      </c>
      <c r="DL92" s="43">
        <v>0</v>
      </c>
      <c r="DM92" s="43">
        <v>0</v>
      </c>
      <c r="DN92" s="43">
        <v>0</v>
      </c>
      <c r="DO92" s="43">
        <v>0</v>
      </c>
      <c r="DP92" s="43">
        <v>0</v>
      </c>
      <c r="DQ92" s="43">
        <v>0</v>
      </c>
      <c r="DR92" s="43">
        <v>0</v>
      </c>
      <c r="DS92" s="43">
        <v>0</v>
      </c>
      <c r="DT92" s="43">
        <v>0</v>
      </c>
      <c r="DU92" s="43">
        <v>0</v>
      </c>
      <c r="DV92" s="43">
        <v>0</v>
      </c>
      <c r="DW92" s="43">
        <v>0</v>
      </c>
      <c r="DX92" s="43">
        <v>0</v>
      </c>
      <c r="DY92" s="43">
        <v>0</v>
      </c>
      <c r="DZ92" s="43">
        <v>0</v>
      </c>
      <c r="EA92" s="43">
        <v>0</v>
      </c>
      <c r="EB92" s="43">
        <v>0</v>
      </c>
      <c r="EC92" s="43">
        <v>0</v>
      </c>
      <c r="ED92" s="43">
        <v>0</v>
      </c>
      <c r="EE92" s="43">
        <v>0</v>
      </c>
      <c r="EF92" s="43">
        <v>0</v>
      </c>
      <c r="EG92" s="43">
        <v>0</v>
      </c>
      <c r="EH92" s="43">
        <v>0</v>
      </c>
      <c r="EI92" s="43">
        <v>0</v>
      </c>
      <c r="EJ92" s="43">
        <v>0</v>
      </c>
      <c r="EK92" s="43">
        <v>0</v>
      </c>
      <c r="EL92" s="43">
        <v>0</v>
      </c>
      <c r="EM92" s="43">
        <v>0</v>
      </c>
      <c r="EN92" s="43">
        <v>0</v>
      </c>
      <c r="EO92" s="43">
        <v>0</v>
      </c>
      <c r="EP92" s="43">
        <v>0</v>
      </c>
      <c r="EQ92" s="43">
        <v>0</v>
      </c>
      <c r="ER92" s="43">
        <v>0</v>
      </c>
      <c r="ES92" s="43">
        <v>0</v>
      </c>
      <c r="ET92" s="43">
        <v>0</v>
      </c>
      <c r="EU92" s="43">
        <v>0</v>
      </c>
      <c r="EV92" s="43">
        <v>0</v>
      </c>
      <c r="EW92" s="43">
        <v>0</v>
      </c>
      <c r="EX92" s="43">
        <v>0</v>
      </c>
      <c r="EY92" s="43">
        <v>0</v>
      </c>
      <c r="EZ92" s="43">
        <v>0</v>
      </c>
      <c r="FA92" s="43">
        <v>0</v>
      </c>
      <c r="FB92" s="43">
        <v>0</v>
      </c>
      <c r="FC92" s="43">
        <v>0</v>
      </c>
      <c r="FD92" s="43">
        <v>0</v>
      </c>
      <c r="FE92" s="43">
        <v>0</v>
      </c>
      <c r="FF92" s="43">
        <v>0</v>
      </c>
      <c r="FG92" s="43">
        <v>0</v>
      </c>
      <c r="FH92" s="43">
        <v>0</v>
      </c>
      <c r="FI92" s="43">
        <v>0</v>
      </c>
      <c r="FJ92" s="43">
        <v>0</v>
      </c>
      <c r="FK92" s="43">
        <v>0</v>
      </c>
      <c r="FL92" s="43">
        <v>0</v>
      </c>
      <c r="FM92" s="43">
        <v>0</v>
      </c>
      <c r="FN92" s="43">
        <v>0</v>
      </c>
      <c r="FO92" s="43">
        <v>0</v>
      </c>
      <c r="FP92" s="43">
        <v>0</v>
      </c>
      <c r="FQ92" s="43">
        <v>0</v>
      </c>
      <c r="FR92" s="43">
        <v>0</v>
      </c>
      <c r="FS92" s="43">
        <v>0</v>
      </c>
      <c r="FT92" s="43">
        <v>0</v>
      </c>
      <c r="FU92" s="43">
        <v>0</v>
      </c>
      <c r="FV92" s="43">
        <v>0</v>
      </c>
      <c r="FW92" s="43">
        <v>0</v>
      </c>
      <c r="FX92" s="43">
        <v>0</v>
      </c>
      <c r="FY92" s="43">
        <v>0</v>
      </c>
      <c r="FZ92" s="43">
        <v>0</v>
      </c>
      <c r="GA92" s="43">
        <v>0</v>
      </c>
      <c r="GB92" s="43">
        <v>0</v>
      </c>
      <c r="GC92" s="43">
        <v>0</v>
      </c>
      <c r="GD92" s="43">
        <v>0</v>
      </c>
      <c r="GE92" s="43">
        <v>0</v>
      </c>
      <c r="GF92" s="43">
        <v>0</v>
      </c>
      <c r="GG92" s="43">
        <v>0</v>
      </c>
      <c r="GH92" s="43">
        <v>0</v>
      </c>
      <c r="GI92" s="43">
        <v>0</v>
      </c>
      <c r="GJ92" s="43">
        <v>0</v>
      </c>
      <c r="GK92" s="43">
        <v>0</v>
      </c>
      <c r="GL92" s="43">
        <v>0</v>
      </c>
      <c r="GM92" s="43">
        <v>0</v>
      </c>
      <c r="GN92" s="43">
        <v>0</v>
      </c>
      <c r="GO92" s="43">
        <v>0</v>
      </c>
      <c r="GP92" s="43">
        <v>0</v>
      </c>
      <c r="GQ92" s="43">
        <v>0</v>
      </c>
      <c r="GR92" s="43">
        <v>0</v>
      </c>
      <c r="GS92" s="43">
        <v>0</v>
      </c>
      <c r="GT92" s="43">
        <v>0</v>
      </c>
      <c r="GU92" s="43">
        <v>0</v>
      </c>
      <c r="GV92" s="43">
        <v>0</v>
      </c>
      <c r="GW92" s="43">
        <v>0</v>
      </c>
      <c r="GX92" s="43">
        <v>0</v>
      </c>
      <c r="GY92" s="43">
        <v>0</v>
      </c>
      <c r="GZ92" s="43">
        <v>0</v>
      </c>
      <c r="HA92" s="43">
        <v>0</v>
      </c>
      <c r="HB92" s="43">
        <v>0</v>
      </c>
      <c r="HC92" s="43">
        <v>0</v>
      </c>
      <c r="HD92" s="43">
        <v>0</v>
      </c>
      <c r="HE92" s="43">
        <v>0</v>
      </c>
      <c r="HF92" s="43">
        <v>0</v>
      </c>
      <c r="HG92" s="43">
        <v>0</v>
      </c>
      <c r="HH92" s="43">
        <v>0</v>
      </c>
      <c r="HI92" s="43">
        <v>0</v>
      </c>
      <c r="HJ92" s="43">
        <v>0</v>
      </c>
      <c r="HK92" s="43">
        <v>0</v>
      </c>
      <c r="HL92" s="43">
        <v>0</v>
      </c>
      <c r="HM92" s="43">
        <v>0</v>
      </c>
      <c r="HN92" s="43">
        <v>0</v>
      </c>
      <c r="HO92" s="43">
        <v>0</v>
      </c>
      <c r="HP92" s="43">
        <v>0</v>
      </c>
      <c r="HQ92" s="43">
        <v>0</v>
      </c>
      <c r="HR92" s="43">
        <v>0</v>
      </c>
      <c r="HS92" s="43">
        <v>0</v>
      </c>
      <c r="HT92" s="43">
        <v>0</v>
      </c>
      <c r="HU92" s="43">
        <v>0</v>
      </c>
      <c r="HV92" s="43">
        <v>0</v>
      </c>
      <c r="HW92" s="43">
        <v>0</v>
      </c>
      <c r="HX92" s="43">
        <v>0</v>
      </c>
      <c r="HY92" s="43">
        <v>0</v>
      </c>
      <c r="HZ92" s="43">
        <v>0</v>
      </c>
      <c r="IA92" s="43">
        <v>0</v>
      </c>
      <c r="IB92" s="43">
        <v>0</v>
      </c>
      <c r="IC92" s="43">
        <v>0</v>
      </c>
      <c r="ID92" s="43">
        <v>0</v>
      </c>
      <c r="IE92" s="43">
        <v>0</v>
      </c>
      <c r="IF92" s="43">
        <v>0</v>
      </c>
      <c r="IG92" s="43">
        <v>0</v>
      </c>
      <c r="IH92" s="43">
        <v>0</v>
      </c>
      <c r="II92" s="43">
        <v>0</v>
      </c>
      <c r="IJ92" s="43">
        <v>0</v>
      </c>
      <c r="IK92" s="43">
        <v>0</v>
      </c>
      <c r="IL92" s="43">
        <v>0</v>
      </c>
      <c r="IM92" s="43">
        <v>0</v>
      </c>
      <c r="IN92" s="43">
        <v>0</v>
      </c>
      <c r="IO92" s="43">
        <v>0</v>
      </c>
      <c r="IP92" s="43">
        <v>0</v>
      </c>
      <c r="IQ92" s="43">
        <v>0</v>
      </c>
      <c r="IR92" s="43">
        <v>0</v>
      </c>
      <c r="IS92" s="43">
        <v>0</v>
      </c>
      <c r="IT92" s="43">
        <v>0</v>
      </c>
      <c r="IU92" s="43">
        <v>0</v>
      </c>
      <c r="IV92" s="43">
        <v>0</v>
      </c>
      <c r="IW92" s="43">
        <v>0</v>
      </c>
      <c r="IX92" s="43">
        <v>0</v>
      </c>
      <c r="IY92" s="43">
        <v>0</v>
      </c>
      <c r="IZ92" s="43">
        <v>0</v>
      </c>
      <c r="JA92" s="43">
        <v>0</v>
      </c>
      <c r="JB92" s="43">
        <v>0</v>
      </c>
      <c r="JC92" s="43">
        <v>0</v>
      </c>
      <c r="JD92" s="43">
        <v>0</v>
      </c>
      <c r="JE92" s="43">
        <v>0</v>
      </c>
      <c r="JF92" s="43">
        <v>0</v>
      </c>
      <c r="JG92" s="43">
        <v>0</v>
      </c>
      <c r="JH92" s="43">
        <v>0</v>
      </c>
      <c r="JI92" s="43">
        <v>0</v>
      </c>
      <c r="JJ92" s="43">
        <v>0</v>
      </c>
      <c r="JK92" s="43">
        <v>0</v>
      </c>
      <c r="JL92" s="43">
        <v>0</v>
      </c>
      <c r="JM92" s="43">
        <v>0</v>
      </c>
      <c r="JN92" s="43">
        <v>0</v>
      </c>
      <c r="JO92" s="43">
        <v>0</v>
      </c>
      <c r="JP92" s="43">
        <v>0</v>
      </c>
      <c r="JQ92" s="43">
        <v>0</v>
      </c>
      <c r="JR92" s="43">
        <v>0</v>
      </c>
      <c r="JS92" s="43">
        <v>0</v>
      </c>
      <c r="JT92" s="43">
        <v>0</v>
      </c>
      <c r="JU92" s="43">
        <v>0</v>
      </c>
      <c r="JV92" s="43">
        <v>0</v>
      </c>
      <c r="JW92" s="43">
        <v>0</v>
      </c>
      <c r="JX92" s="43">
        <v>0</v>
      </c>
      <c r="JY92" s="43">
        <v>0</v>
      </c>
      <c r="JZ92" s="43">
        <v>0</v>
      </c>
      <c r="KA92" s="43">
        <v>0</v>
      </c>
      <c r="KB92" s="43">
        <v>0</v>
      </c>
      <c r="KC92" s="43">
        <v>0</v>
      </c>
      <c r="KD92" s="43">
        <v>0</v>
      </c>
      <c r="KE92" s="43">
        <v>0</v>
      </c>
      <c r="KF92" s="43">
        <v>0</v>
      </c>
      <c r="KG92" s="43">
        <v>0</v>
      </c>
      <c r="KH92" s="43">
        <v>0</v>
      </c>
      <c r="KI92" s="43">
        <v>0</v>
      </c>
      <c r="KJ92" s="43">
        <v>0</v>
      </c>
      <c r="KK92" s="43">
        <v>0</v>
      </c>
      <c r="KL92" s="43">
        <v>0</v>
      </c>
      <c r="KM92" s="43">
        <v>0</v>
      </c>
      <c r="KN92" s="43">
        <v>0</v>
      </c>
      <c r="KO92" s="43">
        <v>0</v>
      </c>
      <c r="KP92" s="43">
        <v>0</v>
      </c>
      <c r="KQ92" s="43">
        <v>0</v>
      </c>
      <c r="KR92" s="43">
        <v>0</v>
      </c>
      <c r="KS92" s="43">
        <v>0</v>
      </c>
      <c r="KT92" s="43">
        <v>0</v>
      </c>
      <c r="KU92" s="43">
        <v>0</v>
      </c>
      <c r="KV92" s="43">
        <v>0</v>
      </c>
      <c r="KW92" s="43">
        <v>0</v>
      </c>
      <c r="KX92" s="43">
        <v>0</v>
      </c>
      <c r="KY92" s="43">
        <v>0</v>
      </c>
      <c r="KZ92" s="43">
        <v>0</v>
      </c>
      <c r="LA92" s="43">
        <v>0</v>
      </c>
      <c r="LB92" s="43">
        <v>0</v>
      </c>
      <c r="LC92" s="43">
        <v>0</v>
      </c>
      <c r="LD92" s="43">
        <v>0</v>
      </c>
      <c r="LE92" s="43">
        <v>0</v>
      </c>
      <c r="LF92" s="43">
        <v>0</v>
      </c>
      <c r="LG92" s="43">
        <v>0</v>
      </c>
      <c r="LH92" s="43">
        <v>0</v>
      </c>
      <c r="LI92" s="43">
        <v>0</v>
      </c>
      <c r="LJ92" s="43">
        <v>0</v>
      </c>
      <c r="LK92" s="43">
        <v>0</v>
      </c>
      <c r="LL92" s="43">
        <v>0</v>
      </c>
      <c r="LM92" s="43">
        <v>0</v>
      </c>
      <c r="LN92" s="43">
        <v>0</v>
      </c>
      <c r="LO92" s="43">
        <v>0</v>
      </c>
      <c r="LP92" s="43">
        <v>0</v>
      </c>
      <c r="LQ92" s="43">
        <v>0</v>
      </c>
      <c r="LR92" s="43">
        <v>0</v>
      </c>
      <c r="LS92" s="43">
        <v>0</v>
      </c>
      <c r="LT92" s="43">
        <v>0</v>
      </c>
      <c r="LU92" s="43">
        <v>0</v>
      </c>
      <c r="LV92" s="43">
        <v>0</v>
      </c>
      <c r="LW92" s="43">
        <v>0</v>
      </c>
      <c r="LX92" s="43">
        <v>0</v>
      </c>
      <c r="LY92" s="43">
        <v>0</v>
      </c>
      <c r="LZ92" s="43">
        <v>0</v>
      </c>
      <c r="MA92" s="43">
        <v>0</v>
      </c>
      <c r="MB92" s="43">
        <v>0</v>
      </c>
      <c r="MC92" s="43">
        <v>0</v>
      </c>
      <c r="MD92" s="43">
        <v>0</v>
      </c>
      <c r="ME92" s="43">
        <v>0</v>
      </c>
    </row>
    <row r="93" spans="3:343" ht="16.5" customHeight="1" thickBot="1">
      <c r="C93" s="218"/>
      <c r="D93" s="147"/>
      <c r="E93" s="147"/>
      <c r="F93" s="187"/>
      <c r="G93" s="37" t="s">
        <v>111</v>
      </c>
      <c r="H93" s="177"/>
      <c r="I93" s="14"/>
      <c r="J93" s="15"/>
      <c r="K93" s="15"/>
      <c r="L93" s="16"/>
      <c r="M93" s="14"/>
      <c r="N93" s="15"/>
      <c r="O93" s="15"/>
      <c r="P93" s="16"/>
      <c r="Q93" s="83">
        <v>1</v>
      </c>
      <c r="R93" s="84">
        <v>1</v>
      </c>
      <c r="S93" s="83">
        <v>1</v>
      </c>
      <c r="T93" s="16"/>
      <c r="U93" s="14"/>
      <c r="V93" s="15"/>
      <c r="W93" s="15"/>
      <c r="X93" s="16"/>
      <c r="Y93" s="14"/>
      <c r="Z93" s="15"/>
      <c r="AA93" s="15"/>
      <c r="AB93" s="16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/>
      <c r="KR93" s="44"/>
      <c r="KS93" s="44"/>
      <c r="KT93" s="44"/>
      <c r="KU93" s="44"/>
      <c r="KV93" s="44"/>
      <c r="KW93" s="44"/>
      <c r="KX93" s="44"/>
      <c r="KY93" s="44"/>
      <c r="KZ93" s="44"/>
      <c r="LA93" s="44"/>
      <c r="LB93" s="44"/>
      <c r="LC93" s="44"/>
      <c r="LD93" s="44"/>
      <c r="LE93" s="44"/>
      <c r="LF93" s="44"/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/>
      <c r="LR93" s="44"/>
      <c r="LS93" s="44"/>
      <c r="LT93" s="44"/>
      <c r="LU93" s="44"/>
      <c r="LV93" s="44"/>
      <c r="LW93" s="44"/>
      <c r="LX93" s="44"/>
      <c r="LY93" s="44"/>
      <c r="LZ93" s="44"/>
      <c r="MA93" s="44"/>
      <c r="MB93" s="44"/>
      <c r="MC93" s="44"/>
      <c r="MD93" s="44"/>
      <c r="ME93" s="44"/>
    </row>
    <row r="94" spans="3:343">
      <c r="C94" s="218"/>
      <c r="D94" s="147" t="s">
        <v>146</v>
      </c>
      <c r="E94" s="147"/>
      <c r="F94" s="187" t="s">
        <v>79</v>
      </c>
      <c r="G94" s="38" t="s">
        <v>4</v>
      </c>
      <c r="H94" s="176">
        <f t="shared" ref="H94" si="16">IFERROR(MIN(SUM(I95:AB95)/SUM(I94:AB94), 1), 0)</f>
        <v>1</v>
      </c>
      <c r="I94" s="11"/>
      <c r="J94" s="12"/>
      <c r="K94" s="12"/>
      <c r="L94" s="13"/>
      <c r="M94" s="11"/>
      <c r="N94" s="12"/>
      <c r="O94" s="12"/>
      <c r="P94" s="13"/>
      <c r="Q94" s="74">
        <v>1</v>
      </c>
      <c r="R94" s="74">
        <v>1</v>
      </c>
      <c r="S94" s="74">
        <v>1</v>
      </c>
      <c r="T94" s="74">
        <v>1</v>
      </c>
      <c r="U94" s="74">
        <v>1</v>
      </c>
      <c r="V94" s="74">
        <v>1</v>
      </c>
      <c r="W94" s="74">
        <v>1</v>
      </c>
      <c r="X94" s="74">
        <v>1</v>
      </c>
      <c r="Y94" s="11"/>
      <c r="Z94" s="12"/>
      <c r="AA94" s="12"/>
      <c r="AB94" s="13"/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3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3">
        <v>0</v>
      </c>
      <c r="BI94" s="43">
        <v>0</v>
      </c>
      <c r="BJ94" s="43">
        <v>0</v>
      </c>
      <c r="BK94" s="43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3">
        <v>0</v>
      </c>
      <c r="BW94" s="43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  <c r="DE94" s="43">
        <v>0</v>
      </c>
      <c r="DF94" s="43">
        <v>0</v>
      </c>
      <c r="DG94" s="43">
        <v>0</v>
      </c>
      <c r="DH94" s="43">
        <v>0</v>
      </c>
      <c r="DI94" s="43">
        <v>0</v>
      </c>
      <c r="DJ94" s="43">
        <v>0</v>
      </c>
      <c r="DK94" s="43">
        <v>0</v>
      </c>
      <c r="DL94" s="43">
        <v>0</v>
      </c>
      <c r="DM94" s="43">
        <v>0</v>
      </c>
      <c r="DN94" s="43">
        <v>0</v>
      </c>
      <c r="DO94" s="43">
        <v>0</v>
      </c>
      <c r="DP94" s="43">
        <v>0</v>
      </c>
      <c r="DQ94" s="43">
        <v>0</v>
      </c>
      <c r="DR94" s="43">
        <v>0</v>
      </c>
      <c r="DS94" s="43">
        <v>0</v>
      </c>
      <c r="DT94" s="43">
        <v>0</v>
      </c>
      <c r="DU94" s="43">
        <v>0</v>
      </c>
      <c r="DV94" s="43">
        <v>0</v>
      </c>
      <c r="DW94" s="43">
        <v>0</v>
      </c>
      <c r="DX94" s="43">
        <v>0</v>
      </c>
      <c r="DY94" s="43">
        <v>0</v>
      </c>
      <c r="DZ94" s="43">
        <v>0</v>
      </c>
      <c r="EA94" s="43">
        <v>0</v>
      </c>
      <c r="EB94" s="43">
        <v>0</v>
      </c>
      <c r="EC94" s="43">
        <v>0</v>
      </c>
      <c r="ED94" s="43">
        <v>0</v>
      </c>
      <c r="EE94" s="43">
        <v>0</v>
      </c>
      <c r="EF94" s="43">
        <v>0</v>
      </c>
      <c r="EG94" s="43">
        <v>0</v>
      </c>
      <c r="EH94" s="43">
        <v>0</v>
      </c>
      <c r="EI94" s="43">
        <v>0</v>
      </c>
      <c r="EJ94" s="43">
        <v>0</v>
      </c>
      <c r="EK94" s="43">
        <v>0</v>
      </c>
      <c r="EL94" s="43">
        <v>0</v>
      </c>
      <c r="EM94" s="43">
        <v>0</v>
      </c>
      <c r="EN94" s="43">
        <v>0</v>
      </c>
      <c r="EO94" s="43">
        <v>0</v>
      </c>
      <c r="EP94" s="43">
        <v>0</v>
      </c>
      <c r="EQ94" s="43">
        <v>0</v>
      </c>
      <c r="ER94" s="43">
        <v>0</v>
      </c>
      <c r="ES94" s="43">
        <v>0</v>
      </c>
      <c r="ET94" s="43">
        <v>0</v>
      </c>
      <c r="EU94" s="43">
        <v>0</v>
      </c>
      <c r="EV94" s="43">
        <v>0</v>
      </c>
      <c r="EW94" s="43">
        <v>0</v>
      </c>
      <c r="EX94" s="43">
        <v>0</v>
      </c>
      <c r="EY94" s="43">
        <v>0</v>
      </c>
      <c r="EZ94" s="43">
        <v>0</v>
      </c>
      <c r="FA94" s="43">
        <v>0</v>
      </c>
      <c r="FB94" s="43">
        <v>0</v>
      </c>
      <c r="FC94" s="43">
        <v>0</v>
      </c>
      <c r="FD94" s="43">
        <v>0</v>
      </c>
      <c r="FE94" s="43">
        <v>0</v>
      </c>
      <c r="FF94" s="43">
        <v>0</v>
      </c>
      <c r="FG94" s="43">
        <v>0</v>
      </c>
      <c r="FH94" s="43">
        <v>0</v>
      </c>
      <c r="FI94" s="43">
        <v>0</v>
      </c>
      <c r="FJ94" s="43">
        <v>0</v>
      </c>
      <c r="FK94" s="43">
        <v>0</v>
      </c>
      <c r="FL94" s="43">
        <v>0</v>
      </c>
      <c r="FM94" s="43">
        <v>0</v>
      </c>
      <c r="FN94" s="43">
        <v>0</v>
      </c>
      <c r="FO94" s="43">
        <v>0</v>
      </c>
      <c r="FP94" s="43">
        <v>0</v>
      </c>
      <c r="FQ94" s="43">
        <v>0</v>
      </c>
      <c r="FR94" s="43">
        <v>0</v>
      </c>
      <c r="FS94" s="43">
        <v>0</v>
      </c>
      <c r="FT94" s="43">
        <v>0</v>
      </c>
      <c r="FU94" s="43">
        <v>0</v>
      </c>
      <c r="FV94" s="43">
        <v>0</v>
      </c>
      <c r="FW94" s="43">
        <v>0</v>
      </c>
      <c r="FX94" s="43">
        <v>0</v>
      </c>
      <c r="FY94" s="43">
        <v>0</v>
      </c>
      <c r="FZ94" s="43">
        <v>0</v>
      </c>
      <c r="GA94" s="43">
        <v>0</v>
      </c>
      <c r="GB94" s="43">
        <v>0</v>
      </c>
      <c r="GC94" s="43">
        <v>0</v>
      </c>
      <c r="GD94" s="43">
        <v>0</v>
      </c>
      <c r="GE94" s="43">
        <v>0</v>
      </c>
      <c r="GF94" s="43">
        <v>0</v>
      </c>
      <c r="GG94" s="43">
        <v>0</v>
      </c>
      <c r="GH94" s="43">
        <v>0</v>
      </c>
      <c r="GI94" s="43">
        <v>0</v>
      </c>
      <c r="GJ94" s="43">
        <v>0</v>
      </c>
      <c r="GK94" s="43">
        <v>0</v>
      </c>
      <c r="GL94" s="43">
        <v>0</v>
      </c>
      <c r="GM94" s="43">
        <v>0</v>
      </c>
      <c r="GN94" s="43">
        <v>0</v>
      </c>
      <c r="GO94" s="43">
        <v>0</v>
      </c>
      <c r="GP94" s="43">
        <v>0</v>
      </c>
      <c r="GQ94" s="43">
        <v>0</v>
      </c>
      <c r="GR94" s="43">
        <v>0</v>
      </c>
      <c r="GS94" s="43">
        <v>0</v>
      </c>
      <c r="GT94" s="43">
        <v>0</v>
      </c>
      <c r="GU94" s="43">
        <v>0</v>
      </c>
      <c r="GV94" s="43">
        <v>0</v>
      </c>
      <c r="GW94" s="43">
        <v>0</v>
      </c>
      <c r="GX94" s="43">
        <v>0</v>
      </c>
      <c r="GY94" s="43">
        <v>0</v>
      </c>
      <c r="GZ94" s="43">
        <v>0</v>
      </c>
      <c r="HA94" s="43">
        <v>0</v>
      </c>
      <c r="HB94" s="43">
        <v>0</v>
      </c>
      <c r="HC94" s="43">
        <v>0</v>
      </c>
      <c r="HD94" s="43">
        <v>0</v>
      </c>
      <c r="HE94" s="43">
        <v>0</v>
      </c>
      <c r="HF94" s="43">
        <v>0</v>
      </c>
      <c r="HG94" s="43">
        <v>0</v>
      </c>
      <c r="HH94" s="43">
        <v>0</v>
      </c>
      <c r="HI94" s="43">
        <v>0</v>
      </c>
      <c r="HJ94" s="43">
        <v>0</v>
      </c>
      <c r="HK94" s="43">
        <v>0</v>
      </c>
      <c r="HL94" s="43">
        <v>0</v>
      </c>
      <c r="HM94" s="43">
        <v>0</v>
      </c>
      <c r="HN94" s="43">
        <v>0</v>
      </c>
      <c r="HO94" s="43">
        <v>0</v>
      </c>
      <c r="HP94" s="43">
        <v>0</v>
      </c>
      <c r="HQ94" s="43">
        <v>0</v>
      </c>
      <c r="HR94" s="43">
        <v>0</v>
      </c>
      <c r="HS94" s="43">
        <v>0</v>
      </c>
      <c r="HT94" s="43">
        <v>0</v>
      </c>
      <c r="HU94" s="43">
        <v>0</v>
      </c>
      <c r="HV94" s="43">
        <v>0</v>
      </c>
      <c r="HW94" s="43">
        <v>0</v>
      </c>
      <c r="HX94" s="43">
        <v>0</v>
      </c>
      <c r="HY94" s="43">
        <v>0</v>
      </c>
      <c r="HZ94" s="43">
        <v>0</v>
      </c>
      <c r="IA94" s="43">
        <v>0</v>
      </c>
      <c r="IB94" s="43">
        <v>0</v>
      </c>
      <c r="IC94" s="43">
        <v>0</v>
      </c>
      <c r="ID94" s="43">
        <v>0</v>
      </c>
      <c r="IE94" s="43">
        <v>0</v>
      </c>
      <c r="IF94" s="43">
        <v>0</v>
      </c>
      <c r="IG94" s="43">
        <v>0</v>
      </c>
      <c r="IH94" s="43">
        <v>0</v>
      </c>
      <c r="II94" s="43">
        <v>0</v>
      </c>
      <c r="IJ94" s="43">
        <v>0</v>
      </c>
      <c r="IK94" s="43">
        <v>0</v>
      </c>
      <c r="IL94" s="43">
        <v>0</v>
      </c>
      <c r="IM94" s="43">
        <v>0</v>
      </c>
      <c r="IN94" s="43">
        <v>0</v>
      </c>
      <c r="IO94" s="43">
        <v>0</v>
      </c>
      <c r="IP94" s="43">
        <v>0</v>
      </c>
      <c r="IQ94" s="43">
        <v>0</v>
      </c>
      <c r="IR94" s="43">
        <v>0</v>
      </c>
      <c r="IS94" s="43">
        <v>0</v>
      </c>
      <c r="IT94" s="43">
        <v>0</v>
      </c>
      <c r="IU94" s="43">
        <v>0</v>
      </c>
      <c r="IV94" s="43">
        <v>0</v>
      </c>
      <c r="IW94" s="43">
        <v>0</v>
      </c>
      <c r="IX94" s="43">
        <v>0</v>
      </c>
      <c r="IY94" s="43">
        <v>0</v>
      </c>
      <c r="IZ94" s="43">
        <v>0</v>
      </c>
      <c r="JA94" s="43">
        <v>0</v>
      </c>
      <c r="JB94" s="43">
        <v>0</v>
      </c>
      <c r="JC94" s="43">
        <v>0</v>
      </c>
      <c r="JD94" s="43">
        <v>0</v>
      </c>
      <c r="JE94" s="43">
        <v>0</v>
      </c>
      <c r="JF94" s="43">
        <v>0</v>
      </c>
      <c r="JG94" s="43">
        <v>0</v>
      </c>
      <c r="JH94" s="43">
        <v>0</v>
      </c>
      <c r="JI94" s="43">
        <v>0</v>
      </c>
      <c r="JJ94" s="43">
        <v>0</v>
      </c>
      <c r="JK94" s="43">
        <v>0</v>
      </c>
      <c r="JL94" s="43">
        <v>0</v>
      </c>
      <c r="JM94" s="43">
        <v>0</v>
      </c>
      <c r="JN94" s="43">
        <v>0</v>
      </c>
      <c r="JO94" s="43">
        <v>0</v>
      </c>
      <c r="JP94" s="43">
        <v>0</v>
      </c>
      <c r="JQ94" s="43">
        <v>0</v>
      </c>
      <c r="JR94" s="43">
        <v>0</v>
      </c>
      <c r="JS94" s="43">
        <v>0</v>
      </c>
      <c r="JT94" s="43">
        <v>0</v>
      </c>
      <c r="JU94" s="43">
        <v>0</v>
      </c>
      <c r="JV94" s="43">
        <v>0</v>
      </c>
      <c r="JW94" s="43">
        <v>0</v>
      </c>
      <c r="JX94" s="43">
        <v>0</v>
      </c>
      <c r="JY94" s="43">
        <v>0</v>
      </c>
      <c r="JZ94" s="43">
        <v>0</v>
      </c>
      <c r="KA94" s="43">
        <v>0</v>
      </c>
      <c r="KB94" s="43">
        <v>0</v>
      </c>
      <c r="KC94" s="43">
        <v>0</v>
      </c>
      <c r="KD94" s="43">
        <v>0</v>
      </c>
      <c r="KE94" s="43">
        <v>0</v>
      </c>
      <c r="KF94" s="43">
        <v>0</v>
      </c>
      <c r="KG94" s="43">
        <v>0</v>
      </c>
      <c r="KH94" s="43">
        <v>0</v>
      </c>
      <c r="KI94" s="43">
        <v>0</v>
      </c>
      <c r="KJ94" s="43">
        <v>0</v>
      </c>
      <c r="KK94" s="43">
        <v>0</v>
      </c>
      <c r="KL94" s="43">
        <v>0</v>
      </c>
      <c r="KM94" s="43">
        <v>0</v>
      </c>
      <c r="KN94" s="43">
        <v>0</v>
      </c>
      <c r="KO94" s="43">
        <v>0</v>
      </c>
      <c r="KP94" s="43">
        <v>0</v>
      </c>
      <c r="KQ94" s="43">
        <v>0</v>
      </c>
      <c r="KR94" s="43">
        <v>0</v>
      </c>
      <c r="KS94" s="43">
        <v>0</v>
      </c>
      <c r="KT94" s="43">
        <v>0</v>
      </c>
      <c r="KU94" s="43">
        <v>0</v>
      </c>
      <c r="KV94" s="43">
        <v>0</v>
      </c>
      <c r="KW94" s="43">
        <v>0</v>
      </c>
      <c r="KX94" s="43">
        <v>0</v>
      </c>
      <c r="KY94" s="43">
        <v>0</v>
      </c>
      <c r="KZ94" s="43">
        <v>0</v>
      </c>
      <c r="LA94" s="43">
        <v>0</v>
      </c>
      <c r="LB94" s="43">
        <v>0</v>
      </c>
      <c r="LC94" s="43">
        <v>0</v>
      </c>
      <c r="LD94" s="43">
        <v>0</v>
      </c>
      <c r="LE94" s="43">
        <v>0</v>
      </c>
      <c r="LF94" s="43">
        <v>0</v>
      </c>
      <c r="LG94" s="43">
        <v>0</v>
      </c>
      <c r="LH94" s="43">
        <v>0</v>
      </c>
      <c r="LI94" s="43">
        <v>0</v>
      </c>
      <c r="LJ94" s="43">
        <v>0</v>
      </c>
      <c r="LK94" s="43">
        <v>0</v>
      </c>
      <c r="LL94" s="43">
        <v>0</v>
      </c>
      <c r="LM94" s="43">
        <v>0</v>
      </c>
      <c r="LN94" s="43">
        <v>0</v>
      </c>
      <c r="LO94" s="43">
        <v>0</v>
      </c>
      <c r="LP94" s="43">
        <v>0</v>
      </c>
      <c r="LQ94" s="43">
        <v>0</v>
      </c>
      <c r="LR94" s="43">
        <v>0</v>
      </c>
      <c r="LS94" s="43">
        <v>0</v>
      </c>
      <c r="LT94" s="43">
        <v>0</v>
      </c>
      <c r="LU94" s="43">
        <v>0</v>
      </c>
      <c r="LV94" s="43">
        <v>0</v>
      </c>
      <c r="LW94" s="43">
        <v>0</v>
      </c>
      <c r="LX94" s="43">
        <v>0</v>
      </c>
      <c r="LY94" s="43">
        <v>0</v>
      </c>
      <c r="LZ94" s="43">
        <v>0</v>
      </c>
      <c r="MA94" s="43">
        <v>0</v>
      </c>
      <c r="MB94" s="43">
        <v>0</v>
      </c>
      <c r="MC94" s="43">
        <v>0</v>
      </c>
      <c r="MD94" s="43">
        <v>0</v>
      </c>
      <c r="ME94" s="43">
        <v>0</v>
      </c>
    </row>
    <row r="95" spans="3:343" ht="17.25" thickBot="1">
      <c r="C95" s="218"/>
      <c r="D95" s="147"/>
      <c r="E95" s="147"/>
      <c r="F95" s="187"/>
      <c r="G95" s="37" t="s">
        <v>111</v>
      </c>
      <c r="H95" s="177"/>
      <c r="I95" s="14"/>
      <c r="J95" s="15"/>
      <c r="K95" s="15"/>
      <c r="L95" s="16"/>
      <c r="M95" s="14"/>
      <c r="N95" s="15"/>
      <c r="O95" s="15"/>
      <c r="P95" s="16"/>
      <c r="Q95" s="83">
        <v>1</v>
      </c>
      <c r="R95" s="84">
        <v>1</v>
      </c>
      <c r="S95" s="83">
        <v>1</v>
      </c>
      <c r="T95" s="83">
        <v>1</v>
      </c>
      <c r="U95" s="83">
        <v>1</v>
      </c>
      <c r="V95" s="83">
        <v>1</v>
      </c>
      <c r="W95" s="83">
        <v>1</v>
      </c>
      <c r="X95" s="83">
        <v>1</v>
      </c>
      <c r="Y95" s="14"/>
      <c r="Z95" s="15"/>
      <c r="AA95" s="15"/>
      <c r="AB95" s="16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/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  <c r="KK95" s="44"/>
      <c r="KL95" s="44"/>
      <c r="KM95" s="44"/>
      <c r="KN95" s="44"/>
      <c r="KO95" s="44"/>
      <c r="KP95" s="44"/>
      <c r="KQ95" s="44"/>
      <c r="KR95" s="44"/>
      <c r="KS95" s="44"/>
      <c r="KT95" s="44"/>
      <c r="KU95" s="44"/>
      <c r="KV95" s="44"/>
      <c r="KW95" s="44"/>
      <c r="KX95" s="44"/>
      <c r="KY95" s="44"/>
      <c r="KZ95" s="44"/>
      <c r="LA95" s="44"/>
      <c r="LB95" s="44"/>
      <c r="LC95" s="44"/>
      <c r="LD95" s="44"/>
      <c r="LE95" s="44"/>
      <c r="LF95" s="44"/>
      <c r="LG95" s="44"/>
      <c r="LH95" s="44"/>
      <c r="LI95" s="44"/>
      <c r="LJ95" s="44"/>
      <c r="LK95" s="44"/>
      <c r="LL95" s="44"/>
      <c r="LM95" s="44"/>
      <c r="LN95" s="44"/>
      <c r="LO95" s="44"/>
      <c r="LP95" s="44"/>
      <c r="LQ95" s="44"/>
      <c r="LR95" s="44"/>
      <c r="LS95" s="44"/>
      <c r="LT95" s="44"/>
      <c r="LU95" s="44"/>
      <c r="LV95" s="44"/>
      <c r="LW95" s="44"/>
      <c r="LX95" s="44"/>
      <c r="LY95" s="44"/>
      <c r="LZ95" s="44"/>
      <c r="MA95" s="44"/>
      <c r="MB95" s="44"/>
      <c r="MC95" s="44"/>
      <c r="MD95" s="44"/>
      <c r="ME95" s="44"/>
    </row>
    <row r="96" spans="3:343">
      <c r="C96" s="218"/>
      <c r="D96" s="147" t="s">
        <v>147</v>
      </c>
      <c r="E96" s="147"/>
      <c r="F96" s="187" t="s">
        <v>80</v>
      </c>
      <c r="G96" s="38" t="s">
        <v>4</v>
      </c>
      <c r="H96" s="176">
        <f t="shared" ref="H96" si="17">IFERROR(MIN(SUM(I97:AB97)/SUM(I96:AB96), 1), 0)</f>
        <v>0.66666666666666663</v>
      </c>
      <c r="I96" s="11"/>
      <c r="J96" s="12"/>
      <c r="K96" s="12"/>
      <c r="L96" s="13"/>
      <c r="M96" s="11"/>
      <c r="N96" s="12"/>
      <c r="O96" s="12"/>
      <c r="P96" s="13"/>
      <c r="Q96" s="11"/>
      <c r="R96" s="12"/>
      <c r="S96" s="12"/>
      <c r="T96" s="13"/>
      <c r="U96" s="11"/>
      <c r="V96" s="12"/>
      <c r="W96" s="74">
        <v>1</v>
      </c>
      <c r="X96" s="74">
        <v>1</v>
      </c>
      <c r="Y96" s="74">
        <v>1</v>
      </c>
      <c r="Z96" s="74">
        <v>1</v>
      </c>
      <c r="AA96" s="74">
        <v>1</v>
      </c>
      <c r="AB96" s="74">
        <v>1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0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43">
        <v>0</v>
      </c>
      <c r="DK96" s="43">
        <v>0</v>
      </c>
      <c r="DL96" s="43">
        <v>0</v>
      </c>
      <c r="DM96" s="43">
        <v>0</v>
      </c>
      <c r="DN96" s="43">
        <v>0</v>
      </c>
      <c r="DO96" s="43">
        <v>0</v>
      </c>
      <c r="DP96" s="43">
        <v>0</v>
      </c>
      <c r="DQ96" s="43">
        <v>0</v>
      </c>
      <c r="DR96" s="43">
        <v>0</v>
      </c>
      <c r="DS96" s="43">
        <v>0</v>
      </c>
      <c r="DT96" s="43">
        <v>0</v>
      </c>
      <c r="DU96" s="43">
        <v>0</v>
      </c>
      <c r="DV96" s="43">
        <v>0</v>
      </c>
      <c r="DW96" s="43">
        <v>0</v>
      </c>
      <c r="DX96" s="43">
        <v>0</v>
      </c>
      <c r="DY96" s="43">
        <v>0</v>
      </c>
      <c r="DZ96" s="43">
        <v>0</v>
      </c>
      <c r="EA96" s="43">
        <v>0</v>
      </c>
      <c r="EB96" s="43">
        <v>0</v>
      </c>
      <c r="EC96" s="43">
        <v>0</v>
      </c>
      <c r="ED96" s="43">
        <v>0</v>
      </c>
      <c r="EE96" s="43">
        <v>0</v>
      </c>
      <c r="EF96" s="43">
        <v>0</v>
      </c>
      <c r="EG96" s="43">
        <v>0</v>
      </c>
      <c r="EH96" s="43">
        <v>0</v>
      </c>
      <c r="EI96" s="43">
        <v>0</v>
      </c>
      <c r="EJ96" s="43">
        <v>0</v>
      </c>
      <c r="EK96" s="43">
        <v>0</v>
      </c>
      <c r="EL96" s="43">
        <v>0</v>
      </c>
      <c r="EM96" s="43">
        <v>0</v>
      </c>
      <c r="EN96" s="43">
        <v>0</v>
      </c>
      <c r="EO96" s="43">
        <v>0</v>
      </c>
      <c r="EP96" s="43">
        <v>0</v>
      </c>
      <c r="EQ96" s="43">
        <v>0</v>
      </c>
      <c r="ER96" s="43">
        <v>0</v>
      </c>
      <c r="ES96" s="43">
        <v>0</v>
      </c>
      <c r="ET96" s="43">
        <v>0</v>
      </c>
      <c r="EU96" s="43">
        <v>0</v>
      </c>
      <c r="EV96" s="43">
        <v>0</v>
      </c>
      <c r="EW96" s="43">
        <v>0</v>
      </c>
      <c r="EX96" s="43">
        <v>0</v>
      </c>
      <c r="EY96" s="43">
        <v>0</v>
      </c>
      <c r="EZ96" s="43">
        <v>0</v>
      </c>
      <c r="FA96" s="43">
        <v>0</v>
      </c>
      <c r="FB96" s="43">
        <v>0</v>
      </c>
      <c r="FC96" s="43">
        <v>0</v>
      </c>
      <c r="FD96" s="43">
        <v>0</v>
      </c>
      <c r="FE96" s="43">
        <v>0</v>
      </c>
      <c r="FF96" s="43">
        <v>0</v>
      </c>
      <c r="FG96" s="43">
        <v>0</v>
      </c>
      <c r="FH96" s="43">
        <v>0</v>
      </c>
      <c r="FI96" s="43">
        <v>0</v>
      </c>
      <c r="FJ96" s="43">
        <v>0</v>
      </c>
      <c r="FK96" s="43">
        <v>0</v>
      </c>
      <c r="FL96" s="43">
        <v>0</v>
      </c>
      <c r="FM96" s="43">
        <v>0</v>
      </c>
      <c r="FN96" s="43">
        <v>0</v>
      </c>
      <c r="FO96" s="43">
        <v>0</v>
      </c>
      <c r="FP96" s="43">
        <v>0</v>
      </c>
      <c r="FQ96" s="43">
        <v>0</v>
      </c>
      <c r="FR96" s="43">
        <v>0</v>
      </c>
      <c r="FS96" s="43">
        <v>0</v>
      </c>
      <c r="FT96" s="43">
        <v>0</v>
      </c>
      <c r="FU96" s="43">
        <v>0</v>
      </c>
      <c r="FV96" s="43">
        <v>0</v>
      </c>
      <c r="FW96" s="43">
        <v>0</v>
      </c>
      <c r="FX96" s="43">
        <v>0</v>
      </c>
      <c r="FY96" s="43">
        <v>0</v>
      </c>
      <c r="FZ96" s="43">
        <v>0</v>
      </c>
      <c r="GA96" s="43">
        <v>0</v>
      </c>
      <c r="GB96" s="43">
        <v>0</v>
      </c>
      <c r="GC96" s="43">
        <v>0</v>
      </c>
      <c r="GD96" s="43">
        <v>0</v>
      </c>
      <c r="GE96" s="43">
        <v>0</v>
      </c>
      <c r="GF96" s="43">
        <v>0</v>
      </c>
      <c r="GG96" s="43">
        <v>0</v>
      </c>
      <c r="GH96" s="43">
        <v>0</v>
      </c>
      <c r="GI96" s="43">
        <v>0</v>
      </c>
      <c r="GJ96" s="43">
        <v>0</v>
      </c>
      <c r="GK96" s="43">
        <v>0</v>
      </c>
      <c r="GL96" s="43">
        <v>0</v>
      </c>
      <c r="GM96" s="43">
        <v>0</v>
      </c>
      <c r="GN96" s="43">
        <v>0</v>
      </c>
      <c r="GO96" s="43">
        <v>0</v>
      </c>
      <c r="GP96" s="43">
        <v>0</v>
      </c>
      <c r="GQ96" s="43">
        <v>0</v>
      </c>
      <c r="GR96" s="43">
        <v>0</v>
      </c>
      <c r="GS96" s="43">
        <v>0</v>
      </c>
      <c r="GT96" s="43">
        <v>0</v>
      </c>
      <c r="GU96" s="43">
        <v>0</v>
      </c>
      <c r="GV96" s="43">
        <v>0</v>
      </c>
      <c r="GW96" s="43">
        <v>0</v>
      </c>
      <c r="GX96" s="43">
        <v>0</v>
      </c>
      <c r="GY96" s="43">
        <v>0</v>
      </c>
      <c r="GZ96" s="43">
        <v>0</v>
      </c>
      <c r="HA96" s="43">
        <v>0</v>
      </c>
      <c r="HB96" s="43">
        <v>0</v>
      </c>
      <c r="HC96" s="43">
        <v>0</v>
      </c>
      <c r="HD96" s="43">
        <v>0</v>
      </c>
      <c r="HE96" s="43">
        <v>0</v>
      </c>
      <c r="HF96" s="43">
        <v>0</v>
      </c>
      <c r="HG96" s="43">
        <v>0</v>
      </c>
      <c r="HH96" s="43">
        <v>0</v>
      </c>
      <c r="HI96" s="43">
        <v>0</v>
      </c>
      <c r="HJ96" s="43">
        <v>0</v>
      </c>
      <c r="HK96" s="43">
        <v>0</v>
      </c>
      <c r="HL96" s="43">
        <v>0</v>
      </c>
      <c r="HM96" s="43">
        <v>0</v>
      </c>
      <c r="HN96" s="43">
        <v>0</v>
      </c>
      <c r="HO96" s="43">
        <v>0</v>
      </c>
      <c r="HP96" s="43">
        <v>0</v>
      </c>
      <c r="HQ96" s="43">
        <v>0</v>
      </c>
      <c r="HR96" s="43">
        <v>0</v>
      </c>
      <c r="HS96" s="43">
        <v>0</v>
      </c>
      <c r="HT96" s="43">
        <v>0</v>
      </c>
      <c r="HU96" s="43">
        <v>0</v>
      </c>
      <c r="HV96" s="43">
        <v>0</v>
      </c>
      <c r="HW96" s="43">
        <v>0</v>
      </c>
      <c r="HX96" s="43">
        <v>0</v>
      </c>
      <c r="HY96" s="43">
        <v>0</v>
      </c>
      <c r="HZ96" s="43">
        <v>0</v>
      </c>
      <c r="IA96" s="43">
        <v>0</v>
      </c>
      <c r="IB96" s="43">
        <v>0</v>
      </c>
      <c r="IC96" s="43">
        <v>0</v>
      </c>
      <c r="ID96" s="43">
        <v>0</v>
      </c>
      <c r="IE96" s="43">
        <v>0</v>
      </c>
      <c r="IF96" s="43">
        <v>0</v>
      </c>
      <c r="IG96" s="43">
        <v>0</v>
      </c>
      <c r="IH96" s="43">
        <v>0</v>
      </c>
      <c r="II96" s="43">
        <v>0</v>
      </c>
      <c r="IJ96" s="43">
        <v>0</v>
      </c>
      <c r="IK96" s="43">
        <v>0</v>
      </c>
      <c r="IL96" s="43">
        <v>0</v>
      </c>
      <c r="IM96" s="43">
        <v>0</v>
      </c>
      <c r="IN96" s="43">
        <v>0</v>
      </c>
      <c r="IO96" s="43">
        <v>0</v>
      </c>
      <c r="IP96" s="43">
        <v>0</v>
      </c>
      <c r="IQ96" s="43">
        <v>0</v>
      </c>
      <c r="IR96" s="43">
        <v>0</v>
      </c>
      <c r="IS96" s="43">
        <v>0</v>
      </c>
      <c r="IT96" s="43">
        <v>0</v>
      </c>
      <c r="IU96" s="43">
        <v>0</v>
      </c>
      <c r="IV96" s="43">
        <v>0</v>
      </c>
      <c r="IW96" s="43">
        <v>0</v>
      </c>
      <c r="IX96" s="43">
        <v>0</v>
      </c>
      <c r="IY96" s="43">
        <v>0</v>
      </c>
      <c r="IZ96" s="43">
        <v>0</v>
      </c>
      <c r="JA96" s="43">
        <v>0</v>
      </c>
      <c r="JB96" s="43">
        <v>0</v>
      </c>
      <c r="JC96" s="43">
        <v>0</v>
      </c>
      <c r="JD96" s="43">
        <v>0</v>
      </c>
      <c r="JE96" s="43">
        <v>0</v>
      </c>
      <c r="JF96" s="43">
        <v>0</v>
      </c>
      <c r="JG96" s="43">
        <v>0</v>
      </c>
      <c r="JH96" s="43">
        <v>0</v>
      </c>
      <c r="JI96" s="43">
        <v>0</v>
      </c>
      <c r="JJ96" s="43">
        <v>0</v>
      </c>
      <c r="JK96" s="43">
        <v>0</v>
      </c>
      <c r="JL96" s="43">
        <v>0</v>
      </c>
      <c r="JM96" s="43">
        <v>0</v>
      </c>
      <c r="JN96" s="43">
        <v>0</v>
      </c>
      <c r="JO96" s="43">
        <v>0</v>
      </c>
      <c r="JP96" s="43">
        <v>0</v>
      </c>
      <c r="JQ96" s="43">
        <v>0</v>
      </c>
      <c r="JR96" s="43">
        <v>0</v>
      </c>
      <c r="JS96" s="43">
        <v>0</v>
      </c>
      <c r="JT96" s="43">
        <v>0</v>
      </c>
      <c r="JU96" s="43">
        <v>0</v>
      </c>
      <c r="JV96" s="43">
        <v>0</v>
      </c>
      <c r="JW96" s="43">
        <v>0</v>
      </c>
      <c r="JX96" s="43">
        <v>0</v>
      </c>
      <c r="JY96" s="43">
        <v>0</v>
      </c>
      <c r="JZ96" s="43">
        <v>0</v>
      </c>
      <c r="KA96" s="43">
        <v>0</v>
      </c>
      <c r="KB96" s="43">
        <v>0</v>
      </c>
      <c r="KC96" s="43">
        <v>0</v>
      </c>
      <c r="KD96" s="43">
        <v>0</v>
      </c>
      <c r="KE96" s="43">
        <v>0</v>
      </c>
      <c r="KF96" s="43">
        <v>0</v>
      </c>
      <c r="KG96" s="43">
        <v>0</v>
      </c>
      <c r="KH96" s="43">
        <v>0</v>
      </c>
      <c r="KI96" s="43">
        <v>0</v>
      </c>
      <c r="KJ96" s="43">
        <v>0</v>
      </c>
      <c r="KK96" s="43">
        <v>0</v>
      </c>
      <c r="KL96" s="43">
        <v>0</v>
      </c>
      <c r="KM96" s="43">
        <v>0</v>
      </c>
      <c r="KN96" s="43">
        <v>0</v>
      </c>
      <c r="KO96" s="43">
        <v>0</v>
      </c>
      <c r="KP96" s="43">
        <v>0</v>
      </c>
      <c r="KQ96" s="43">
        <v>0</v>
      </c>
      <c r="KR96" s="43">
        <v>0</v>
      </c>
      <c r="KS96" s="43">
        <v>0</v>
      </c>
      <c r="KT96" s="43">
        <v>0</v>
      </c>
      <c r="KU96" s="43">
        <v>0</v>
      </c>
      <c r="KV96" s="43">
        <v>0</v>
      </c>
      <c r="KW96" s="43">
        <v>0</v>
      </c>
      <c r="KX96" s="43">
        <v>0</v>
      </c>
      <c r="KY96" s="43">
        <v>0</v>
      </c>
      <c r="KZ96" s="43">
        <v>0</v>
      </c>
      <c r="LA96" s="43">
        <v>0</v>
      </c>
      <c r="LB96" s="43">
        <v>0</v>
      </c>
      <c r="LC96" s="43">
        <v>0</v>
      </c>
      <c r="LD96" s="43">
        <v>0</v>
      </c>
      <c r="LE96" s="43">
        <v>0</v>
      </c>
      <c r="LF96" s="43">
        <v>0</v>
      </c>
      <c r="LG96" s="43">
        <v>0</v>
      </c>
      <c r="LH96" s="43">
        <v>0</v>
      </c>
      <c r="LI96" s="43">
        <v>0</v>
      </c>
      <c r="LJ96" s="43">
        <v>0</v>
      </c>
      <c r="LK96" s="43">
        <v>0</v>
      </c>
      <c r="LL96" s="43">
        <v>0</v>
      </c>
      <c r="LM96" s="43">
        <v>0</v>
      </c>
      <c r="LN96" s="43">
        <v>0</v>
      </c>
      <c r="LO96" s="43">
        <v>0</v>
      </c>
      <c r="LP96" s="43">
        <v>0</v>
      </c>
      <c r="LQ96" s="43">
        <v>0</v>
      </c>
      <c r="LR96" s="43">
        <v>0</v>
      </c>
      <c r="LS96" s="43">
        <v>0</v>
      </c>
      <c r="LT96" s="43">
        <v>0</v>
      </c>
      <c r="LU96" s="43">
        <v>0</v>
      </c>
      <c r="LV96" s="43">
        <v>0</v>
      </c>
      <c r="LW96" s="43">
        <v>0</v>
      </c>
      <c r="LX96" s="43">
        <v>0</v>
      </c>
      <c r="LY96" s="43">
        <v>0</v>
      </c>
      <c r="LZ96" s="43">
        <v>0</v>
      </c>
      <c r="MA96" s="43">
        <v>0</v>
      </c>
      <c r="MB96" s="43">
        <v>0</v>
      </c>
      <c r="MC96" s="43">
        <v>0</v>
      </c>
      <c r="MD96" s="43">
        <v>0</v>
      </c>
      <c r="ME96" s="43">
        <v>0</v>
      </c>
    </row>
    <row r="97" spans="3:343" ht="17.25" thickBot="1">
      <c r="C97" s="218"/>
      <c r="D97" s="147"/>
      <c r="E97" s="147"/>
      <c r="F97" s="187"/>
      <c r="G97" s="37" t="s">
        <v>111</v>
      </c>
      <c r="H97" s="177"/>
      <c r="I97" s="14"/>
      <c r="J97" s="15"/>
      <c r="K97" s="15"/>
      <c r="L97" s="16"/>
      <c r="M97" s="14"/>
      <c r="N97" s="15"/>
      <c r="O97" s="15"/>
      <c r="P97" s="16"/>
      <c r="Q97" s="14"/>
      <c r="R97" s="15"/>
      <c r="S97" s="15"/>
      <c r="T97" s="16"/>
      <c r="U97" s="14"/>
      <c r="V97" s="15"/>
      <c r="W97" s="83">
        <v>1</v>
      </c>
      <c r="X97" s="83">
        <v>1</v>
      </c>
      <c r="Y97" s="83">
        <v>1</v>
      </c>
      <c r="Z97" s="83">
        <v>1</v>
      </c>
      <c r="AA97" s="15"/>
      <c r="AB97" s="16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  <c r="JK97" s="44"/>
      <c r="JL97" s="44"/>
      <c r="JM97" s="44"/>
      <c r="JN97" s="44"/>
      <c r="JO97" s="44"/>
      <c r="JP97" s="44"/>
      <c r="JQ97" s="44"/>
      <c r="JR97" s="44"/>
      <c r="JS97" s="44"/>
      <c r="JT97" s="44"/>
      <c r="JU97" s="44"/>
      <c r="JV97" s="44"/>
      <c r="JW97" s="44"/>
      <c r="JX97" s="44"/>
      <c r="JY97" s="44"/>
      <c r="JZ97" s="44"/>
      <c r="KA97" s="44"/>
      <c r="KB97" s="44"/>
      <c r="KC97" s="44"/>
      <c r="KD97" s="44"/>
      <c r="KE97" s="44"/>
      <c r="KF97" s="44"/>
      <c r="KG97" s="44"/>
      <c r="KH97" s="44"/>
      <c r="KI97" s="44"/>
      <c r="KJ97" s="44"/>
      <c r="KK97" s="44"/>
      <c r="KL97" s="44"/>
      <c r="KM97" s="44"/>
      <c r="KN97" s="44"/>
      <c r="KO97" s="44"/>
      <c r="KP97" s="44"/>
      <c r="KQ97" s="44"/>
      <c r="KR97" s="44"/>
      <c r="KS97" s="44"/>
      <c r="KT97" s="44"/>
      <c r="KU97" s="44"/>
      <c r="KV97" s="44"/>
      <c r="KW97" s="44"/>
      <c r="KX97" s="44"/>
      <c r="KY97" s="44"/>
      <c r="KZ97" s="44"/>
      <c r="LA97" s="44"/>
      <c r="LB97" s="44"/>
      <c r="LC97" s="44"/>
      <c r="LD97" s="44"/>
      <c r="LE97" s="44"/>
      <c r="LF97" s="44"/>
      <c r="LG97" s="44"/>
      <c r="LH97" s="44"/>
      <c r="LI97" s="44"/>
      <c r="LJ97" s="44"/>
      <c r="LK97" s="44"/>
      <c r="LL97" s="44"/>
      <c r="LM97" s="44"/>
      <c r="LN97" s="44"/>
      <c r="LO97" s="44"/>
      <c r="LP97" s="44"/>
      <c r="LQ97" s="44"/>
      <c r="LR97" s="44"/>
      <c r="LS97" s="44"/>
      <c r="LT97" s="44"/>
      <c r="LU97" s="44"/>
      <c r="LV97" s="44"/>
      <c r="LW97" s="44"/>
      <c r="LX97" s="44"/>
      <c r="LY97" s="44"/>
      <c r="LZ97" s="44"/>
      <c r="MA97" s="44"/>
      <c r="MB97" s="44"/>
      <c r="MC97" s="44"/>
      <c r="MD97" s="44"/>
      <c r="ME97" s="44"/>
    </row>
    <row r="98" spans="3:343" ht="16.5" customHeight="1">
      <c r="C98" s="218"/>
      <c r="D98" s="147" t="s">
        <v>148</v>
      </c>
      <c r="E98" s="147"/>
      <c r="F98" s="187" t="s">
        <v>81</v>
      </c>
      <c r="G98" s="38" t="s">
        <v>4</v>
      </c>
      <c r="H98" s="176">
        <f t="shared" ref="H98" si="18">IFERROR(MIN(SUM(I99:AB99)/SUM(I98:AB98), 1), 0)</f>
        <v>0.6</v>
      </c>
      <c r="I98" s="11"/>
      <c r="J98" s="12"/>
      <c r="K98" s="12"/>
      <c r="L98" s="13"/>
      <c r="M98" s="74">
        <v>1</v>
      </c>
      <c r="N98" s="74">
        <v>1</v>
      </c>
      <c r="O98" s="74">
        <v>1</v>
      </c>
      <c r="P98" s="13"/>
      <c r="Q98" s="11"/>
      <c r="R98" s="12"/>
      <c r="S98" s="12"/>
      <c r="T98" s="13"/>
      <c r="U98" s="11"/>
      <c r="V98" s="12"/>
      <c r="W98" s="12"/>
      <c r="X98" s="13"/>
      <c r="Y98" s="11"/>
      <c r="Z98" s="12"/>
      <c r="AA98" s="74">
        <v>1</v>
      </c>
      <c r="AB98" s="74">
        <v>1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3">
        <v>0</v>
      </c>
      <c r="AY98" s="43">
        <v>0</v>
      </c>
      <c r="AZ98" s="43">
        <v>0</v>
      </c>
      <c r="BA98" s="43">
        <v>0</v>
      </c>
      <c r="BB98" s="43">
        <v>0</v>
      </c>
      <c r="BC98" s="43">
        <v>0</v>
      </c>
      <c r="BD98" s="43">
        <v>0</v>
      </c>
      <c r="BE98" s="43">
        <v>0</v>
      </c>
      <c r="BF98" s="43">
        <v>0</v>
      </c>
      <c r="BG98" s="43">
        <v>0</v>
      </c>
      <c r="BH98" s="43">
        <v>0</v>
      </c>
      <c r="BI98" s="43">
        <v>0</v>
      </c>
      <c r="BJ98" s="43">
        <v>0</v>
      </c>
      <c r="BK98" s="43">
        <v>0</v>
      </c>
      <c r="BL98" s="43">
        <v>0</v>
      </c>
      <c r="BM98" s="43">
        <v>0</v>
      </c>
      <c r="BN98" s="43">
        <v>0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0</v>
      </c>
      <c r="BU98" s="43">
        <v>0</v>
      </c>
      <c r="BV98" s="43">
        <v>0</v>
      </c>
      <c r="BW98" s="43">
        <v>0</v>
      </c>
      <c r="BX98" s="43">
        <v>0</v>
      </c>
      <c r="BY98" s="43">
        <v>0</v>
      </c>
      <c r="BZ98" s="43">
        <v>0</v>
      </c>
      <c r="CA98" s="43">
        <v>0</v>
      </c>
      <c r="CB98" s="43">
        <v>0</v>
      </c>
      <c r="CC98" s="43">
        <v>0</v>
      </c>
      <c r="CD98" s="43">
        <v>0</v>
      </c>
      <c r="CE98" s="43">
        <v>0</v>
      </c>
      <c r="CF98" s="43">
        <v>0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0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0</v>
      </c>
      <c r="DC98" s="43">
        <v>0</v>
      </c>
      <c r="DD98" s="43">
        <v>0</v>
      </c>
      <c r="DE98" s="43">
        <v>0</v>
      </c>
      <c r="DF98" s="43">
        <v>0</v>
      </c>
      <c r="DG98" s="43">
        <v>0</v>
      </c>
      <c r="DH98" s="43">
        <v>0</v>
      </c>
      <c r="DI98" s="43">
        <v>0</v>
      </c>
      <c r="DJ98" s="43">
        <v>0</v>
      </c>
      <c r="DK98" s="43">
        <v>0</v>
      </c>
      <c r="DL98" s="43">
        <v>0</v>
      </c>
      <c r="DM98" s="43">
        <v>0</v>
      </c>
      <c r="DN98" s="43">
        <v>0</v>
      </c>
      <c r="DO98" s="43">
        <v>0</v>
      </c>
      <c r="DP98" s="43">
        <v>0</v>
      </c>
      <c r="DQ98" s="43">
        <v>0</v>
      </c>
      <c r="DR98" s="43">
        <v>0</v>
      </c>
      <c r="DS98" s="43">
        <v>0</v>
      </c>
      <c r="DT98" s="43">
        <v>0</v>
      </c>
      <c r="DU98" s="43">
        <v>0</v>
      </c>
      <c r="DV98" s="43">
        <v>0</v>
      </c>
      <c r="DW98" s="43">
        <v>0</v>
      </c>
      <c r="DX98" s="43">
        <v>0</v>
      </c>
      <c r="DY98" s="43">
        <v>0</v>
      </c>
      <c r="DZ98" s="43">
        <v>0</v>
      </c>
      <c r="EA98" s="43">
        <v>0</v>
      </c>
      <c r="EB98" s="43">
        <v>0</v>
      </c>
      <c r="EC98" s="43">
        <v>0</v>
      </c>
      <c r="ED98" s="43">
        <v>0</v>
      </c>
      <c r="EE98" s="43">
        <v>0</v>
      </c>
      <c r="EF98" s="43">
        <v>0</v>
      </c>
      <c r="EG98" s="43">
        <v>0</v>
      </c>
      <c r="EH98" s="43">
        <v>0</v>
      </c>
      <c r="EI98" s="43">
        <v>0</v>
      </c>
      <c r="EJ98" s="43">
        <v>0</v>
      </c>
      <c r="EK98" s="43">
        <v>0</v>
      </c>
      <c r="EL98" s="43">
        <v>0</v>
      </c>
      <c r="EM98" s="43">
        <v>0</v>
      </c>
      <c r="EN98" s="43">
        <v>0</v>
      </c>
      <c r="EO98" s="43">
        <v>0</v>
      </c>
      <c r="EP98" s="43">
        <v>0</v>
      </c>
      <c r="EQ98" s="43">
        <v>0</v>
      </c>
      <c r="ER98" s="43">
        <v>0</v>
      </c>
      <c r="ES98" s="43">
        <v>0</v>
      </c>
      <c r="ET98" s="43">
        <v>0</v>
      </c>
      <c r="EU98" s="43">
        <v>0</v>
      </c>
      <c r="EV98" s="43">
        <v>0</v>
      </c>
      <c r="EW98" s="43">
        <v>0</v>
      </c>
      <c r="EX98" s="43">
        <v>0</v>
      </c>
      <c r="EY98" s="43">
        <v>0</v>
      </c>
      <c r="EZ98" s="43">
        <v>0</v>
      </c>
      <c r="FA98" s="43">
        <v>0</v>
      </c>
      <c r="FB98" s="43">
        <v>0</v>
      </c>
      <c r="FC98" s="43">
        <v>0</v>
      </c>
      <c r="FD98" s="43">
        <v>0</v>
      </c>
      <c r="FE98" s="43">
        <v>0</v>
      </c>
      <c r="FF98" s="43">
        <v>0</v>
      </c>
      <c r="FG98" s="43">
        <v>0</v>
      </c>
      <c r="FH98" s="43">
        <v>0</v>
      </c>
      <c r="FI98" s="43">
        <v>0</v>
      </c>
      <c r="FJ98" s="43">
        <v>0</v>
      </c>
      <c r="FK98" s="43">
        <v>0</v>
      </c>
      <c r="FL98" s="43">
        <v>0</v>
      </c>
      <c r="FM98" s="43">
        <v>0</v>
      </c>
      <c r="FN98" s="43">
        <v>0</v>
      </c>
      <c r="FO98" s="43">
        <v>0</v>
      </c>
      <c r="FP98" s="43">
        <v>0</v>
      </c>
      <c r="FQ98" s="43">
        <v>0</v>
      </c>
      <c r="FR98" s="43">
        <v>0</v>
      </c>
      <c r="FS98" s="43">
        <v>0</v>
      </c>
      <c r="FT98" s="43">
        <v>0</v>
      </c>
      <c r="FU98" s="43">
        <v>0</v>
      </c>
      <c r="FV98" s="43">
        <v>0</v>
      </c>
      <c r="FW98" s="43">
        <v>0</v>
      </c>
      <c r="FX98" s="43">
        <v>0</v>
      </c>
      <c r="FY98" s="43">
        <v>0</v>
      </c>
      <c r="FZ98" s="43">
        <v>0</v>
      </c>
      <c r="GA98" s="43">
        <v>0</v>
      </c>
      <c r="GB98" s="43">
        <v>0</v>
      </c>
      <c r="GC98" s="43">
        <v>0</v>
      </c>
      <c r="GD98" s="43">
        <v>0</v>
      </c>
      <c r="GE98" s="43">
        <v>0</v>
      </c>
      <c r="GF98" s="43">
        <v>0</v>
      </c>
      <c r="GG98" s="43">
        <v>0</v>
      </c>
      <c r="GH98" s="43">
        <v>0</v>
      </c>
      <c r="GI98" s="43">
        <v>0</v>
      </c>
      <c r="GJ98" s="43">
        <v>0</v>
      </c>
      <c r="GK98" s="43">
        <v>0</v>
      </c>
      <c r="GL98" s="43">
        <v>0</v>
      </c>
      <c r="GM98" s="43">
        <v>0</v>
      </c>
      <c r="GN98" s="43">
        <v>0</v>
      </c>
      <c r="GO98" s="43">
        <v>0</v>
      </c>
      <c r="GP98" s="43">
        <v>0</v>
      </c>
      <c r="GQ98" s="43">
        <v>0</v>
      </c>
      <c r="GR98" s="43">
        <v>0</v>
      </c>
      <c r="GS98" s="43">
        <v>0</v>
      </c>
      <c r="GT98" s="43">
        <v>0</v>
      </c>
      <c r="GU98" s="43">
        <v>0</v>
      </c>
      <c r="GV98" s="43">
        <v>0</v>
      </c>
      <c r="GW98" s="43">
        <v>0</v>
      </c>
      <c r="GX98" s="43">
        <v>0</v>
      </c>
      <c r="GY98" s="43">
        <v>0</v>
      </c>
      <c r="GZ98" s="43">
        <v>0</v>
      </c>
      <c r="HA98" s="43">
        <v>0</v>
      </c>
      <c r="HB98" s="43">
        <v>0</v>
      </c>
      <c r="HC98" s="43">
        <v>0</v>
      </c>
      <c r="HD98" s="43">
        <v>0</v>
      </c>
      <c r="HE98" s="43">
        <v>0</v>
      </c>
      <c r="HF98" s="43">
        <v>0</v>
      </c>
      <c r="HG98" s="43">
        <v>0</v>
      </c>
      <c r="HH98" s="43">
        <v>0</v>
      </c>
      <c r="HI98" s="43">
        <v>0</v>
      </c>
      <c r="HJ98" s="43">
        <v>0</v>
      </c>
      <c r="HK98" s="43">
        <v>0</v>
      </c>
      <c r="HL98" s="43">
        <v>0</v>
      </c>
      <c r="HM98" s="43">
        <v>0</v>
      </c>
      <c r="HN98" s="43">
        <v>0</v>
      </c>
      <c r="HO98" s="43">
        <v>0</v>
      </c>
      <c r="HP98" s="43">
        <v>0</v>
      </c>
      <c r="HQ98" s="43">
        <v>0</v>
      </c>
      <c r="HR98" s="43">
        <v>0</v>
      </c>
      <c r="HS98" s="43">
        <v>0</v>
      </c>
      <c r="HT98" s="43">
        <v>0</v>
      </c>
      <c r="HU98" s="43">
        <v>0</v>
      </c>
      <c r="HV98" s="43">
        <v>0</v>
      </c>
      <c r="HW98" s="43">
        <v>0</v>
      </c>
      <c r="HX98" s="43">
        <v>0</v>
      </c>
      <c r="HY98" s="43">
        <v>0</v>
      </c>
      <c r="HZ98" s="43">
        <v>0</v>
      </c>
      <c r="IA98" s="43">
        <v>0</v>
      </c>
      <c r="IB98" s="43">
        <v>0</v>
      </c>
      <c r="IC98" s="43">
        <v>0</v>
      </c>
      <c r="ID98" s="43">
        <v>0</v>
      </c>
      <c r="IE98" s="43">
        <v>0</v>
      </c>
      <c r="IF98" s="43">
        <v>0</v>
      </c>
      <c r="IG98" s="43">
        <v>0</v>
      </c>
      <c r="IH98" s="43">
        <v>0</v>
      </c>
      <c r="II98" s="43">
        <v>0</v>
      </c>
      <c r="IJ98" s="43">
        <v>0</v>
      </c>
      <c r="IK98" s="43">
        <v>0</v>
      </c>
      <c r="IL98" s="43">
        <v>0</v>
      </c>
      <c r="IM98" s="43">
        <v>0</v>
      </c>
      <c r="IN98" s="43">
        <v>0</v>
      </c>
      <c r="IO98" s="43">
        <v>0</v>
      </c>
      <c r="IP98" s="43">
        <v>0</v>
      </c>
      <c r="IQ98" s="43">
        <v>0</v>
      </c>
      <c r="IR98" s="43">
        <v>0</v>
      </c>
      <c r="IS98" s="43">
        <v>0</v>
      </c>
      <c r="IT98" s="43">
        <v>0</v>
      </c>
      <c r="IU98" s="43">
        <v>0</v>
      </c>
      <c r="IV98" s="43">
        <v>0</v>
      </c>
      <c r="IW98" s="43">
        <v>0</v>
      </c>
      <c r="IX98" s="43">
        <v>0</v>
      </c>
      <c r="IY98" s="43">
        <v>0</v>
      </c>
      <c r="IZ98" s="43">
        <v>0</v>
      </c>
      <c r="JA98" s="43">
        <v>0</v>
      </c>
      <c r="JB98" s="43">
        <v>0</v>
      </c>
      <c r="JC98" s="43">
        <v>0</v>
      </c>
      <c r="JD98" s="43">
        <v>0</v>
      </c>
      <c r="JE98" s="43">
        <v>0</v>
      </c>
      <c r="JF98" s="43">
        <v>0</v>
      </c>
      <c r="JG98" s="43">
        <v>0</v>
      </c>
      <c r="JH98" s="43">
        <v>0</v>
      </c>
      <c r="JI98" s="43">
        <v>0</v>
      </c>
      <c r="JJ98" s="43">
        <v>0</v>
      </c>
      <c r="JK98" s="43">
        <v>0</v>
      </c>
      <c r="JL98" s="43">
        <v>0</v>
      </c>
      <c r="JM98" s="43">
        <v>0</v>
      </c>
      <c r="JN98" s="43">
        <v>0</v>
      </c>
      <c r="JO98" s="43">
        <v>0</v>
      </c>
      <c r="JP98" s="43">
        <v>0</v>
      </c>
      <c r="JQ98" s="43">
        <v>0</v>
      </c>
      <c r="JR98" s="43">
        <v>0</v>
      </c>
      <c r="JS98" s="43">
        <v>0</v>
      </c>
      <c r="JT98" s="43">
        <v>0</v>
      </c>
      <c r="JU98" s="43">
        <v>0</v>
      </c>
      <c r="JV98" s="43">
        <v>0</v>
      </c>
      <c r="JW98" s="43">
        <v>0</v>
      </c>
      <c r="JX98" s="43">
        <v>0</v>
      </c>
      <c r="JY98" s="43">
        <v>0</v>
      </c>
      <c r="JZ98" s="43">
        <v>0</v>
      </c>
      <c r="KA98" s="43">
        <v>0</v>
      </c>
      <c r="KB98" s="43">
        <v>0</v>
      </c>
      <c r="KC98" s="43">
        <v>0</v>
      </c>
      <c r="KD98" s="43">
        <v>0</v>
      </c>
      <c r="KE98" s="43">
        <v>0</v>
      </c>
      <c r="KF98" s="43">
        <v>0</v>
      </c>
      <c r="KG98" s="43">
        <v>0</v>
      </c>
      <c r="KH98" s="43">
        <v>0</v>
      </c>
      <c r="KI98" s="43">
        <v>0</v>
      </c>
      <c r="KJ98" s="43">
        <v>0</v>
      </c>
      <c r="KK98" s="43">
        <v>0</v>
      </c>
      <c r="KL98" s="43">
        <v>0</v>
      </c>
      <c r="KM98" s="43">
        <v>0</v>
      </c>
      <c r="KN98" s="43">
        <v>0</v>
      </c>
      <c r="KO98" s="43">
        <v>0</v>
      </c>
      <c r="KP98" s="43">
        <v>0</v>
      </c>
      <c r="KQ98" s="43">
        <v>0</v>
      </c>
      <c r="KR98" s="43">
        <v>0</v>
      </c>
      <c r="KS98" s="43">
        <v>0</v>
      </c>
      <c r="KT98" s="43">
        <v>0</v>
      </c>
      <c r="KU98" s="43">
        <v>0</v>
      </c>
      <c r="KV98" s="43">
        <v>0</v>
      </c>
      <c r="KW98" s="43">
        <v>0</v>
      </c>
      <c r="KX98" s="43">
        <v>0</v>
      </c>
      <c r="KY98" s="43">
        <v>0</v>
      </c>
      <c r="KZ98" s="43">
        <v>0</v>
      </c>
      <c r="LA98" s="43">
        <v>0</v>
      </c>
      <c r="LB98" s="43">
        <v>0</v>
      </c>
      <c r="LC98" s="43">
        <v>0</v>
      </c>
      <c r="LD98" s="43">
        <v>0</v>
      </c>
      <c r="LE98" s="43">
        <v>0</v>
      </c>
      <c r="LF98" s="43">
        <v>0</v>
      </c>
      <c r="LG98" s="43">
        <v>0</v>
      </c>
      <c r="LH98" s="43">
        <v>0</v>
      </c>
      <c r="LI98" s="43">
        <v>0</v>
      </c>
      <c r="LJ98" s="43">
        <v>0</v>
      </c>
      <c r="LK98" s="43">
        <v>0</v>
      </c>
      <c r="LL98" s="43">
        <v>0</v>
      </c>
      <c r="LM98" s="43">
        <v>0</v>
      </c>
      <c r="LN98" s="43">
        <v>0</v>
      </c>
      <c r="LO98" s="43">
        <v>0</v>
      </c>
      <c r="LP98" s="43">
        <v>0</v>
      </c>
      <c r="LQ98" s="43">
        <v>0</v>
      </c>
      <c r="LR98" s="43">
        <v>0</v>
      </c>
      <c r="LS98" s="43">
        <v>0</v>
      </c>
      <c r="LT98" s="43">
        <v>0</v>
      </c>
      <c r="LU98" s="43">
        <v>0</v>
      </c>
      <c r="LV98" s="43">
        <v>0</v>
      </c>
      <c r="LW98" s="43">
        <v>0</v>
      </c>
      <c r="LX98" s="43">
        <v>0</v>
      </c>
      <c r="LY98" s="43">
        <v>0</v>
      </c>
      <c r="LZ98" s="43">
        <v>0</v>
      </c>
      <c r="MA98" s="43">
        <v>0</v>
      </c>
      <c r="MB98" s="43">
        <v>0</v>
      </c>
      <c r="MC98" s="43">
        <v>0</v>
      </c>
      <c r="MD98" s="43">
        <v>0</v>
      </c>
      <c r="ME98" s="43">
        <v>0</v>
      </c>
    </row>
    <row r="99" spans="3:343" ht="16.5" customHeight="1" thickBot="1">
      <c r="C99" s="218"/>
      <c r="D99" s="147"/>
      <c r="E99" s="147"/>
      <c r="F99" s="187"/>
      <c r="G99" s="37" t="s">
        <v>111</v>
      </c>
      <c r="H99" s="177"/>
      <c r="I99" s="14"/>
      <c r="J99" s="15"/>
      <c r="K99" s="15"/>
      <c r="L99" s="16"/>
      <c r="M99" s="83">
        <v>1</v>
      </c>
      <c r="N99" s="84">
        <v>1</v>
      </c>
      <c r="O99" s="84">
        <v>1</v>
      </c>
      <c r="P99" s="16"/>
      <c r="Q99" s="14"/>
      <c r="R99" s="15"/>
      <c r="S99" s="15"/>
      <c r="T99" s="16"/>
      <c r="U99" s="14"/>
      <c r="V99" s="15"/>
      <c r="W99" s="15"/>
      <c r="X99" s="16"/>
      <c r="Y99" s="14"/>
      <c r="Z99" s="15"/>
      <c r="AA99" s="15"/>
      <c r="AB99" s="16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  <c r="JK99" s="44"/>
      <c r="JL99" s="44"/>
      <c r="JM99" s="44"/>
      <c r="JN99" s="44"/>
      <c r="JO99" s="44"/>
      <c r="JP99" s="44"/>
      <c r="JQ99" s="44"/>
      <c r="JR99" s="44"/>
      <c r="JS99" s="44"/>
      <c r="JT99" s="44"/>
      <c r="JU99" s="44"/>
      <c r="JV99" s="44"/>
      <c r="JW99" s="44"/>
      <c r="JX99" s="44"/>
      <c r="JY99" s="44"/>
      <c r="JZ99" s="44"/>
      <c r="KA99" s="44"/>
      <c r="KB99" s="44"/>
      <c r="KC99" s="44"/>
      <c r="KD99" s="44"/>
      <c r="KE99" s="44"/>
      <c r="KF99" s="44"/>
      <c r="KG99" s="44"/>
      <c r="KH99" s="44"/>
      <c r="KI99" s="44"/>
      <c r="KJ99" s="44"/>
      <c r="KK99" s="44"/>
      <c r="KL99" s="44"/>
      <c r="KM99" s="44"/>
      <c r="KN99" s="44"/>
      <c r="KO99" s="44"/>
      <c r="KP99" s="44"/>
      <c r="KQ99" s="44"/>
      <c r="KR99" s="44"/>
      <c r="KS99" s="44"/>
      <c r="KT99" s="44"/>
      <c r="KU99" s="44"/>
      <c r="KV99" s="44"/>
      <c r="KW99" s="44"/>
      <c r="KX99" s="44"/>
      <c r="KY99" s="44"/>
      <c r="KZ99" s="44"/>
      <c r="LA99" s="44"/>
      <c r="LB99" s="44"/>
      <c r="LC99" s="44"/>
      <c r="LD99" s="44"/>
      <c r="LE99" s="44"/>
      <c r="LF99" s="44"/>
      <c r="LG99" s="44"/>
      <c r="LH99" s="44"/>
      <c r="LI99" s="44"/>
      <c r="LJ99" s="44"/>
      <c r="LK99" s="44"/>
      <c r="LL99" s="44"/>
      <c r="LM99" s="44"/>
      <c r="LN99" s="44"/>
      <c r="LO99" s="44"/>
      <c r="LP99" s="44"/>
      <c r="LQ99" s="44"/>
      <c r="LR99" s="44"/>
      <c r="LS99" s="44"/>
      <c r="LT99" s="44"/>
      <c r="LU99" s="44"/>
      <c r="LV99" s="44"/>
      <c r="LW99" s="44"/>
      <c r="LX99" s="44"/>
      <c r="LY99" s="44"/>
      <c r="LZ99" s="44"/>
      <c r="MA99" s="44"/>
      <c r="MB99" s="44"/>
      <c r="MC99" s="44"/>
      <c r="MD99" s="44"/>
      <c r="ME99" s="44"/>
    </row>
    <row r="100" spans="3:343">
      <c r="C100" s="218"/>
      <c r="D100" s="147" t="s">
        <v>149</v>
      </c>
      <c r="E100" s="147"/>
      <c r="F100" s="187" t="s">
        <v>82</v>
      </c>
      <c r="G100" s="38" t="s">
        <v>4</v>
      </c>
      <c r="H100" s="176">
        <f t="shared" ref="H100" si="19">IFERROR(MIN(SUM(I101:AB101)/SUM(I100:AB100), 1), 0)</f>
        <v>0.6</v>
      </c>
      <c r="I100" s="11"/>
      <c r="J100" s="12"/>
      <c r="K100" s="12"/>
      <c r="L100" s="13"/>
      <c r="M100" s="11"/>
      <c r="N100" s="12"/>
      <c r="O100" s="12"/>
      <c r="P100" s="74">
        <v>1</v>
      </c>
      <c r="Q100" s="74">
        <v>1</v>
      </c>
      <c r="R100" s="74">
        <v>1</v>
      </c>
      <c r="S100" s="12"/>
      <c r="T100" s="13"/>
      <c r="U100" s="11"/>
      <c r="V100" s="12"/>
      <c r="W100" s="12"/>
      <c r="X100" s="13"/>
      <c r="Y100" s="11"/>
      <c r="Z100" s="12"/>
      <c r="AA100" s="74">
        <v>1</v>
      </c>
      <c r="AB100" s="74">
        <v>1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3">
        <v>0</v>
      </c>
      <c r="AY100" s="43">
        <v>0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  <c r="BG100" s="43">
        <v>0</v>
      </c>
      <c r="BH100" s="43">
        <v>0</v>
      </c>
      <c r="BI100" s="43">
        <v>0</v>
      </c>
      <c r="BJ100" s="43">
        <v>0</v>
      </c>
      <c r="BK100" s="43">
        <v>0</v>
      </c>
      <c r="BL100" s="43">
        <v>0</v>
      </c>
      <c r="BM100" s="43">
        <v>0</v>
      </c>
      <c r="BN100" s="43">
        <v>0</v>
      </c>
      <c r="BO100" s="43">
        <v>0</v>
      </c>
      <c r="BP100" s="43">
        <v>0</v>
      </c>
      <c r="BQ100" s="43">
        <v>0</v>
      </c>
      <c r="BR100" s="43">
        <v>0</v>
      </c>
      <c r="BS100" s="43">
        <v>0</v>
      </c>
      <c r="BT100" s="43">
        <v>0</v>
      </c>
      <c r="BU100" s="43">
        <v>0</v>
      </c>
      <c r="BV100" s="43">
        <v>0</v>
      </c>
      <c r="BW100" s="43">
        <v>0</v>
      </c>
      <c r="BX100" s="43">
        <v>0</v>
      </c>
      <c r="BY100" s="43">
        <v>0</v>
      </c>
      <c r="BZ100" s="43">
        <v>0</v>
      </c>
      <c r="CA100" s="43">
        <v>0</v>
      </c>
      <c r="CB100" s="43">
        <v>0</v>
      </c>
      <c r="CC100" s="43">
        <v>0</v>
      </c>
      <c r="CD100" s="43">
        <v>0</v>
      </c>
      <c r="CE100" s="43">
        <v>0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0</v>
      </c>
      <c r="CS100" s="43">
        <v>0</v>
      </c>
      <c r="CT100" s="43">
        <v>0</v>
      </c>
      <c r="CU100" s="43">
        <v>0</v>
      </c>
      <c r="CV100" s="43">
        <v>0</v>
      </c>
      <c r="CW100" s="43">
        <v>0</v>
      </c>
      <c r="CX100" s="43">
        <v>0</v>
      </c>
      <c r="CY100" s="43">
        <v>0</v>
      </c>
      <c r="CZ100" s="43">
        <v>0</v>
      </c>
      <c r="DA100" s="43">
        <v>0</v>
      </c>
      <c r="DB100" s="43">
        <v>0</v>
      </c>
      <c r="DC100" s="43">
        <v>0</v>
      </c>
      <c r="DD100" s="43">
        <v>0</v>
      </c>
      <c r="DE100" s="43">
        <v>0</v>
      </c>
      <c r="DF100" s="43">
        <v>0</v>
      </c>
      <c r="DG100" s="43">
        <v>0</v>
      </c>
      <c r="DH100" s="43">
        <v>0</v>
      </c>
      <c r="DI100" s="43">
        <v>0</v>
      </c>
      <c r="DJ100" s="43">
        <v>0</v>
      </c>
      <c r="DK100" s="43">
        <v>0</v>
      </c>
      <c r="DL100" s="43">
        <v>0</v>
      </c>
      <c r="DM100" s="43">
        <v>0</v>
      </c>
      <c r="DN100" s="43">
        <v>0</v>
      </c>
      <c r="DO100" s="43">
        <v>0</v>
      </c>
      <c r="DP100" s="43">
        <v>0</v>
      </c>
      <c r="DQ100" s="43">
        <v>0</v>
      </c>
      <c r="DR100" s="43">
        <v>0</v>
      </c>
      <c r="DS100" s="43">
        <v>0</v>
      </c>
      <c r="DT100" s="43">
        <v>0</v>
      </c>
      <c r="DU100" s="43">
        <v>0</v>
      </c>
      <c r="DV100" s="43">
        <v>0</v>
      </c>
      <c r="DW100" s="43">
        <v>0</v>
      </c>
      <c r="DX100" s="43">
        <v>0</v>
      </c>
      <c r="DY100" s="43">
        <v>0</v>
      </c>
      <c r="DZ100" s="43">
        <v>0</v>
      </c>
      <c r="EA100" s="43">
        <v>0</v>
      </c>
      <c r="EB100" s="43">
        <v>0</v>
      </c>
      <c r="EC100" s="43">
        <v>0</v>
      </c>
      <c r="ED100" s="43">
        <v>0</v>
      </c>
      <c r="EE100" s="43">
        <v>0</v>
      </c>
      <c r="EF100" s="43">
        <v>0</v>
      </c>
      <c r="EG100" s="43">
        <v>0</v>
      </c>
      <c r="EH100" s="43">
        <v>0</v>
      </c>
      <c r="EI100" s="43">
        <v>0</v>
      </c>
      <c r="EJ100" s="43">
        <v>0</v>
      </c>
      <c r="EK100" s="43">
        <v>0</v>
      </c>
      <c r="EL100" s="43">
        <v>0</v>
      </c>
      <c r="EM100" s="43">
        <v>0</v>
      </c>
      <c r="EN100" s="43">
        <v>0</v>
      </c>
      <c r="EO100" s="43">
        <v>0</v>
      </c>
      <c r="EP100" s="43">
        <v>0</v>
      </c>
      <c r="EQ100" s="43">
        <v>0</v>
      </c>
      <c r="ER100" s="43">
        <v>0</v>
      </c>
      <c r="ES100" s="43">
        <v>0</v>
      </c>
      <c r="ET100" s="43">
        <v>0</v>
      </c>
      <c r="EU100" s="43">
        <v>0</v>
      </c>
      <c r="EV100" s="43">
        <v>0</v>
      </c>
      <c r="EW100" s="43">
        <v>0</v>
      </c>
      <c r="EX100" s="43">
        <v>0</v>
      </c>
      <c r="EY100" s="43">
        <v>0</v>
      </c>
      <c r="EZ100" s="43">
        <v>0</v>
      </c>
      <c r="FA100" s="43">
        <v>0</v>
      </c>
      <c r="FB100" s="43">
        <v>0</v>
      </c>
      <c r="FC100" s="43">
        <v>0</v>
      </c>
      <c r="FD100" s="43">
        <v>0</v>
      </c>
      <c r="FE100" s="43">
        <v>0</v>
      </c>
      <c r="FF100" s="43">
        <v>0</v>
      </c>
      <c r="FG100" s="43">
        <v>0</v>
      </c>
      <c r="FH100" s="43">
        <v>0</v>
      </c>
      <c r="FI100" s="43">
        <v>0</v>
      </c>
      <c r="FJ100" s="43">
        <v>0</v>
      </c>
      <c r="FK100" s="43">
        <v>0</v>
      </c>
      <c r="FL100" s="43">
        <v>0</v>
      </c>
      <c r="FM100" s="43">
        <v>0</v>
      </c>
      <c r="FN100" s="43">
        <v>0</v>
      </c>
      <c r="FO100" s="43">
        <v>0</v>
      </c>
      <c r="FP100" s="43">
        <v>0</v>
      </c>
      <c r="FQ100" s="43">
        <v>0</v>
      </c>
      <c r="FR100" s="43">
        <v>0</v>
      </c>
      <c r="FS100" s="43">
        <v>0</v>
      </c>
      <c r="FT100" s="43">
        <v>0</v>
      </c>
      <c r="FU100" s="43">
        <v>0</v>
      </c>
      <c r="FV100" s="43">
        <v>0</v>
      </c>
      <c r="FW100" s="43">
        <v>0</v>
      </c>
      <c r="FX100" s="43">
        <v>0</v>
      </c>
      <c r="FY100" s="43">
        <v>0</v>
      </c>
      <c r="FZ100" s="43">
        <v>0</v>
      </c>
      <c r="GA100" s="43">
        <v>0</v>
      </c>
      <c r="GB100" s="43">
        <v>0</v>
      </c>
      <c r="GC100" s="43">
        <v>0</v>
      </c>
      <c r="GD100" s="43">
        <v>0</v>
      </c>
      <c r="GE100" s="43">
        <v>0</v>
      </c>
      <c r="GF100" s="43">
        <v>0</v>
      </c>
      <c r="GG100" s="43">
        <v>0</v>
      </c>
      <c r="GH100" s="43">
        <v>0</v>
      </c>
      <c r="GI100" s="43">
        <v>0</v>
      </c>
      <c r="GJ100" s="43">
        <v>0</v>
      </c>
      <c r="GK100" s="43">
        <v>0</v>
      </c>
      <c r="GL100" s="43">
        <v>0</v>
      </c>
      <c r="GM100" s="43">
        <v>0</v>
      </c>
      <c r="GN100" s="43">
        <v>0</v>
      </c>
      <c r="GO100" s="43">
        <v>0</v>
      </c>
      <c r="GP100" s="43">
        <v>0</v>
      </c>
      <c r="GQ100" s="43">
        <v>0</v>
      </c>
      <c r="GR100" s="43">
        <v>0</v>
      </c>
      <c r="GS100" s="43">
        <v>0</v>
      </c>
      <c r="GT100" s="43">
        <v>0</v>
      </c>
      <c r="GU100" s="43">
        <v>0</v>
      </c>
      <c r="GV100" s="43">
        <v>0</v>
      </c>
      <c r="GW100" s="43">
        <v>0</v>
      </c>
      <c r="GX100" s="43">
        <v>0</v>
      </c>
      <c r="GY100" s="43">
        <v>0</v>
      </c>
      <c r="GZ100" s="43">
        <v>0</v>
      </c>
      <c r="HA100" s="43">
        <v>0</v>
      </c>
      <c r="HB100" s="43">
        <v>0</v>
      </c>
      <c r="HC100" s="43">
        <v>0</v>
      </c>
      <c r="HD100" s="43">
        <v>0</v>
      </c>
      <c r="HE100" s="43">
        <v>0</v>
      </c>
      <c r="HF100" s="43">
        <v>0</v>
      </c>
      <c r="HG100" s="43">
        <v>0</v>
      </c>
      <c r="HH100" s="43">
        <v>0</v>
      </c>
      <c r="HI100" s="43">
        <v>0</v>
      </c>
      <c r="HJ100" s="43">
        <v>0</v>
      </c>
      <c r="HK100" s="43">
        <v>0</v>
      </c>
      <c r="HL100" s="43">
        <v>0</v>
      </c>
      <c r="HM100" s="43">
        <v>0</v>
      </c>
      <c r="HN100" s="43">
        <v>0</v>
      </c>
      <c r="HO100" s="43">
        <v>0</v>
      </c>
      <c r="HP100" s="43">
        <v>0</v>
      </c>
      <c r="HQ100" s="43">
        <v>0</v>
      </c>
      <c r="HR100" s="43">
        <v>0</v>
      </c>
      <c r="HS100" s="43">
        <v>0</v>
      </c>
      <c r="HT100" s="43">
        <v>0</v>
      </c>
      <c r="HU100" s="43">
        <v>0</v>
      </c>
      <c r="HV100" s="43">
        <v>0</v>
      </c>
      <c r="HW100" s="43">
        <v>0</v>
      </c>
      <c r="HX100" s="43">
        <v>0</v>
      </c>
      <c r="HY100" s="43">
        <v>0</v>
      </c>
      <c r="HZ100" s="43">
        <v>0</v>
      </c>
      <c r="IA100" s="43">
        <v>0</v>
      </c>
      <c r="IB100" s="43">
        <v>0</v>
      </c>
      <c r="IC100" s="43">
        <v>0</v>
      </c>
      <c r="ID100" s="43">
        <v>0</v>
      </c>
      <c r="IE100" s="43">
        <v>0</v>
      </c>
      <c r="IF100" s="43">
        <v>0</v>
      </c>
      <c r="IG100" s="43">
        <v>0</v>
      </c>
      <c r="IH100" s="43">
        <v>0</v>
      </c>
      <c r="II100" s="43">
        <v>0</v>
      </c>
      <c r="IJ100" s="43">
        <v>0</v>
      </c>
      <c r="IK100" s="43">
        <v>0</v>
      </c>
      <c r="IL100" s="43">
        <v>0</v>
      </c>
      <c r="IM100" s="43">
        <v>0</v>
      </c>
      <c r="IN100" s="43">
        <v>0</v>
      </c>
      <c r="IO100" s="43">
        <v>0</v>
      </c>
      <c r="IP100" s="43">
        <v>0</v>
      </c>
      <c r="IQ100" s="43">
        <v>0</v>
      </c>
      <c r="IR100" s="43">
        <v>0</v>
      </c>
      <c r="IS100" s="43">
        <v>0</v>
      </c>
      <c r="IT100" s="43">
        <v>0</v>
      </c>
      <c r="IU100" s="43">
        <v>0</v>
      </c>
      <c r="IV100" s="43">
        <v>0</v>
      </c>
      <c r="IW100" s="43">
        <v>0</v>
      </c>
      <c r="IX100" s="43">
        <v>0</v>
      </c>
      <c r="IY100" s="43">
        <v>0</v>
      </c>
      <c r="IZ100" s="43">
        <v>0</v>
      </c>
      <c r="JA100" s="43">
        <v>0</v>
      </c>
      <c r="JB100" s="43">
        <v>0</v>
      </c>
      <c r="JC100" s="43">
        <v>0</v>
      </c>
      <c r="JD100" s="43">
        <v>0</v>
      </c>
      <c r="JE100" s="43">
        <v>0</v>
      </c>
      <c r="JF100" s="43">
        <v>0</v>
      </c>
      <c r="JG100" s="43">
        <v>0</v>
      </c>
      <c r="JH100" s="43">
        <v>0</v>
      </c>
      <c r="JI100" s="43">
        <v>0</v>
      </c>
      <c r="JJ100" s="43">
        <v>0</v>
      </c>
      <c r="JK100" s="43">
        <v>0</v>
      </c>
      <c r="JL100" s="43">
        <v>0</v>
      </c>
      <c r="JM100" s="43">
        <v>0</v>
      </c>
      <c r="JN100" s="43">
        <v>0</v>
      </c>
      <c r="JO100" s="43">
        <v>0</v>
      </c>
      <c r="JP100" s="43">
        <v>0</v>
      </c>
      <c r="JQ100" s="43">
        <v>0</v>
      </c>
      <c r="JR100" s="43">
        <v>0</v>
      </c>
      <c r="JS100" s="43">
        <v>0</v>
      </c>
      <c r="JT100" s="43">
        <v>0</v>
      </c>
      <c r="JU100" s="43">
        <v>0</v>
      </c>
      <c r="JV100" s="43">
        <v>0</v>
      </c>
      <c r="JW100" s="43">
        <v>0</v>
      </c>
      <c r="JX100" s="43">
        <v>0</v>
      </c>
      <c r="JY100" s="43">
        <v>0</v>
      </c>
      <c r="JZ100" s="43">
        <v>0</v>
      </c>
      <c r="KA100" s="43">
        <v>0</v>
      </c>
      <c r="KB100" s="43">
        <v>0</v>
      </c>
      <c r="KC100" s="43">
        <v>0</v>
      </c>
      <c r="KD100" s="43">
        <v>0</v>
      </c>
      <c r="KE100" s="43">
        <v>0</v>
      </c>
      <c r="KF100" s="43">
        <v>0</v>
      </c>
      <c r="KG100" s="43">
        <v>0</v>
      </c>
      <c r="KH100" s="43">
        <v>0</v>
      </c>
      <c r="KI100" s="43">
        <v>0</v>
      </c>
      <c r="KJ100" s="43">
        <v>0</v>
      </c>
      <c r="KK100" s="43">
        <v>0</v>
      </c>
      <c r="KL100" s="43">
        <v>0</v>
      </c>
      <c r="KM100" s="43">
        <v>0</v>
      </c>
      <c r="KN100" s="43">
        <v>0</v>
      </c>
      <c r="KO100" s="43">
        <v>0</v>
      </c>
      <c r="KP100" s="43">
        <v>0</v>
      </c>
      <c r="KQ100" s="43">
        <v>0</v>
      </c>
      <c r="KR100" s="43">
        <v>0</v>
      </c>
      <c r="KS100" s="43">
        <v>0</v>
      </c>
      <c r="KT100" s="43">
        <v>0</v>
      </c>
      <c r="KU100" s="43">
        <v>0</v>
      </c>
      <c r="KV100" s="43">
        <v>0</v>
      </c>
      <c r="KW100" s="43">
        <v>0</v>
      </c>
      <c r="KX100" s="43">
        <v>0</v>
      </c>
      <c r="KY100" s="43">
        <v>0</v>
      </c>
      <c r="KZ100" s="43">
        <v>0</v>
      </c>
      <c r="LA100" s="43">
        <v>0</v>
      </c>
      <c r="LB100" s="43">
        <v>0</v>
      </c>
      <c r="LC100" s="43">
        <v>0</v>
      </c>
      <c r="LD100" s="43">
        <v>0</v>
      </c>
      <c r="LE100" s="43">
        <v>0</v>
      </c>
      <c r="LF100" s="43">
        <v>0</v>
      </c>
      <c r="LG100" s="43">
        <v>0</v>
      </c>
      <c r="LH100" s="43">
        <v>0</v>
      </c>
      <c r="LI100" s="43">
        <v>0</v>
      </c>
      <c r="LJ100" s="43">
        <v>0</v>
      </c>
      <c r="LK100" s="43">
        <v>0</v>
      </c>
      <c r="LL100" s="43">
        <v>0</v>
      </c>
      <c r="LM100" s="43">
        <v>0</v>
      </c>
      <c r="LN100" s="43">
        <v>0</v>
      </c>
      <c r="LO100" s="43">
        <v>0</v>
      </c>
      <c r="LP100" s="43">
        <v>0</v>
      </c>
      <c r="LQ100" s="43">
        <v>0</v>
      </c>
      <c r="LR100" s="43">
        <v>0</v>
      </c>
      <c r="LS100" s="43">
        <v>0</v>
      </c>
      <c r="LT100" s="43">
        <v>0</v>
      </c>
      <c r="LU100" s="43">
        <v>0</v>
      </c>
      <c r="LV100" s="43">
        <v>0</v>
      </c>
      <c r="LW100" s="43">
        <v>0</v>
      </c>
      <c r="LX100" s="43">
        <v>0</v>
      </c>
      <c r="LY100" s="43">
        <v>0</v>
      </c>
      <c r="LZ100" s="43">
        <v>0</v>
      </c>
      <c r="MA100" s="43">
        <v>0</v>
      </c>
      <c r="MB100" s="43">
        <v>0</v>
      </c>
      <c r="MC100" s="43">
        <v>0</v>
      </c>
      <c r="MD100" s="43">
        <v>0</v>
      </c>
      <c r="ME100" s="43">
        <v>0</v>
      </c>
    </row>
    <row r="101" spans="3:343" ht="17.25" thickBot="1">
      <c r="C101" s="219"/>
      <c r="D101" s="191"/>
      <c r="E101" s="191"/>
      <c r="F101" s="192"/>
      <c r="G101" s="37" t="s">
        <v>111</v>
      </c>
      <c r="H101" s="177"/>
      <c r="I101" s="14"/>
      <c r="J101" s="15"/>
      <c r="K101" s="15"/>
      <c r="L101" s="16"/>
      <c r="M101" s="14"/>
      <c r="N101" s="15"/>
      <c r="O101" s="15"/>
      <c r="P101" s="85">
        <v>1</v>
      </c>
      <c r="Q101" s="83">
        <v>1</v>
      </c>
      <c r="R101" s="84">
        <v>1</v>
      </c>
      <c r="S101" s="15"/>
      <c r="T101" s="16"/>
      <c r="U101" s="14"/>
      <c r="V101" s="15"/>
      <c r="W101" s="15"/>
      <c r="X101" s="16"/>
      <c r="Y101" s="14"/>
      <c r="Z101" s="15"/>
      <c r="AA101" s="15"/>
      <c r="AB101" s="16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/>
      <c r="JE101" s="44"/>
      <c r="JF101" s="44"/>
      <c r="JG101" s="44"/>
      <c r="JH101" s="44"/>
      <c r="JI101" s="44"/>
      <c r="JJ101" s="44"/>
      <c r="JK101" s="44"/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44"/>
      <c r="KD101" s="44"/>
      <c r="KE101" s="44"/>
      <c r="KF101" s="44"/>
      <c r="KG101" s="44"/>
      <c r="KH101" s="44"/>
      <c r="KI101" s="44"/>
      <c r="KJ101" s="44"/>
      <c r="KK101" s="44"/>
      <c r="KL101" s="44"/>
      <c r="KM101" s="44"/>
      <c r="KN101" s="44"/>
      <c r="KO101" s="44"/>
      <c r="KP101" s="44"/>
      <c r="KQ101" s="44"/>
      <c r="KR101" s="44"/>
      <c r="KS101" s="44"/>
      <c r="KT101" s="44"/>
      <c r="KU101" s="44"/>
      <c r="KV101" s="44"/>
      <c r="KW101" s="44"/>
      <c r="KX101" s="44"/>
      <c r="KY101" s="44"/>
      <c r="KZ101" s="44"/>
      <c r="LA101" s="44"/>
      <c r="LB101" s="44"/>
      <c r="LC101" s="44"/>
      <c r="LD101" s="44"/>
      <c r="LE101" s="44"/>
      <c r="LF101" s="44"/>
      <c r="LG101" s="44"/>
      <c r="LH101" s="44"/>
      <c r="LI101" s="44"/>
      <c r="LJ101" s="44"/>
      <c r="LK101" s="44"/>
      <c r="LL101" s="44"/>
      <c r="LM101" s="44"/>
      <c r="LN101" s="44"/>
      <c r="LO101" s="44"/>
      <c r="LP101" s="44"/>
      <c r="LQ101" s="44"/>
      <c r="LR101" s="44"/>
      <c r="LS101" s="44"/>
      <c r="LT101" s="44"/>
      <c r="LU101" s="44"/>
      <c r="LV101" s="44"/>
      <c r="LW101" s="44"/>
      <c r="LX101" s="44"/>
      <c r="LY101" s="44"/>
      <c r="LZ101" s="44"/>
      <c r="MA101" s="44"/>
      <c r="MB101" s="44"/>
      <c r="MC101" s="44"/>
      <c r="MD101" s="44"/>
      <c r="ME101" s="44"/>
    </row>
    <row r="102" spans="3:343" ht="17.25" thickBot="1">
      <c r="C102" s="45"/>
      <c r="D102" s="184"/>
      <c r="E102" s="18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51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45"/>
      <c r="ES102" s="45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  <c r="FQ102" s="45"/>
      <c r="FR102" s="45"/>
      <c r="FS102" s="45"/>
      <c r="FT102" s="45"/>
      <c r="FU102" s="45"/>
      <c r="FV102" s="45"/>
      <c r="FW102" s="45"/>
      <c r="FX102" s="45"/>
      <c r="FY102" s="45"/>
      <c r="FZ102" s="45"/>
      <c r="GA102" s="45"/>
      <c r="GB102" s="45"/>
      <c r="GC102" s="45"/>
      <c r="GD102" s="45"/>
      <c r="GE102" s="45"/>
      <c r="GF102" s="45"/>
      <c r="GG102" s="45"/>
      <c r="GH102" s="45"/>
      <c r="GI102" s="45"/>
      <c r="GJ102" s="45"/>
      <c r="GK102" s="45"/>
      <c r="GL102" s="45"/>
      <c r="GM102" s="45"/>
      <c r="GN102" s="45"/>
      <c r="GO102" s="45"/>
      <c r="GP102" s="45"/>
      <c r="GQ102" s="45"/>
      <c r="GR102" s="45"/>
      <c r="GS102" s="45"/>
      <c r="GT102" s="45"/>
      <c r="GU102" s="45"/>
      <c r="GV102" s="45"/>
      <c r="GW102" s="45"/>
      <c r="GX102" s="45"/>
      <c r="GY102" s="45"/>
      <c r="GZ102" s="45"/>
      <c r="HA102" s="45"/>
      <c r="HB102" s="45"/>
      <c r="HC102" s="45"/>
      <c r="HD102" s="45"/>
      <c r="HE102" s="45"/>
      <c r="HF102" s="45"/>
      <c r="HG102" s="45"/>
      <c r="HH102" s="45"/>
      <c r="HI102" s="45"/>
      <c r="HJ102" s="45"/>
      <c r="HK102" s="45"/>
      <c r="HL102" s="45"/>
      <c r="HM102" s="45"/>
      <c r="HN102" s="45"/>
      <c r="HO102" s="45"/>
      <c r="HP102" s="45"/>
      <c r="HQ102" s="45"/>
      <c r="HR102" s="45"/>
      <c r="HS102" s="45"/>
      <c r="HT102" s="45"/>
      <c r="HU102" s="45"/>
      <c r="HV102" s="45"/>
      <c r="HW102" s="45"/>
      <c r="HX102" s="45"/>
      <c r="HY102" s="45"/>
      <c r="HZ102" s="45"/>
      <c r="IA102" s="45"/>
      <c r="IB102" s="45"/>
      <c r="IC102" s="45"/>
      <c r="ID102" s="45"/>
      <c r="IE102" s="45"/>
      <c r="IF102" s="45"/>
      <c r="IG102" s="45"/>
      <c r="IH102" s="45"/>
      <c r="II102" s="45"/>
      <c r="IJ102" s="45"/>
      <c r="IK102" s="45"/>
      <c r="IL102" s="45"/>
      <c r="IM102" s="45"/>
      <c r="IN102" s="45"/>
      <c r="IO102" s="45"/>
      <c r="IP102" s="45"/>
      <c r="IQ102" s="45"/>
      <c r="IR102" s="45"/>
      <c r="IS102" s="45"/>
      <c r="IT102" s="45"/>
      <c r="IU102" s="45"/>
      <c r="IV102" s="45"/>
      <c r="IW102" s="45"/>
      <c r="IX102" s="45"/>
      <c r="IY102" s="45"/>
      <c r="IZ102" s="45"/>
      <c r="JA102" s="45"/>
      <c r="JB102" s="45"/>
      <c r="JC102" s="45"/>
      <c r="JD102" s="45"/>
      <c r="JE102" s="45"/>
      <c r="JF102" s="45"/>
      <c r="JG102" s="45"/>
      <c r="JH102" s="45"/>
      <c r="JI102" s="45"/>
      <c r="JJ102" s="45"/>
      <c r="JK102" s="45"/>
      <c r="JL102" s="45"/>
      <c r="JM102" s="45"/>
      <c r="JN102" s="45"/>
      <c r="JO102" s="45"/>
      <c r="JP102" s="45"/>
      <c r="JQ102" s="45"/>
      <c r="JR102" s="45"/>
      <c r="JS102" s="45"/>
      <c r="JT102" s="45"/>
      <c r="JU102" s="45"/>
      <c r="JV102" s="45"/>
      <c r="JW102" s="45"/>
      <c r="JX102" s="45"/>
      <c r="JY102" s="45"/>
      <c r="JZ102" s="45"/>
      <c r="KA102" s="45"/>
      <c r="KB102" s="45"/>
      <c r="KC102" s="45"/>
      <c r="KD102" s="45"/>
      <c r="KE102" s="45"/>
      <c r="KF102" s="45"/>
      <c r="KG102" s="45"/>
      <c r="KH102" s="45"/>
      <c r="KI102" s="45"/>
      <c r="KJ102" s="45"/>
      <c r="KK102" s="45"/>
      <c r="KL102" s="45"/>
      <c r="KM102" s="45"/>
      <c r="KN102" s="45"/>
      <c r="KO102" s="45"/>
      <c r="KP102" s="45"/>
      <c r="KQ102" s="45"/>
      <c r="KR102" s="45"/>
      <c r="KS102" s="45"/>
      <c r="KT102" s="45"/>
      <c r="KU102" s="45"/>
      <c r="KV102" s="45"/>
      <c r="KW102" s="45"/>
      <c r="KX102" s="45"/>
      <c r="KY102" s="45"/>
      <c r="KZ102" s="45"/>
      <c r="LA102" s="45"/>
      <c r="LB102" s="45"/>
      <c r="LC102" s="45"/>
      <c r="LD102" s="45"/>
      <c r="LE102" s="45"/>
      <c r="LF102" s="45"/>
      <c r="LG102" s="45"/>
      <c r="LH102" s="45"/>
      <c r="LI102" s="45"/>
      <c r="LJ102" s="45"/>
      <c r="LK102" s="45"/>
      <c r="LL102" s="45"/>
      <c r="LM102" s="45"/>
      <c r="LN102" s="45"/>
      <c r="LO102" s="45"/>
      <c r="LP102" s="45"/>
      <c r="LQ102" s="45"/>
      <c r="LR102" s="45"/>
      <c r="LS102" s="45"/>
      <c r="LT102" s="45"/>
      <c r="LU102" s="45"/>
      <c r="LV102" s="45"/>
      <c r="LW102" s="45"/>
      <c r="LX102" s="45"/>
      <c r="LY102" s="45"/>
      <c r="LZ102" s="45"/>
      <c r="MA102" s="45"/>
      <c r="MB102" s="45"/>
      <c r="MC102" s="45"/>
      <c r="MD102" s="45"/>
      <c r="ME102" s="45"/>
    </row>
    <row r="103" spans="3:343">
      <c r="C103" s="190" t="s">
        <v>32</v>
      </c>
      <c r="D103" s="186" t="s">
        <v>18</v>
      </c>
      <c r="E103" s="186"/>
      <c r="F103" s="187" t="s">
        <v>33</v>
      </c>
      <c r="G103" s="46" t="s">
        <v>4</v>
      </c>
      <c r="H103" s="176">
        <f>IFERROR(MIN(SUM(I104:AB104)/SUM(I103:AB103), 1), 0)</f>
        <v>1</v>
      </c>
      <c r="I103" s="74">
        <v>1</v>
      </c>
      <c r="J103" s="75">
        <v>1</v>
      </c>
      <c r="K103" s="76"/>
      <c r="L103" s="77"/>
      <c r="M103" s="78"/>
      <c r="N103" s="76"/>
      <c r="O103" s="76"/>
      <c r="P103" s="77"/>
      <c r="Q103" s="78"/>
      <c r="R103" s="76"/>
      <c r="S103" s="76"/>
      <c r="T103" s="77"/>
      <c r="U103" s="78"/>
      <c r="V103" s="76"/>
      <c r="W103" s="76"/>
      <c r="X103" s="77"/>
      <c r="Y103" s="78"/>
      <c r="Z103" s="76"/>
      <c r="AA103" s="76"/>
      <c r="AB103" s="77"/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0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3">
        <v>0</v>
      </c>
      <c r="AY103" s="43">
        <v>0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3">
        <v>0</v>
      </c>
      <c r="BI103" s="43">
        <v>0</v>
      </c>
      <c r="BJ103" s="43">
        <v>0</v>
      </c>
      <c r="BK103" s="43">
        <v>0</v>
      </c>
      <c r="BL103" s="43">
        <v>0</v>
      </c>
      <c r="BM103" s="43">
        <v>0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3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3">
        <v>0</v>
      </c>
      <c r="CK103" s="43">
        <v>0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  <c r="DE103" s="43">
        <v>0</v>
      </c>
      <c r="DF103" s="43">
        <v>0</v>
      </c>
      <c r="DG103" s="43">
        <v>0</v>
      </c>
      <c r="DH103" s="43">
        <v>0</v>
      </c>
      <c r="DI103" s="43">
        <v>0</v>
      </c>
      <c r="DJ103" s="43">
        <v>0</v>
      </c>
      <c r="DK103" s="43">
        <v>0</v>
      </c>
      <c r="DL103" s="43">
        <v>0</v>
      </c>
      <c r="DM103" s="43">
        <v>0</v>
      </c>
      <c r="DN103" s="43">
        <v>0</v>
      </c>
      <c r="DO103" s="43">
        <v>0</v>
      </c>
      <c r="DP103" s="43">
        <v>0</v>
      </c>
      <c r="DQ103" s="43">
        <v>0</v>
      </c>
      <c r="DR103" s="43">
        <v>0</v>
      </c>
      <c r="DS103" s="43">
        <v>0</v>
      </c>
      <c r="DT103" s="43">
        <v>0</v>
      </c>
      <c r="DU103" s="43">
        <v>0</v>
      </c>
      <c r="DV103" s="43">
        <v>0</v>
      </c>
      <c r="DW103" s="43">
        <v>0</v>
      </c>
      <c r="DX103" s="43">
        <v>0</v>
      </c>
      <c r="DY103" s="43">
        <v>0</v>
      </c>
      <c r="DZ103" s="43">
        <v>0</v>
      </c>
      <c r="EA103" s="43">
        <v>0</v>
      </c>
      <c r="EB103" s="43">
        <v>0</v>
      </c>
      <c r="EC103" s="43">
        <v>0</v>
      </c>
      <c r="ED103" s="43">
        <v>0</v>
      </c>
      <c r="EE103" s="43">
        <v>0</v>
      </c>
      <c r="EF103" s="43">
        <v>0</v>
      </c>
      <c r="EG103" s="43">
        <v>0</v>
      </c>
      <c r="EH103" s="43">
        <v>0</v>
      </c>
      <c r="EI103" s="43">
        <v>0</v>
      </c>
      <c r="EJ103" s="43">
        <v>0</v>
      </c>
      <c r="EK103" s="43">
        <v>0</v>
      </c>
      <c r="EL103" s="43">
        <v>0</v>
      </c>
      <c r="EM103" s="43">
        <v>0</v>
      </c>
      <c r="EN103" s="43">
        <v>0</v>
      </c>
      <c r="EO103" s="43">
        <v>0</v>
      </c>
      <c r="EP103" s="43">
        <v>0</v>
      </c>
      <c r="EQ103" s="43">
        <v>0</v>
      </c>
      <c r="ER103" s="43">
        <v>0</v>
      </c>
      <c r="ES103" s="43">
        <v>0</v>
      </c>
      <c r="ET103" s="43">
        <v>0</v>
      </c>
      <c r="EU103" s="43">
        <v>0</v>
      </c>
      <c r="EV103" s="43">
        <v>0</v>
      </c>
      <c r="EW103" s="43">
        <v>0</v>
      </c>
      <c r="EX103" s="43">
        <v>0</v>
      </c>
      <c r="EY103" s="43">
        <v>0</v>
      </c>
      <c r="EZ103" s="43">
        <v>0</v>
      </c>
      <c r="FA103" s="43">
        <v>0</v>
      </c>
      <c r="FB103" s="43">
        <v>0</v>
      </c>
      <c r="FC103" s="43">
        <v>0</v>
      </c>
      <c r="FD103" s="43">
        <v>0</v>
      </c>
      <c r="FE103" s="43">
        <v>0</v>
      </c>
      <c r="FF103" s="43">
        <v>0</v>
      </c>
      <c r="FG103" s="43">
        <v>0</v>
      </c>
      <c r="FH103" s="43">
        <v>0</v>
      </c>
      <c r="FI103" s="43">
        <v>0</v>
      </c>
      <c r="FJ103" s="43">
        <v>0</v>
      </c>
      <c r="FK103" s="43">
        <v>0</v>
      </c>
      <c r="FL103" s="43">
        <v>0</v>
      </c>
      <c r="FM103" s="43">
        <v>0</v>
      </c>
      <c r="FN103" s="43">
        <v>0</v>
      </c>
      <c r="FO103" s="43">
        <v>0</v>
      </c>
      <c r="FP103" s="43">
        <v>0</v>
      </c>
      <c r="FQ103" s="43">
        <v>0</v>
      </c>
      <c r="FR103" s="43">
        <v>0</v>
      </c>
      <c r="FS103" s="43">
        <v>0</v>
      </c>
      <c r="FT103" s="43">
        <v>0</v>
      </c>
      <c r="FU103" s="43">
        <v>0</v>
      </c>
      <c r="FV103" s="43">
        <v>0</v>
      </c>
      <c r="FW103" s="43">
        <v>0</v>
      </c>
      <c r="FX103" s="43">
        <v>0</v>
      </c>
      <c r="FY103" s="43">
        <v>0</v>
      </c>
      <c r="FZ103" s="43">
        <v>0</v>
      </c>
      <c r="GA103" s="43">
        <v>0</v>
      </c>
      <c r="GB103" s="43">
        <v>0</v>
      </c>
      <c r="GC103" s="43">
        <v>0</v>
      </c>
      <c r="GD103" s="43">
        <v>0</v>
      </c>
      <c r="GE103" s="43">
        <v>0</v>
      </c>
      <c r="GF103" s="43">
        <v>0</v>
      </c>
      <c r="GG103" s="43">
        <v>0</v>
      </c>
      <c r="GH103" s="43">
        <v>0</v>
      </c>
      <c r="GI103" s="43">
        <v>0</v>
      </c>
      <c r="GJ103" s="43">
        <v>0</v>
      </c>
      <c r="GK103" s="43">
        <v>0</v>
      </c>
      <c r="GL103" s="43">
        <v>0</v>
      </c>
      <c r="GM103" s="43">
        <v>0</v>
      </c>
      <c r="GN103" s="43">
        <v>0</v>
      </c>
      <c r="GO103" s="43">
        <v>0</v>
      </c>
      <c r="GP103" s="43">
        <v>0</v>
      </c>
      <c r="GQ103" s="43">
        <v>0</v>
      </c>
      <c r="GR103" s="43">
        <v>0</v>
      </c>
      <c r="GS103" s="43">
        <v>0</v>
      </c>
      <c r="GT103" s="43">
        <v>0</v>
      </c>
      <c r="GU103" s="43">
        <v>0</v>
      </c>
      <c r="GV103" s="43">
        <v>0</v>
      </c>
      <c r="GW103" s="43">
        <v>0</v>
      </c>
      <c r="GX103" s="43">
        <v>0</v>
      </c>
      <c r="GY103" s="43">
        <v>0</v>
      </c>
      <c r="GZ103" s="43">
        <v>0</v>
      </c>
      <c r="HA103" s="43">
        <v>0</v>
      </c>
      <c r="HB103" s="43">
        <v>0</v>
      </c>
      <c r="HC103" s="43">
        <v>0</v>
      </c>
      <c r="HD103" s="43">
        <v>0</v>
      </c>
      <c r="HE103" s="43">
        <v>0</v>
      </c>
      <c r="HF103" s="43">
        <v>0</v>
      </c>
      <c r="HG103" s="43">
        <v>0</v>
      </c>
      <c r="HH103" s="43">
        <v>0</v>
      </c>
      <c r="HI103" s="43">
        <v>0</v>
      </c>
      <c r="HJ103" s="43">
        <v>0</v>
      </c>
      <c r="HK103" s="43">
        <v>0</v>
      </c>
      <c r="HL103" s="43">
        <v>0</v>
      </c>
      <c r="HM103" s="43">
        <v>0</v>
      </c>
      <c r="HN103" s="43">
        <v>0</v>
      </c>
      <c r="HO103" s="43">
        <v>0</v>
      </c>
      <c r="HP103" s="43">
        <v>0</v>
      </c>
      <c r="HQ103" s="43">
        <v>0</v>
      </c>
      <c r="HR103" s="43">
        <v>0</v>
      </c>
      <c r="HS103" s="43">
        <v>0</v>
      </c>
      <c r="HT103" s="43">
        <v>0</v>
      </c>
      <c r="HU103" s="43">
        <v>0</v>
      </c>
      <c r="HV103" s="43">
        <v>0</v>
      </c>
      <c r="HW103" s="43">
        <v>0</v>
      </c>
      <c r="HX103" s="43">
        <v>0</v>
      </c>
      <c r="HY103" s="43">
        <v>0</v>
      </c>
      <c r="HZ103" s="43">
        <v>0</v>
      </c>
      <c r="IA103" s="43">
        <v>0</v>
      </c>
      <c r="IB103" s="43">
        <v>0</v>
      </c>
      <c r="IC103" s="43">
        <v>0</v>
      </c>
      <c r="ID103" s="43">
        <v>0</v>
      </c>
      <c r="IE103" s="43">
        <v>0</v>
      </c>
      <c r="IF103" s="43">
        <v>0</v>
      </c>
      <c r="IG103" s="43">
        <v>0</v>
      </c>
      <c r="IH103" s="43">
        <v>0</v>
      </c>
      <c r="II103" s="43">
        <v>0</v>
      </c>
      <c r="IJ103" s="43">
        <v>0</v>
      </c>
      <c r="IK103" s="43">
        <v>0</v>
      </c>
      <c r="IL103" s="43">
        <v>0</v>
      </c>
      <c r="IM103" s="43">
        <v>0</v>
      </c>
      <c r="IN103" s="43">
        <v>0</v>
      </c>
      <c r="IO103" s="43">
        <v>0</v>
      </c>
      <c r="IP103" s="43">
        <v>0</v>
      </c>
      <c r="IQ103" s="43">
        <v>0</v>
      </c>
      <c r="IR103" s="43">
        <v>0</v>
      </c>
      <c r="IS103" s="43">
        <v>0</v>
      </c>
      <c r="IT103" s="43">
        <v>0</v>
      </c>
      <c r="IU103" s="43">
        <v>0</v>
      </c>
      <c r="IV103" s="43">
        <v>0</v>
      </c>
      <c r="IW103" s="43">
        <v>0</v>
      </c>
      <c r="IX103" s="43">
        <v>0</v>
      </c>
      <c r="IY103" s="43">
        <v>0</v>
      </c>
      <c r="IZ103" s="43">
        <v>0</v>
      </c>
      <c r="JA103" s="43">
        <v>0</v>
      </c>
      <c r="JB103" s="43">
        <v>0</v>
      </c>
      <c r="JC103" s="43">
        <v>0</v>
      </c>
      <c r="JD103" s="43">
        <v>0</v>
      </c>
      <c r="JE103" s="43">
        <v>0</v>
      </c>
      <c r="JF103" s="43">
        <v>0</v>
      </c>
      <c r="JG103" s="43">
        <v>0</v>
      </c>
      <c r="JH103" s="43">
        <v>0</v>
      </c>
      <c r="JI103" s="43">
        <v>0</v>
      </c>
      <c r="JJ103" s="43">
        <v>0</v>
      </c>
      <c r="JK103" s="43">
        <v>0</v>
      </c>
      <c r="JL103" s="43">
        <v>0</v>
      </c>
      <c r="JM103" s="43">
        <v>0</v>
      </c>
      <c r="JN103" s="43">
        <v>0</v>
      </c>
      <c r="JO103" s="43">
        <v>0</v>
      </c>
      <c r="JP103" s="43">
        <v>0</v>
      </c>
      <c r="JQ103" s="43">
        <v>0</v>
      </c>
      <c r="JR103" s="43">
        <v>0</v>
      </c>
      <c r="JS103" s="43">
        <v>0</v>
      </c>
      <c r="JT103" s="43">
        <v>0</v>
      </c>
      <c r="JU103" s="43">
        <v>0</v>
      </c>
      <c r="JV103" s="43">
        <v>0</v>
      </c>
      <c r="JW103" s="43">
        <v>0</v>
      </c>
      <c r="JX103" s="43">
        <v>0</v>
      </c>
      <c r="JY103" s="43">
        <v>0</v>
      </c>
      <c r="JZ103" s="43">
        <v>0</v>
      </c>
      <c r="KA103" s="43">
        <v>0</v>
      </c>
      <c r="KB103" s="43">
        <v>0</v>
      </c>
      <c r="KC103" s="43">
        <v>0</v>
      </c>
      <c r="KD103" s="43">
        <v>0</v>
      </c>
      <c r="KE103" s="43">
        <v>0</v>
      </c>
      <c r="KF103" s="43">
        <v>0</v>
      </c>
      <c r="KG103" s="43">
        <v>0</v>
      </c>
      <c r="KH103" s="43">
        <v>0</v>
      </c>
      <c r="KI103" s="43">
        <v>0</v>
      </c>
      <c r="KJ103" s="43">
        <v>0</v>
      </c>
      <c r="KK103" s="43">
        <v>0</v>
      </c>
      <c r="KL103" s="43">
        <v>0</v>
      </c>
      <c r="KM103" s="43">
        <v>0</v>
      </c>
      <c r="KN103" s="43">
        <v>0</v>
      </c>
      <c r="KO103" s="43">
        <v>0</v>
      </c>
      <c r="KP103" s="43">
        <v>0</v>
      </c>
      <c r="KQ103" s="43">
        <v>0</v>
      </c>
      <c r="KR103" s="43">
        <v>0</v>
      </c>
      <c r="KS103" s="43">
        <v>0</v>
      </c>
      <c r="KT103" s="43">
        <v>0</v>
      </c>
      <c r="KU103" s="43">
        <v>0</v>
      </c>
      <c r="KV103" s="43">
        <v>0</v>
      </c>
      <c r="KW103" s="43">
        <v>0</v>
      </c>
      <c r="KX103" s="43">
        <v>0</v>
      </c>
      <c r="KY103" s="43">
        <v>0</v>
      </c>
      <c r="KZ103" s="43">
        <v>0</v>
      </c>
      <c r="LA103" s="43">
        <v>0</v>
      </c>
      <c r="LB103" s="43">
        <v>0</v>
      </c>
      <c r="LC103" s="43">
        <v>0</v>
      </c>
      <c r="LD103" s="43">
        <v>0</v>
      </c>
      <c r="LE103" s="43">
        <v>0</v>
      </c>
      <c r="LF103" s="43">
        <v>0</v>
      </c>
      <c r="LG103" s="43">
        <v>0</v>
      </c>
      <c r="LH103" s="43">
        <v>0</v>
      </c>
      <c r="LI103" s="43">
        <v>0</v>
      </c>
      <c r="LJ103" s="43">
        <v>0</v>
      </c>
      <c r="LK103" s="43">
        <v>0</v>
      </c>
      <c r="LL103" s="43">
        <v>0</v>
      </c>
      <c r="LM103" s="43">
        <v>0</v>
      </c>
      <c r="LN103" s="43">
        <v>0</v>
      </c>
      <c r="LO103" s="43">
        <v>0</v>
      </c>
      <c r="LP103" s="43">
        <v>0</v>
      </c>
      <c r="LQ103" s="43">
        <v>0</v>
      </c>
      <c r="LR103" s="43">
        <v>0</v>
      </c>
      <c r="LS103" s="43">
        <v>0</v>
      </c>
      <c r="LT103" s="43">
        <v>0</v>
      </c>
      <c r="LU103" s="43">
        <v>0</v>
      </c>
      <c r="LV103" s="43">
        <v>0</v>
      </c>
      <c r="LW103" s="43">
        <v>0</v>
      </c>
      <c r="LX103" s="43">
        <v>0</v>
      </c>
      <c r="LY103" s="43">
        <v>0</v>
      </c>
      <c r="LZ103" s="43">
        <v>0</v>
      </c>
      <c r="MA103" s="43">
        <v>0</v>
      </c>
      <c r="MB103" s="43">
        <v>0</v>
      </c>
      <c r="MC103" s="43">
        <v>0</v>
      </c>
      <c r="MD103" s="43">
        <v>0</v>
      </c>
      <c r="ME103" s="43">
        <v>0</v>
      </c>
    </row>
    <row r="104" spans="3:343" ht="17.25" thickBot="1">
      <c r="C104" s="190"/>
      <c r="D104" s="186"/>
      <c r="E104" s="186"/>
      <c r="F104" s="187"/>
      <c r="G104" s="47" t="s">
        <v>111</v>
      </c>
      <c r="H104" s="177"/>
      <c r="I104" s="83">
        <v>1</v>
      </c>
      <c r="J104" s="84">
        <v>1</v>
      </c>
      <c r="K104" s="80"/>
      <c r="L104" s="81"/>
      <c r="M104" s="79"/>
      <c r="N104" s="80"/>
      <c r="O104" s="80"/>
      <c r="P104" s="81"/>
      <c r="Q104" s="79"/>
      <c r="R104" s="80"/>
      <c r="S104" s="80"/>
      <c r="T104" s="81"/>
      <c r="U104" s="79"/>
      <c r="V104" s="80"/>
      <c r="W104" s="80"/>
      <c r="X104" s="81"/>
      <c r="Y104" s="79"/>
      <c r="Z104" s="80"/>
      <c r="AA104" s="80"/>
      <c r="AB104" s="81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  <c r="EL104" s="44"/>
      <c r="EM104" s="44"/>
      <c r="EN104" s="44"/>
      <c r="EO104" s="44"/>
      <c r="EP104" s="44"/>
      <c r="EQ104" s="44"/>
      <c r="ER104" s="44"/>
      <c r="ES104" s="44"/>
      <c r="ET104" s="44"/>
      <c r="EU104" s="44"/>
      <c r="EV104" s="44"/>
      <c r="EW104" s="44"/>
      <c r="EX104" s="44"/>
      <c r="EY104" s="44"/>
      <c r="EZ104" s="44"/>
      <c r="FA104" s="44"/>
      <c r="FB104" s="44"/>
      <c r="FC104" s="44"/>
      <c r="FD104" s="44"/>
      <c r="FE104" s="44"/>
      <c r="FF104" s="44"/>
      <c r="FG104" s="44"/>
      <c r="FH104" s="44"/>
      <c r="FI104" s="44"/>
      <c r="FJ104" s="44"/>
      <c r="FK104" s="44"/>
      <c r="FL104" s="44"/>
      <c r="FM104" s="44"/>
      <c r="FN104" s="44"/>
      <c r="FO104" s="44"/>
      <c r="FP104" s="44"/>
      <c r="FQ104" s="44"/>
      <c r="FR104" s="44"/>
      <c r="FS104" s="44"/>
      <c r="FT104" s="44"/>
      <c r="FU104" s="44"/>
      <c r="FV104" s="44"/>
      <c r="FW104" s="44"/>
      <c r="FX104" s="44"/>
      <c r="FY104" s="44"/>
      <c r="FZ104" s="44"/>
      <c r="GA104" s="44"/>
      <c r="GB104" s="44"/>
      <c r="GC104" s="44"/>
      <c r="GD104" s="44"/>
      <c r="GE104" s="44"/>
      <c r="GF104" s="44"/>
      <c r="GG104" s="44"/>
      <c r="GH104" s="44"/>
      <c r="GI104" s="44"/>
      <c r="GJ104" s="44"/>
      <c r="GK104" s="44"/>
      <c r="GL104" s="44"/>
      <c r="GM104" s="44"/>
      <c r="GN104" s="44"/>
      <c r="GO104" s="44"/>
      <c r="GP104" s="44"/>
      <c r="GQ104" s="44"/>
      <c r="GR104" s="44"/>
      <c r="GS104" s="44"/>
      <c r="GT104" s="44"/>
      <c r="GU104" s="44"/>
      <c r="GV104" s="44"/>
      <c r="GW104" s="44"/>
      <c r="GX104" s="44"/>
      <c r="GY104" s="44"/>
      <c r="GZ104" s="44"/>
      <c r="HA104" s="44"/>
      <c r="HB104" s="44"/>
      <c r="HC104" s="44"/>
      <c r="HD104" s="44"/>
      <c r="HE104" s="44"/>
      <c r="HF104" s="44"/>
      <c r="HG104" s="44"/>
      <c r="HH104" s="44"/>
      <c r="HI104" s="44"/>
      <c r="HJ104" s="44"/>
      <c r="HK104" s="44"/>
      <c r="HL104" s="44"/>
      <c r="HM104" s="44"/>
      <c r="HN104" s="44"/>
      <c r="HO104" s="44"/>
      <c r="HP104" s="44"/>
      <c r="HQ104" s="44"/>
      <c r="HR104" s="44"/>
      <c r="HS104" s="44"/>
      <c r="HT104" s="44"/>
      <c r="HU104" s="44"/>
      <c r="HV104" s="44"/>
      <c r="HW104" s="44"/>
      <c r="HX104" s="44"/>
      <c r="HY104" s="44"/>
      <c r="HZ104" s="44"/>
      <c r="IA104" s="44"/>
      <c r="IB104" s="44"/>
      <c r="IC104" s="44"/>
      <c r="ID104" s="44"/>
      <c r="IE104" s="44"/>
      <c r="IF104" s="44"/>
      <c r="IG104" s="44"/>
      <c r="IH104" s="44"/>
      <c r="II104" s="44"/>
      <c r="IJ104" s="44"/>
      <c r="IK104" s="44"/>
      <c r="IL104" s="44"/>
      <c r="IM104" s="44"/>
      <c r="IN104" s="44"/>
      <c r="IO104" s="44"/>
      <c r="IP104" s="44"/>
      <c r="IQ104" s="44"/>
      <c r="IR104" s="44"/>
      <c r="IS104" s="44"/>
      <c r="IT104" s="44"/>
      <c r="IU104" s="44"/>
      <c r="IV104" s="44"/>
      <c r="IW104" s="44"/>
      <c r="IX104" s="44"/>
      <c r="IY104" s="44"/>
      <c r="IZ104" s="44"/>
      <c r="JA104" s="44"/>
      <c r="JB104" s="44"/>
      <c r="JC104" s="44"/>
      <c r="JD104" s="44"/>
      <c r="JE104" s="44"/>
      <c r="JF104" s="44"/>
      <c r="JG104" s="44"/>
      <c r="JH104" s="44"/>
      <c r="JI104" s="44"/>
      <c r="JJ104" s="44"/>
      <c r="JK104" s="44"/>
      <c r="JL104" s="44"/>
      <c r="JM104" s="44"/>
      <c r="JN104" s="44"/>
      <c r="JO104" s="44"/>
      <c r="JP104" s="44"/>
      <c r="JQ104" s="44"/>
      <c r="JR104" s="44"/>
      <c r="JS104" s="44"/>
      <c r="JT104" s="44"/>
      <c r="JU104" s="44"/>
      <c r="JV104" s="44"/>
      <c r="JW104" s="44"/>
      <c r="JX104" s="44"/>
      <c r="JY104" s="44"/>
      <c r="JZ104" s="44"/>
      <c r="KA104" s="44"/>
      <c r="KB104" s="44"/>
      <c r="KC104" s="44"/>
      <c r="KD104" s="44"/>
      <c r="KE104" s="44"/>
      <c r="KF104" s="44"/>
      <c r="KG104" s="44"/>
      <c r="KH104" s="44"/>
      <c r="KI104" s="44"/>
      <c r="KJ104" s="44"/>
      <c r="KK104" s="44"/>
      <c r="KL104" s="44"/>
      <c r="KM104" s="44"/>
      <c r="KN104" s="44"/>
      <c r="KO104" s="44"/>
      <c r="KP104" s="44"/>
      <c r="KQ104" s="44"/>
      <c r="KR104" s="44"/>
      <c r="KS104" s="44"/>
      <c r="KT104" s="44"/>
      <c r="KU104" s="44"/>
      <c r="KV104" s="44"/>
      <c r="KW104" s="44"/>
      <c r="KX104" s="44"/>
      <c r="KY104" s="44"/>
      <c r="KZ104" s="44"/>
      <c r="LA104" s="44"/>
      <c r="LB104" s="44"/>
      <c r="LC104" s="44"/>
      <c r="LD104" s="44"/>
      <c r="LE104" s="44"/>
      <c r="LF104" s="44"/>
      <c r="LG104" s="44"/>
      <c r="LH104" s="44"/>
      <c r="LI104" s="44"/>
      <c r="LJ104" s="44"/>
      <c r="LK104" s="44"/>
      <c r="LL104" s="44"/>
      <c r="LM104" s="44"/>
      <c r="LN104" s="44"/>
      <c r="LO104" s="44"/>
      <c r="LP104" s="44"/>
      <c r="LQ104" s="44"/>
      <c r="LR104" s="44"/>
      <c r="LS104" s="44"/>
      <c r="LT104" s="44"/>
      <c r="LU104" s="44"/>
      <c r="LV104" s="44"/>
      <c r="LW104" s="44"/>
      <c r="LX104" s="44"/>
      <c r="LY104" s="44"/>
      <c r="LZ104" s="44"/>
      <c r="MA104" s="44"/>
      <c r="MB104" s="44"/>
      <c r="MC104" s="44"/>
      <c r="MD104" s="44"/>
      <c r="ME104" s="44"/>
    </row>
    <row r="105" spans="3:343">
      <c r="C105" s="190"/>
      <c r="D105" s="180" t="s">
        <v>34</v>
      </c>
      <c r="E105" s="180"/>
      <c r="F105" s="187" t="s">
        <v>46</v>
      </c>
      <c r="G105" s="46" t="s">
        <v>4</v>
      </c>
      <c r="H105" s="176">
        <f t="shared" ref="H105" si="20">IFERROR(MIN(SUM(I106:AB106)/SUM(I105:AB105), 1), 0)</f>
        <v>1</v>
      </c>
      <c r="I105" s="78"/>
      <c r="J105" s="75">
        <v>1</v>
      </c>
      <c r="K105" s="75">
        <v>1</v>
      </c>
      <c r="L105" s="82">
        <v>1</v>
      </c>
      <c r="M105" s="74">
        <v>1</v>
      </c>
      <c r="N105" s="76"/>
      <c r="O105" s="76"/>
      <c r="P105" s="77"/>
      <c r="Q105" s="78"/>
      <c r="R105" s="76"/>
      <c r="S105" s="75">
        <v>1</v>
      </c>
      <c r="T105" s="82">
        <v>1</v>
      </c>
      <c r="U105" s="78"/>
      <c r="V105" s="76"/>
      <c r="W105" s="76"/>
      <c r="X105" s="77"/>
      <c r="Y105" s="78"/>
      <c r="Z105" s="76"/>
      <c r="AA105" s="76"/>
      <c r="AB105" s="77"/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43">
        <v>0</v>
      </c>
      <c r="DK105" s="43">
        <v>0</v>
      </c>
      <c r="DL105" s="43">
        <v>0</v>
      </c>
      <c r="DM105" s="43">
        <v>0</v>
      </c>
      <c r="DN105" s="43">
        <v>0</v>
      </c>
      <c r="DO105" s="43">
        <v>0</v>
      </c>
      <c r="DP105" s="43">
        <v>0</v>
      </c>
      <c r="DQ105" s="43">
        <v>0</v>
      </c>
      <c r="DR105" s="43">
        <v>0</v>
      </c>
      <c r="DS105" s="43">
        <v>0</v>
      </c>
      <c r="DT105" s="43">
        <v>0</v>
      </c>
      <c r="DU105" s="43">
        <v>0</v>
      </c>
      <c r="DV105" s="43">
        <v>0</v>
      </c>
      <c r="DW105" s="43">
        <v>0</v>
      </c>
      <c r="DX105" s="43">
        <v>0</v>
      </c>
      <c r="DY105" s="43">
        <v>0</v>
      </c>
      <c r="DZ105" s="43">
        <v>0</v>
      </c>
      <c r="EA105" s="43">
        <v>0</v>
      </c>
      <c r="EB105" s="43">
        <v>0</v>
      </c>
      <c r="EC105" s="43">
        <v>0</v>
      </c>
      <c r="ED105" s="43">
        <v>0</v>
      </c>
      <c r="EE105" s="43">
        <v>0</v>
      </c>
      <c r="EF105" s="43">
        <v>0</v>
      </c>
      <c r="EG105" s="43">
        <v>0</v>
      </c>
      <c r="EH105" s="43">
        <v>0</v>
      </c>
      <c r="EI105" s="43">
        <v>0</v>
      </c>
      <c r="EJ105" s="43">
        <v>0</v>
      </c>
      <c r="EK105" s="43">
        <v>0</v>
      </c>
      <c r="EL105" s="43">
        <v>0</v>
      </c>
      <c r="EM105" s="43">
        <v>0</v>
      </c>
      <c r="EN105" s="43">
        <v>0</v>
      </c>
      <c r="EO105" s="43">
        <v>0</v>
      </c>
      <c r="EP105" s="43">
        <v>0</v>
      </c>
      <c r="EQ105" s="43">
        <v>0</v>
      </c>
      <c r="ER105" s="43">
        <v>0</v>
      </c>
      <c r="ES105" s="43">
        <v>0</v>
      </c>
      <c r="ET105" s="43">
        <v>0</v>
      </c>
      <c r="EU105" s="43">
        <v>0</v>
      </c>
      <c r="EV105" s="43">
        <v>0</v>
      </c>
      <c r="EW105" s="43">
        <v>0</v>
      </c>
      <c r="EX105" s="43">
        <v>0</v>
      </c>
      <c r="EY105" s="43">
        <v>0</v>
      </c>
      <c r="EZ105" s="43">
        <v>0</v>
      </c>
      <c r="FA105" s="43">
        <v>0</v>
      </c>
      <c r="FB105" s="43">
        <v>0</v>
      </c>
      <c r="FC105" s="43">
        <v>0</v>
      </c>
      <c r="FD105" s="43">
        <v>0</v>
      </c>
      <c r="FE105" s="43">
        <v>0</v>
      </c>
      <c r="FF105" s="43">
        <v>0</v>
      </c>
      <c r="FG105" s="43">
        <v>0</v>
      </c>
      <c r="FH105" s="43">
        <v>0</v>
      </c>
      <c r="FI105" s="43">
        <v>0</v>
      </c>
      <c r="FJ105" s="43">
        <v>0</v>
      </c>
      <c r="FK105" s="43">
        <v>0</v>
      </c>
      <c r="FL105" s="43">
        <v>0</v>
      </c>
      <c r="FM105" s="43">
        <v>0</v>
      </c>
      <c r="FN105" s="43">
        <v>0</v>
      </c>
      <c r="FO105" s="43">
        <v>0</v>
      </c>
      <c r="FP105" s="43">
        <v>0</v>
      </c>
      <c r="FQ105" s="43">
        <v>0</v>
      </c>
      <c r="FR105" s="43">
        <v>0</v>
      </c>
      <c r="FS105" s="43">
        <v>0</v>
      </c>
      <c r="FT105" s="43">
        <v>0</v>
      </c>
      <c r="FU105" s="43">
        <v>0</v>
      </c>
      <c r="FV105" s="43">
        <v>0</v>
      </c>
      <c r="FW105" s="43">
        <v>0</v>
      </c>
      <c r="FX105" s="43">
        <v>0</v>
      </c>
      <c r="FY105" s="43">
        <v>0</v>
      </c>
      <c r="FZ105" s="43">
        <v>0</v>
      </c>
      <c r="GA105" s="43">
        <v>0</v>
      </c>
      <c r="GB105" s="43">
        <v>0</v>
      </c>
      <c r="GC105" s="43">
        <v>0</v>
      </c>
      <c r="GD105" s="43">
        <v>0</v>
      </c>
      <c r="GE105" s="43">
        <v>0</v>
      </c>
      <c r="GF105" s="43">
        <v>0</v>
      </c>
      <c r="GG105" s="43">
        <v>0</v>
      </c>
      <c r="GH105" s="43">
        <v>0</v>
      </c>
      <c r="GI105" s="43">
        <v>0</v>
      </c>
      <c r="GJ105" s="43">
        <v>0</v>
      </c>
      <c r="GK105" s="43">
        <v>0</v>
      </c>
      <c r="GL105" s="43">
        <v>0</v>
      </c>
      <c r="GM105" s="43">
        <v>0</v>
      </c>
      <c r="GN105" s="43">
        <v>0</v>
      </c>
      <c r="GO105" s="43">
        <v>0</v>
      </c>
      <c r="GP105" s="43">
        <v>0</v>
      </c>
      <c r="GQ105" s="43">
        <v>0</v>
      </c>
      <c r="GR105" s="43">
        <v>0</v>
      </c>
      <c r="GS105" s="43">
        <v>0</v>
      </c>
      <c r="GT105" s="43">
        <v>0</v>
      </c>
      <c r="GU105" s="43">
        <v>0</v>
      </c>
      <c r="GV105" s="43">
        <v>0</v>
      </c>
      <c r="GW105" s="43">
        <v>0</v>
      </c>
      <c r="GX105" s="43">
        <v>0</v>
      </c>
      <c r="GY105" s="43">
        <v>0</v>
      </c>
      <c r="GZ105" s="43">
        <v>0</v>
      </c>
      <c r="HA105" s="43">
        <v>0</v>
      </c>
      <c r="HB105" s="43">
        <v>0</v>
      </c>
      <c r="HC105" s="43">
        <v>0</v>
      </c>
      <c r="HD105" s="43">
        <v>0</v>
      </c>
      <c r="HE105" s="43">
        <v>0</v>
      </c>
      <c r="HF105" s="43">
        <v>0</v>
      </c>
      <c r="HG105" s="43">
        <v>0</v>
      </c>
      <c r="HH105" s="43">
        <v>0</v>
      </c>
      <c r="HI105" s="43">
        <v>0</v>
      </c>
      <c r="HJ105" s="43">
        <v>0</v>
      </c>
      <c r="HK105" s="43">
        <v>0</v>
      </c>
      <c r="HL105" s="43">
        <v>0</v>
      </c>
      <c r="HM105" s="43">
        <v>0</v>
      </c>
      <c r="HN105" s="43">
        <v>0</v>
      </c>
      <c r="HO105" s="43">
        <v>0</v>
      </c>
      <c r="HP105" s="43">
        <v>0</v>
      </c>
      <c r="HQ105" s="43">
        <v>0</v>
      </c>
      <c r="HR105" s="43">
        <v>0</v>
      </c>
      <c r="HS105" s="43">
        <v>0</v>
      </c>
      <c r="HT105" s="43">
        <v>0</v>
      </c>
      <c r="HU105" s="43">
        <v>0</v>
      </c>
      <c r="HV105" s="43">
        <v>0</v>
      </c>
      <c r="HW105" s="43">
        <v>0</v>
      </c>
      <c r="HX105" s="43">
        <v>0</v>
      </c>
      <c r="HY105" s="43">
        <v>0</v>
      </c>
      <c r="HZ105" s="43">
        <v>0</v>
      </c>
      <c r="IA105" s="43">
        <v>0</v>
      </c>
      <c r="IB105" s="43">
        <v>0</v>
      </c>
      <c r="IC105" s="43">
        <v>0</v>
      </c>
      <c r="ID105" s="43">
        <v>0</v>
      </c>
      <c r="IE105" s="43">
        <v>0</v>
      </c>
      <c r="IF105" s="43">
        <v>0</v>
      </c>
      <c r="IG105" s="43">
        <v>0</v>
      </c>
      <c r="IH105" s="43">
        <v>0</v>
      </c>
      <c r="II105" s="43">
        <v>0</v>
      </c>
      <c r="IJ105" s="43">
        <v>0</v>
      </c>
      <c r="IK105" s="43">
        <v>0</v>
      </c>
      <c r="IL105" s="43">
        <v>0</v>
      </c>
      <c r="IM105" s="43">
        <v>0</v>
      </c>
      <c r="IN105" s="43">
        <v>0</v>
      </c>
      <c r="IO105" s="43">
        <v>0</v>
      </c>
      <c r="IP105" s="43">
        <v>0</v>
      </c>
      <c r="IQ105" s="43">
        <v>0</v>
      </c>
      <c r="IR105" s="43">
        <v>0</v>
      </c>
      <c r="IS105" s="43">
        <v>0</v>
      </c>
      <c r="IT105" s="43">
        <v>0</v>
      </c>
      <c r="IU105" s="43">
        <v>0</v>
      </c>
      <c r="IV105" s="43">
        <v>0</v>
      </c>
      <c r="IW105" s="43">
        <v>0</v>
      </c>
      <c r="IX105" s="43">
        <v>0</v>
      </c>
      <c r="IY105" s="43">
        <v>0</v>
      </c>
      <c r="IZ105" s="43">
        <v>0</v>
      </c>
      <c r="JA105" s="43">
        <v>0</v>
      </c>
      <c r="JB105" s="43">
        <v>0</v>
      </c>
      <c r="JC105" s="43">
        <v>0</v>
      </c>
      <c r="JD105" s="43">
        <v>0</v>
      </c>
      <c r="JE105" s="43">
        <v>0</v>
      </c>
      <c r="JF105" s="43">
        <v>0</v>
      </c>
      <c r="JG105" s="43">
        <v>0</v>
      </c>
      <c r="JH105" s="43">
        <v>0</v>
      </c>
      <c r="JI105" s="43">
        <v>0</v>
      </c>
      <c r="JJ105" s="43">
        <v>0</v>
      </c>
      <c r="JK105" s="43">
        <v>0</v>
      </c>
      <c r="JL105" s="43">
        <v>0</v>
      </c>
      <c r="JM105" s="43">
        <v>0</v>
      </c>
      <c r="JN105" s="43">
        <v>0</v>
      </c>
      <c r="JO105" s="43">
        <v>0</v>
      </c>
      <c r="JP105" s="43">
        <v>0</v>
      </c>
      <c r="JQ105" s="43">
        <v>0</v>
      </c>
      <c r="JR105" s="43">
        <v>0</v>
      </c>
      <c r="JS105" s="43">
        <v>0</v>
      </c>
      <c r="JT105" s="43">
        <v>0</v>
      </c>
      <c r="JU105" s="43">
        <v>0</v>
      </c>
      <c r="JV105" s="43">
        <v>0</v>
      </c>
      <c r="JW105" s="43">
        <v>0</v>
      </c>
      <c r="JX105" s="43">
        <v>0</v>
      </c>
      <c r="JY105" s="43">
        <v>0</v>
      </c>
      <c r="JZ105" s="43">
        <v>0</v>
      </c>
      <c r="KA105" s="43">
        <v>0</v>
      </c>
      <c r="KB105" s="43">
        <v>0</v>
      </c>
      <c r="KC105" s="43">
        <v>0</v>
      </c>
      <c r="KD105" s="43">
        <v>0</v>
      </c>
      <c r="KE105" s="43">
        <v>0</v>
      </c>
      <c r="KF105" s="43">
        <v>0</v>
      </c>
      <c r="KG105" s="43">
        <v>0</v>
      </c>
      <c r="KH105" s="43">
        <v>0</v>
      </c>
      <c r="KI105" s="43">
        <v>0</v>
      </c>
      <c r="KJ105" s="43">
        <v>0</v>
      </c>
      <c r="KK105" s="43">
        <v>0</v>
      </c>
      <c r="KL105" s="43">
        <v>0</v>
      </c>
      <c r="KM105" s="43">
        <v>0</v>
      </c>
      <c r="KN105" s="43">
        <v>0</v>
      </c>
      <c r="KO105" s="43">
        <v>0</v>
      </c>
      <c r="KP105" s="43">
        <v>0</v>
      </c>
      <c r="KQ105" s="43">
        <v>0</v>
      </c>
      <c r="KR105" s="43">
        <v>0</v>
      </c>
      <c r="KS105" s="43">
        <v>0</v>
      </c>
      <c r="KT105" s="43">
        <v>0</v>
      </c>
      <c r="KU105" s="43">
        <v>0</v>
      </c>
      <c r="KV105" s="43">
        <v>0</v>
      </c>
      <c r="KW105" s="43">
        <v>0</v>
      </c>
      <c r="KX105" s="43">
        <v>0</v>
      </c>
      <c r="KY105" s="43">
        <v>0</v>
      </c>
      <c r="KZ105" s="43">
        <v>0</v>
      </c>
      <c r="LA105" s="43">
        <v>0</v>
      </c>
      <c r="LB105" s="43">
        <v>0</v>
      </c>
      <c r="LC105" s="43">
        <v>0</v>
      </c>
      <c r="LD105" s="43">
        <v>0</v>
      </c>
      <c r="LE105" s="43">
        <v>0</v>
      </c>
      <c r="LF105" s="43">
        <v>0</v>
      </c>
      <c r="LG105" s="43">
        <v>0</v>
      </c>
      <c r="LH105" s="43">
        <v>0</v>
      </c>
      <c r="LI105" s="43">
        <v>0</v>
      </c>
      <c r="LJ105" s="43">
        <v>0</v>
      </c>
      <c r="LK105" s="43">
        <v>0</v>
      </c>
      <c r="LL105" s="43">
        <v>0</v>
      </c>
      <c r="LM105" s="43">
        <v>0</v>
      </c>
      <c r="LN105" s="43">
        <v>0</v>
      </c>
      <c r="LO105" s="43">
        <v>0</v>
      </c>
      <c r="LP105" s="43">
        <v>0</v>
      </c>
      <c r="LQ105" s="43">
        <v>0</v>
      </c>
      <c r="LR105" s="43">
        <v>0</v>
      </c>
      <c r="LS105" s="43">
        <v>0</v>
      </c>
      <c r="LT105" s="43">
        <v>0</v>
      </c>
      <c r="LU105" s="43">
        <v>0</v>
      </c>
      <c r="LV105" s="43">
        <v>0</v>
      </c>
      <c r="LW105" s="43">
        <v>0</v>
      </c>
      <c r="LX105" s="43">
        <v>0</v>
      </c>
      <c r="LY105" s="43">
        <v>0</v>
      </c>
      <c r="LZ105" s="43">
        <v>0</v>
      </c>
      <c r="MA105" s="43">
        <v>0</v>
      </c>
      <c r="MB105" s="43">
        <v>0</v>
      </c>
      <c r="MC105" s="43">
        <v>0</v>
      </c>
      <c r="MD105" s="43">
        <v>0</v>
      </c>
      <c r="ME105" s="43">
        <v>0</v>
      </c>
    </row>
    <row r="106" spans="3:343" ht="17.25" customHeight="1" thickBot="1">
      <c r="C106" s="190"/>
      <c r="D106" s="180"/>
      <c r="E106" s="180"/>
      <c r="F106" s="187"/>
      <c r="G106" s="47" t="s">
        <v>111</v>
      </c>
      <c r="H106" s="177"/>
      <c r="I106" s="80"/>
      <c r="J106" s="80">
        <v>1</v>
      </c>
      <c r="K106" s="80">
        <v>1</v>
      </c>
      <c r="L106" s="81">
        <v>1</v>
      </c>
      <c r="M106" s="79">
        <v>1</v>
      </c>
      <c r="N106" s="80"/>
      <c r="O106" s="80"/>
      <c r="P106" s="81"/>
      <c r="Q106" s="79"/>
      <c r="R106" s="80"/>
      <c r="S106" s="80"/>
      <c r="T106" s="81"/>
      <c r="U106" s="79">
        <v>1</v>
      </c>
      <c r="V106" s="80">
        <v>1</v>
      </c>
      <c r="W106" s="80"/>
      <c r="X106" s="81"/>
      <c r="Y106" s="79"/>
      <c r="Z106" s="80"/>
      <c r="AA106" s="80"/>
      <c r="AB106" s="81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/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/>
      <c r="FC106" s="44"/>
      <c r="FD106" s="44"/>
      <c r="FE106" s="44"/>
      <c r="FF106" s="44"/>
      <c r="FG106" s="44"/>
      <c r="FH106" s="44"/>
      <c r="FI106" s="44"/>
      <c r="FJ106" s="44"/>
      <c r="FK106" s="44"/>
      <c r="FL106" s="44"/>
      <c r="FM106" s="44"/>
      <c r="FN106" s="44"/>
      <c r="FO106" s="44"/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/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/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/>
      <c r="JQ106" s="44"/>
      <c r="JR106" s="44"/>
      <c r="JS106" s="44"/>
      <c r="JT106" s="44"/>
      <c r="JU106" s="44"/>
      <c r="JV106" s="44"/>
      <c r="JW106" s="44"/>
      <c r="JX106" s="44"/>
      <c r="JY106" s="44"/>
      <c r="JZ106" s="44"/>
      <c r="KA106" s="44"/>
      <c r="KB106" s="44"/>
      <c r="KC106" s="44"/>
      <c r="KD106" s="44"/>
      <c r="KE106" s="44"/>
      <c r="KF106" s="44"/>
      <c r="KG106" s="44"/>
      <c r="KH106" s="44"/>
      <c r="KI106" s="44"/>
      <c r="KJ106" s="44"/>
      <c r="KK106" s="44"/>
      <c r="KL106" s="44"/>
      <c r="KM106" s="44"/>
      <c r="KN106" s="44"/>
      <c r="KO106" s="44"/>
      <c r="KP106" s="44"/>
      <c r="KQ106" s="44"/>
      <c r="KR106" s="44"/>
      <c r="KS106" s="44"/>
      <c r="KT106" s="44"/>
      <c r="KU106" s="44"/>
      <c r="KV106" s="44"/>
      <c r="KW106" s="44"/>
      <c r="KX106" s="44"/>
      <c r="KY106" s="44"/>
      <c r="KZ106" s="44"/>
      <c r="LA106" s="44"/>
      <c r="LB106" s="44"/>
      <c r="LC106" s="44"/>
      <c r="LD106" s="44"/>
      <c r="LE106" s="44"/>
      <c r="LF106" s="44"/>
      <c r="LG106" s="44"/>
      <c r="LH106" s="44"/>
      <c r="LI106" s="44"/>
      <c r="LJ106" s="44"/>
      <c r="LK106" s="44"/>
      <c r="LL106" s="44"/>
      <c r="LM106" s="44"/>
      <c r="LN106" s="44"/>
      <c r="LO106" s="44"/>
      <c r="LP106" s="44"/>
      <c r="LQ106" s="44"/>
      <c r="LR106" s="44"/>
      <c r="LS106" s="44"/>
      <c r="LT106" s="44"/>
      <c r="LU106" s="44"/>
      <c r="LV106" s="44"/>
      <c r="LW106" s="44"/>
      <c r="LX106" s="44"/>
      <c r="LY106" s="44"/>
      <c r="LZ106" s="44"/>
      <c r="MA106" s="44"/>
      <c r="MB106" s="44"/>
      <c r="MC106" s="44"/>
      <c r="MD106" s="44"/>
      <c r="ME106" s="44"/>
    </row>
    <row r="107" spans="3:343">
      <c r="C107" s="190"/>
      <c r="D107" s="180"/>
      <c r="E107" s="180"/>
      <c r="F107" s="187" t="s">
        <v>47</v>
      </c>
      <c r="G107" s="46" t="s">
        <v>4</v>
      </c>
      <c r="H107" s="176">
        <f t="shared" ref="H107" si="21">IFERROR(MIN(SUM(I108:AB108)/SUM(I107:AB107), 1), 0)</f>
        <v>0.83333333333333337</v>
      </c>
      <c r="I107" s="78"/>
      <c r="J107" s="76"/>
      <c r="K107" s="76"/>
      <c r="L107" s="82">
        <v>1</v>
      </c>
      <c r="M107" s="74">
        <v>1</v>
      </c>
      <c r="N107" s="75">
        <v>1</v>
      </c>
      <c r="O107" s="75">
        <v>1</v>
      </c>
      <c r="P107" s="77"/>
      <c r="Q107" s="78"/>
      <c r="R107" s="76"/>
      <c r="S107" s="76"/>
      <c r="T107" s="77"/>
      <c r="U107" s="78"/>
      <c r="V107" s="76"/>
      <c r="W107" s="76"/>
      <c r="X107" s="77">
        <v>1</v>
      </c>
      <c r="Y107" s="78">
        <v>1</v>
      </c>
      <c r="Z107" s="76"/>
      <c r="AA107" s="76"/>
      <c r="AB107" s="77"/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0</v>
      </c>
      <c r="AX107" s="43">
        <v>0</v>
      </c>
      <c r="AY107" s="43">
        <v>0</v>
      </c>
      <c r="AZ107" s="43">
        <v>0</v>
      </c>
      <c r="BA107" s="43">
        <v>0</v>
      </c>
      <c r="BB107" s="43">
        <v>0</v>
      </c>
      <c r="BC107" s="43">
        <v>0</v>
      </c>
      <c r="BD107" s="43">
        <v>0</v>
      </c>
      <c r="BE107" s="43">
        <v>0</v>
      </c>
      <c r="BF107" s="43">
        <v>0</v>
      </c>
      <c r="BG107" s="43">
        <v>0</v>
      </c>
      <c r="BH107" s="43">
        <v>0</v>
      </c>
      <c r="BI107" s="43">
        <v>0</v>
      </c>
      <c r="BJ107" s="43">
        <v>0</v>
      </c>
      <c r="BK107" s="43">
        <v>0</v>
      </c>
      <c r="BL107" s="43">
        <v>0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</v>
      </c>
      <c r="BV107" s="43">
        <v>0</v>
      </c>
      <c r="BW107" s="43">
        <v>0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43">
        <v>0</v>
      </c>
      <c r="DK107" s="43">
        <v>0</v>
      </c>
      <c r="DL107" s="43">
        <v>0</v>
      </c>
      <c r="DM107" s="43">
        <v>0</v>
      </c>
      <c r="DN107" s="43">
        <v>0</v>
      </c>
      <c r="DO107" s="43">
        <v>0</v>
      </c>
      <c r="DP107" s="43">
        <v>0</v>
      </c>
      <c r="DQ107" s="43">
        <v>0</v>
      </c>
      <c r="DR107" s="43">
        <v>0</v>
      </c>
      <c r="DS107" s="43">
        <v>0</v>
      </c>
      <c r="DT107" s="43">
        <v>0</v>
      </c>
      <c r="DU107" s="43">
        <v>0</v>
      </c>
      <c r="DV107" s="43">
        <v>0</v>
      </c>
      <c r="DW107" s="43">
        <v>0</v>
      </c>
      <c r="DX107" s="43">
        <v>0</v>
      </c>
      <c r="DY107" s="43">
        <v>0</v>
      </c>
      <c r="DZ107" s="43">
        <v>0</v>
      </c>
      <c r="EA107" s="43">
        <v>0</v>
      </c>
      <c r="EB107" s="43">
        <v>0</v>
      </c>
      <c r="EC107" s="43">
        <v>0</v>
      </c>
      <c r="ED107" s="43">
        <v>0</v>
      </c>
      <c r="EE107" s="43">
        <v>0</v>
      </c>
      <c r="EF107" s="43">
        <v>0</v>
      </c>
      <c r="EG107" s="43">
        <v>0</v>
      </c>
      <c r="EH107" s="43">
        <v>0</v>
      </c>
      <c r="EI107" s="43">
        <v>0</v>
      </c>
      <c r="EJ107" s="43">
        <v>0</v>
      </c>
      <c r="EK107" s="43">
        <v>0</v>
      </c>
      <c r="EL107" s="43">
        <v>0</v>
      </c>
      <c r="EM107" s="43">
        <v>0</v>
      </c>
      <c r="EN107" s="43">
        <v>0</v>
      </c>
      <c r="EO107" s="43">
        <v>0</v>
      </c>
      <c r="EP107" s="43">
        <v>0</v>
      </c>
      <c r="EQ107" s="43">
        <v>0</v>
      </c>
      <c r="ER107" s="43">
        <v>0</v>
      </c>
      <c r="ES107" s="43">
        <v>0</v>
      </c>
      <c r="ET107" s="43">
        <v>0</v>
      </c>
      <c r="EU107" s="43">
        <v>0</v>
      </c>
      <c r="EV107" s="43">
        <v>0</v>
      </c>
      <c r="EW107" s="43">
        <v>0</v>
      </c>
      <c r="EX107" s="43">
        <v>0</v>
      </c>
      <c r="EY107" s="43">
        <v>0</v>
      </c>
      <c r="EZ107" s="43">
        <v>0</v>
      </c>
      <c r="FA107" s="43">
        <v>0</v>
      </c>
      <c r="FB107" s="43">
        <v>0</v>
      </c>
      <c r="FC107" s="43">
        <v>0</v>
      </c>
      <c r="FD107" s="43">
        <v>0</v>
      </c>
      <c r="FE107" s="43">
        <v>0</v>
      </c>
      <c r="FF107" s="43">
        <v>0</v>
      </c>
      <c r="FG107" s="43">
        <v>0</v>
      </c>
      <c r="FH107" s="43">
        <v>0</v>
      </c>
      <c r="FI107" s="43">
        <v>0</v>
      </c>
      <c r="FJ107" s="43">
        <v>0</v>
      </c>
      <c r="FK107" s="43">
        <v>0</v>
      </c>
      <c r="FL107" s="43">
        <v>0</v>
      </c>
      <c r="FM107" s="43">
        <v>0</v>
      </c>
      <c r="FN107" s="43">
        <v>0</v>
      </c>
      <c r="FO107" s="43">
        <v>0</v>
      </c>
      <c r="FP107" s="43">
        <v>0</v>
      </c>
      <c r="FQ107" s="43">
        <v>0</v>
      </c>
      <c r="FR107" s="43">
        <v>0</v>
      </c>
      <c r="FS107" s="43">
        <v>0</v>
      </c>
      <c r="FT107" s="43">
        <v>0</v>
      </c>
      <c r="FU107" s="43">
        <v>0</v>
      </c>
      <c r="FV107" s="43">
        <v>0</v>
      </c>
      <c r="FW107" s="43">
        <v>0</v>
      </c>
      <c r="FX107" s="43">
        <v>0</v>
      </c>
      <c r="FY107" s="43">
        <v>0</v>
      </c>
      <c r="FZ107" s="43">
        <v>0</v>
      </c>
      <c r="GA107" s="43">
        <v>0</v>
      </c>
      <c r="GB107" s="43">
        <v>0</v>
      </c>
      <c r="GC107" s="43">
        <v>0</v>
      </c>
      <c r="GD107" s="43">
        <v>0</v>
      </c>
      <c r="GE107" s="43">
        <v>0</v>
      </c>
      <c r="GF107" s="43">
        <v>0</v>
      </c>
      <c r="GG107" s="43">
        <v>0</v>
      </c>
      <c r="GH107" s="43">
        <v>0</v>
      </c>
      <c r="GI107" s="43">
        <v>0</v>
      </c>
      <c r="GJ107" s="43">
        <v>0</v>
      </c>
      <c r="GK107" s="43">
        <v>0</v>
      </c>
      <c r="GL107" s="43">
        <v>0</v>
      </c>
      <c r="GM107" s="43">
        <v>0</v>
      </c>
      <c r="GN107" s="43">
        <v>0</v>
      </c>
      <c r="GO107" s="43">
        <v>0</v>
      </c>
      <c r="GP107" s="43">
        <v>0</v>
      </c>
      <c r="GQ107" s="43">
        <v>0</v>
      </c>
      <c r="GR107" s="43">
        <v>0</v>
      </c>
      <c r="GS107" s="43">
        <v>0</v>
      </c>
      <c r="GT107" s="43">
        <v>0</v>
      </c>
      <c r="GU107" s="43">
        <v>0</v>
      </c>
      <c r="GV107" s="43">
        <v>0</v>
      </c>
      <c r="GW107" s="43">
        <v>0</v>
      </c>
      <c r="GX107" s="43">
        <v>0</v>
      </c>
      <c r="GY107" s="43">
        <v>0</v>
      </c>
      <c r="GZ107" s="43">
        <v>0</v>
      </c>
      <c r="HA107" s="43">
        <v>0</v>
      </c>
      <c r="HB107" s="43">
        <v>0</v>
      </c>
      <c r="HC107" s="43">
        <v>0</v>
      </c>
      <c r="HD107" s="43">
        <v>0</v>
      </c>
      <c r="HE107" s="43">
        <v>0</v>
      </c>
      <c r="HF107" s="43">
        <v>0</v>
      </c>
      <c r="HG107" s="43">
        <v>0</v>
      </c>
      <c r="HH107" s="43">
        <v>0</v>
      </c>
      <c r="HI107" s="43">
        <v>0</v>
      </c>
      <c r="HJ107" s="43">
        <v>0</v>
      </c>
      <c r="HK107" s="43">
        <v>0</v>
      </c>
      <c r="HL107" s="43">
        <v>0</v>
      </c>
      <c r="HM107" s="43">
        <v>0</v>
      </c>
      <c r="HN107" s="43">
        <v>0</v>
      </c>
      <c r="HO107" s="43">
        <v>0</v>
      </c>
      <c r="HP107" s="43">
        <v>0</v>
      </c>
      <c r="HQ107" s="43">
        <v>0</v>
      </c>
      <c r="HR107" s="43">
        <v>0</v>
      </c>
      <c r="HS107" s="43">
        <v>0</v>
      </c>
      <c r="HT107" s="43">
        <v>0</v>
      </c>
      <c r="HU107" s="43">
        <v>0</v>
      </c>
      <c r="HV107" s="43">
        <v>0</v>
      </c>
      <c r="HW107" s="43">
        <v>0</v>
      </c>
      <c r="HX107" s="43">
        <v>0</v>
      </c>
      <c r="HY107" s="43">
        <v>0</v>
      </c>
      <c r="HZ107" s="43">
        <v>0</v>
      </c>
      <c r="IA107" s="43">
        <v>0</v>
      </c>
      <c r="IB107" s="43">
        <v>0</v>
      </c>
      <c r="IC107" s="43">
        <v>0</v>
      </c>
      <c r="ID107" s="43">
        <v>0</v>
      </c>
      <c r="IE107" s="43">
        <v>0</v>
      </c>
      <c r="IF107" s="43">
        <v>0</v>
      </c>
      <c r="IG107" s="43">
        <v>0</v>
      </c>
      <c r="IH107" s="43">
        <v>0</v>
      </c>
      <c r="II107" s="43">
        <v>0</v>
      </c>
      <c r="IJ107" s="43">
        <v>0</v>
      </c>
      <c r="IK107" s="43">
        <v>0</v>
      </c>
      <c r="IL107" s="43">
        <v>0</v>
      </c>
      <c r="IM107" s="43">
        <v>0</v>
      </c>
      <c r="IN107" s="43">
        <v>0</v>
      </c>
      <c r="IO107" s="43">
        <v>0</v>
      </c>
      <c r="IP107" s="43">
        <v>0</v>
      </c>
      <c r="IQ107" s="43">
        <v>0</v>
      </c>
      <c r="IR107" s="43">
        <v>0</v>
      </c>
      <c r="IS107" s="43">
        <v>0</v>
      </c>
      <c r="IT107" s="43">
        <v>0</v>
      </c>
      <c r="IU107" s="43">
        <v>0</v>
      </c>
      <c r="IV107" s="43">
        <v>0</v>
      </c>
      <c r="IW107" s="43">
        <v>0</v>
      </c>
      <c r="IX107" s="43">
        <v>0</v>
      </c>
      <c r="IY107" s="43">
        <v>0</v>
      </c>
      <c r="IZ107" s="43">
        <v>0</v>
      </c>
      <c r="JA107" s="43">
        <v>0</v>
      </c>
      <c r="JB107" s="43">
        <v>0</v>
      </c>
      <c r="JC107" s="43">
        <v>0</v>
      </c>
      <c r="JD107" s="43">
        <v>0</v>
      </c>
      <c r="JE107" s="43">
        <v>0</v>
      </c>
      <c r="JF107" s="43">
        <v>0</v>
      </c>
      <c r="JG107" s="43">
        <v>0</v>
      </c>
      <c r="JH107" s="43">
        <v>0</v>
      </c>
      <c r="JI107" s="43">
        <v>0</v>
      </c>
      <c r="JJ107" s="43">
        <v>0</v>
      </c>
      <c r="JK107" s="43">
        <v>0</v>
      </c>
      <c r="JL107" s="43">
        <v>0</v>
      </c>
      <c r="JM107" s="43">
        <v>0</v>
      </c>
      <c r="JN107" s="43">
        <v>0</v>
      </c>
      <c r="JO107" s="43">
        <v>0</v>
      </c>
      <c r="JP107" s="43">
        <v>0</v>
      </c>
      <c r="JQ107" s="43">
        <v>0</v>
      </c>
      <c r="JR107" s="43">
        <v>0</v>
      </c>
      <c r="JS107" s="43">
        <v>0</v>
      </c>
      <c r="JT107" s="43">
        <v>0</v>
      </c>
      <c r="JU107" s="43">
        <v>0</v>
      </c>
      <c r="JV107" s="43">
        <v>0</v>
      </c>
      <c r="JW107" s="43">
        <v>0</v>
      </c>
      <c r="JX107" s="43">
        <v>0</v>
      </c>
      <c r="JY107" s="43">
        <v>0</v>
      </c>
      <c r="JZ107" s="43">
        <v>0</v>
      </c>
      <c r="KA107" s="43">
        <v>0</v>
      </c>
      <c r="KB107" s="43">
        <v>0</v>
      </c>
      <c r="KC107" s="43">
        <v>0</v>
      </c>
      <c r="KD107" s="43">
        <v>0</v>
      </c>
      <c r="KE107" s="43">
        <v>0</v>
      </c>
      <c r="KF107" s="43">
        <v>0</v>
      </c>
      <c r="KG107" s="43">
        <v>0</v>
      </c>
      <c r="KH107" s="43">
        <v>0</v>
      </c>
      <c r="KI107" s="43">
        <v>0</v>
      </c>
      <c r="KJ107" s="43">
        <v>0</v>
      </c>
      <c r="KK107" s="43">
        <v>0</v>
      </c>
      <c r="KL107" s="43">
        <v>0</v>
      </c>
      <c r="KM107" s="43">
        <v>0</v>
      </c>
      <c r="KN107" s="43">
        <v>0</v>
      </c>
      <c r="KO107" s="43">
        <v>0</v>
      </c>
      <c r="KP107" s="43">
        <v>0</v>
      </c>
      <c r="KQ107" s="43">
        <v>0</v>
      </c>
      <c r="KR107" s="43">
        <v>0</v>
      </c>
      <c r="KS107" s="43">
        <v>0</v>
      </c>
      <c r="KT107" s="43">
        <v>0</v>
      </c>
      <c r="KU107" s="43">
        <v>0</v>
      </c>
      <c r="KV107" s="43">
        <v>0</v>
      </c>
      <c r="KW107" s="43">
        <v>0</v>
      </c>
      <c r="KX107" s="43">
        <v>0</v>
      </c>
      <c r="KY107" s="43">
        <v>0</v>
      </c>
      <c r="KZ107" s="43">
        <v>0</v>
      </c>
      <c r="LA107" s="43">
        <v>0</v>
      </c>
      <c r="LB107" s="43">
        <v>0</v>
      </c>
      <c r="LC107" s="43">
        <v>0</v>
      </c>
      <c r="LD107" s="43">
        <v>0</v>
      </c>
      <c r="LE107" s="43">
        <v>0</v>
      </c>
      <c r="LF107" s="43">
        <v>0</v>
      </c>
      <c r="LG107" s="43">
        <v>0</v>
      </c>
      <c r="LH107" s="43">
        <v>0</v>
      </c>
      <c r="LI107" s="43">
        <v>0</v>
      </c>
      <c r="LJ107" s="43">
        <v>0</v>
      </c>
      <c r="LK107" s="43">
        <v>0</v>
      </c>
      <c r="LL107" s="43">
        <v>0</v>
      </c>
      <c r="LM107" s="43">
        <v>0</v>
      </c>
      <c r="LN107" s="43">
        <v>0</v>
      </c>
      <c r="LO107" s="43">
        <v>0</v>
      </c>
      <c r="LP107" s="43">
        <v>0</v>
      </c>
      <c r="LQ107" s="43">
        <v>0</v>
      </c>
      <c r="LR107" s="43">
        <v>0</v>
      </c>
      <c r="LS107" s="43">
        <v>0</v>
      </c>
      <c r="LT107" s="43">
        <v>0</v>
      </c>
      <c r="LU107" s="43">
        <v>0</v>
      </c>
      <c r="LV107" s="43">
        <v>0</v>
      </c>
      <c r="LW107" s="43">
        <v>0</v>
      </c>
      <c r="LX107" s="43">
        <v>0</v>
      </c>
      <c r="LY107" s="43">
        <v>0</v>
      </c>
      <c r="LZ107" s="43">
        <v>0</v>
      </c>
      <c r="MA107" s="43">
        <v>0</v>
      </c>
      <c r="MB107" s="43">
        <v>0</v>
      </c>
      <c r="MC107" s="43">
        <v>0</v>
      </c>
      <c r="MD107" s="43">
        <v>0</v>
      </c>
      <c r="ME107" s="43">
        <v>0</v>
      </c>
    </row>
    <row r="108" spans="3:343" ht="17.25" thickBot="1">
      <c r="C108" s="190"/>
      <c r="D108" s="180"/>
      <c r="E108" s="180"/>
      <c r="F108" s="187"/>
      <c r="G108" s="47" t="s">
        <v>111</v>
      </c>
      <c r="H108" s="177"/>
      <c r="I108" s="79"/>
      <c r="J108" s="80"/>
      <c r="K108" s="80"/>
      <c r="L108" s="85">
        <v>1</v>
      </c>
      <c r="M108" s="83">
        <v>1</v>
      </c>
      <c r="N108" s="84">
        <v>1</v>
      </c>
      <c r="O108" s="84">
        <v>1</v>
      </c>
      <c r="P108" s="81"/>
      <c r="Q108" s="79"/>
      <c r="R108" s="80"/>
      <c r="S108" s="80"/>
      <c r="T108" s="81"/>
      <c r="U108" s="79"/>
      <c r="V108" s="80"/>
      <c r="W108" s="80"/>
      <c r="X108" s="80">
        <v>1</v>
      </c>
      <c r="Y108" s="79"/>
      <c r="Z108" s="80"/>
      <c r="AA108" s="80"/>
      <c r="AB108" s="81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/>
      <c r="JQ108" s="44"/>
      <c r="JR108" s="44"/>
      <c r="JS108" s="44"/>
      <c r="JT108" s="44"/>
      <c r="JU108" s="44"/>
      <c r="JV108" s="44"/>
      <c r="JW108" s="44"/>
      <c r="JX108" s="44"/>
      <c r="JY108" s="44"/>
      <c r="JZ108" s="44"/>
      <c r="KA108" s="44"/>
      <c r="KB108" s="44"/>
      <c r="KC108" s="44"/>
      <c r="KD108" s="44"/>
      <c r="KE108" s="44"/>
      <c r="KF108" s="44"/>
      <c r="KG108" s="44"/>
      <c r="KH108" s="44"/>
      <c r="KI108" s="44"/>
      <c r="KJ108" s="44"/>
      <c r="KK108" s="44"/>
      <c r="KL108" s="44"/>
      <c r="KM108" s="44"/>
      <c r="KN108" s="44"/>
      <c r="KO108" s="44"/>
      <c r="KP108" s="44"/>
      <c r="KQ108" s="44"/>
      <c r="KR108" s="44"/>
      <c r="KS108" s="44"/>
      <c r="KT108" s="44"/>
      <c r="KU108" s="44"/>
      <c r="KV108" s="44"/>
      <c r="KW108" s="44"/>
      <c r="KX108" s="44"/>
      <c r="KY108" s="44"/>
      <c r="KZ108" s="44"/>
      <c r="LA108" s="44"/>
      <c r="LB108" s="44"/>
      <c r="LC108" s="44"/>
      <c r="LD108" s="44"/>
      <c r="LE108" s="44"/>
      <c r="LF108" s="44"/>
      <c r="LG108" s="44"/>
      <c r="LH108" s="44"/>
      <c r="LI108" s="44"/>
      <c r="LJ108" s="44"/>
      <c r="LK108" s="44"/>
      <c r="LL108" s="44"/>
      <c r="LM108" s="44"/>
      <c r="LN108" s="44"/>
      <c r="LO108" s="44"/>
      <c r="LP108" s="44"/>
      <c r="LQ108" s="44"/>
      <c r="LR108" s="44"/>
      <c r="LS108" s="44"/>
      <c r="LT108" s="44"/>
      <c r="LU108" s="44"/>
      <c r="LV108" s="44"/>
      <c r="LW108" s="44"/>
      <c r="LX108" s="44"/>
      <c r="LY108" s="44"/>
      <c r="LZ108" s="44"/>
      <c r="MA108" s="44"/>
      <c r="MB108" s="44"/>
      <c r="MC108" s="44"/>
      <c r="MD108" s="44"/>
      <c r="ME108" s="44"/>
    </row>
    <row r="109" spans="3:343">
      <c r="C109" s="190"/>
      <c r="D109" s="180"/>
      <c r="E109" s="180"/>
      <c r="F109" s="187" t="s">
        <v>48</v>
      </c>
      <c r="G109" s="46" t="s">
        <v>4</v>
      </c>
      <c r="H109" s="176">
        <f t="shared" ref="H109" si="22">IFERROR(MIN(SUM(I110:AB110)/SUM(I109:AB109), 1), 0)</f>
        <v>0.25</v>
      </c>
      <c r="I109" s="78"/>
      <c r="J109" s="76"/>
      <c r="K109" s="76"/>
      <c r="L109" s="77"/>
      <c r="M109" s="78"/>
      <c r="N109" s="76"/>
      <c r="O109" s="76"/>
      <c r="P109" s="77"/>
      <c r="Q109" s="78"/>
      <c r="R109" s="76"/>
      <c r="S109" s="76"/>
      <c r="T109" s="77"/>
      <c r="U109" s="78"/>
      <c r="V109" s="76"/>
      <c r="W109" s="75">
        <v>1</v>
      </c>
      <c r="X109" s="82">
        <v>1</v>
      </c>
      <c r="Y109" s="78">
        <v>1</v>
      </c>
      <c r="Z109" s="76">
        <v>1</v>
      </c>
      <c r="AA109" s="76"/>
      <c r="AB109" s="77"/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0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0</v>
      </c>
      <c r="BU109" s="43">
        <v>0</v>
      </c>
      <c r="BV109" s="43">
        <v>0</v>
      </c>
      <c r="BW109" s="43">
        <v>0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0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43">
        <v>0</v>
      </c>
      <c r="DK109" s="43">
        <v>0</v>
      </c>
      <c r="DL109" s="43">
        <v>0</v>
      </c>
      <c r="DM109" s="43">
        <v>0</v>
      </c>
      <c r="DN109" s="43">
        <v>0</v>
      </c>
      <c r="DO109" s="43">
        <v>0</v>
      </c>
      <c r="DP109" s="43">
        <v>0</v>
      </c>
      <c r="DQ109" s="43">
        <v>0</v>
      </c>
      <c r="DR109" s="43">
        <v>0</v>
      </c>
      <c r="DS109" s="43">
        <v>0</v>
      </c>
      <c r="DT109" s="43">
        <v>0</v>
      </c>
      <c r="DU109" s="43">
        <v>0</v>
      </c>
      <c r="DV109" s="43">
        <v>0</v>
      </c>
      <c r="DW109" s="43">
        <v>0</v>
      </c>
      <c r="DX109" s="43">
        <v>0</v>
      </c>
      <c r="DY109" s="43">
        <v>0</v>
      </c>
      <c r="DZ109" s="43">
        <v>0</v>
      </c>
      <c r="EA109" s="43">
        <v>0</v>
      </c>
      <c r="EB109" s="43">
        <v>0</v>
      </c>
      <c r="EC109" s="43">
        <v>0</v>
      </c>
      <c r="ED109" s="43">
        <v>0</v>
      </c>
      <c r="EE109" s="43">
        <v>0</v>
      </c>
      <c r="EF109" s="43">
        <v>0</v>
      </c>
      <c r="EG109" s="43">
        <v>0</v>
      </c>
      <c r="EH109" s="43">
        <v>0</v>
      </c>
      <c r="EI109" s="43">
        <v>0</v>
      </c>
      <c r="EJ109" s="43">
        <v>0</v>
      </c>
      <c r="EK109" s="43">
        <v>0</v>
      </c>
      <c r="EL109" s="43">
        <v>0</v>
      </c>
      <c r="EM109" s="43">
        <v>0</v>
      </c>
      <c r="EN109" s="43">
        <v>0</v>
      </c>
      <c r="EO109" s="43">
        <v>0</v>
      </c>
      <c r="EP109" s="43">
        <v>0</v>
      </c>
      <c r="EQ109" s="43">
        <v>0</v>
      </c>
      <c r="ER109" s="43">
        <v>0</v>
      </c>
      <c r="ES109" s="43">
        <v>0</v>
      </c>
      <c r="ET109" s="43">
        <v>0</v>
      </c>
      <c r="EU109" s="43">
        <v>0</v>
      </c>
      <c r="EV109" s="43">
        <v>0</v>
      </c>
      <c r="EW109" s="43">
        <v>0</v>
      </c>
      <c r="EX109" s="43">
        <v>0</v>
      </c>
      <c r="EY109" s="43">
        <v>0</v>
      </c>
      <c r="EZ109" s="43">
        <v>0</v>
      </c>
      <c r="FA109" s="43">
        <v>0</v>
      </c>
      <c r="FB109" s="43">
        <v>0</v>
      </c>
      <c r="FC109" s="43">
        <v>0</v>
      </c>
      <c r="FD109" s="43">
        <v>0</v>
      </c>
      <c r="FE109" s="43">
        <v>0</v>
      </c>
      <c r="FF109" s="43">
        <v>0</v>
      </c>
      <c r="FG109" s="43">
        <v>0</v>
      </c>
      <c r="FH109" s="43">
        <v>0</v>
      </c>
      <c r="FI109" s="43">
        <v>0</v>
      </c>
      <c r="FJ109" s="43">
        <v>0</v>
      </c>
      <c r="FK109" s="43">
        <v>0</v>
      </c>
      <c r="FL109" s="43">
        <v>0</v>
      </c>
      <c r="FM109" s="43">
        <v>0</v>
      </c>
      <c r="FN109" s="43">
        <v>0</v>
      </c>
      <c r="FO109" s="43">
        <v>0</v>
      </c>
      <c r="FP109" s="43">
        <v>0</v>
      </c>
      <c r="FQ109" s="43">
        <v>0</v>
      </c>
      <c r="FR109" s="43">
        <v>0</v>
      </c>
      <c r="FS109" s="43">
        <v>0</v>
      </c>
      <c r="FT109" s="43">
        <v>0</v>
      </c>
      <c r="FU109" s="43">
        <v>0</v>
      </c>
      <c r="FV109" s="43">
        <v>0</v>
      </c>
      <c r="FW109" s="43">
        <v>0</v>
      </c>
      <c r="FX109" s="43">
        <v>0</v>
      </c>
      <c r="FY109" s="43">
        <v>0</v>
      </c>
      <c r="FZ109" s="43">
        <v>0</v>
      </c>
      <c r="GA109" s="43">
        <v>0</v>
      </c>
      <c r="GB109" s="43">
        <v>0</v>
      </c>
      <c r="GC109" s="43">
        <v>0</v>
      </c>
      <c r="GD109" s="43">
        <v>0</v>
      </c>
      <c r="GE109" s="43">
        <v>0</v>
      </c>
      <c r="GF109" s="43">
        <v>0</v>
      </c>
      <c r="GG109" s="43">
        <v>0</v>
      </c>
      <c r="GH109" s="43">
        <v>0</v>
      </c>
      <c r="GI109" s="43">
        <v>0</v>
      </c>
      <c r="GJ109" s="43">
        <v>0</v>
      </c>
      <c r="GK109" s="43">
        <v>0</v>
      </c>
      <c r="GL109" s="43">
        <v>0</v>
      </c>
      <c r="GM109" s="43">
        <v>0</v>
      </c>
      <c r="GN109" s="43">
        <v>0</v>
      </c>
      <c r="GO109" s="43">
        <v>0</v>
      </c>
      <c r="GP109" s="43">
        <v>0</v>
      </c>
      <c r="GQ109" s="43">
        <v>0</v>
      </c>
      <c r="GR109" s="43">
        <v>0</v>
      </c>
      <c r="GS109" s="43">
        <v>0</v>
      </c>
      <c r="GT109" s="43">
        <v>0</v>
      </c>
      <c r="GU109" s="43">
        <v>0</v>
      </c>
      <c r="GV109" s="43">
        <v>0</v>
      </c>
      <c r="GW109" s="43">
        <v>0</v>
      </c>
      <c r="GX109" s="43">
        <v>0</v>
      </c>
      <c r="GY109" s="43">
        <v>0</v>
      </c>
      <c r="GZ109" s="43">
        <v>0</v>
      </c>
      <c r="HA109" s="43">
        <v>0</v>
      </c>
      <c r="HB109" s="43">
        <v>0</v>
      </c>
      <c r="HC109" s="43">
        <v>0</v>
      </c>
      <c r="HD109" s="43">
        <v>0</v>
      </c>
      <c r="HE109" s="43">
        <v>0</v>
      </c>
      <c r="HF109" s="43">
        <v>0</v>
      </c>
      <c r="HG109" s="43">
        <v>0</v>
      </c>
      <c r="HH109" s="43">
        <v>0</v>
      </c>
      <c r="HI109" s="43">
        <v>0</v>
      </c>
      <c r="HJ109" s="43">
        <v>0</v>
      </c>
      <c r="HK109" s="43">
        <v>0</v>
      </c>
      <c r="HL109" s="43">
        <v>0</v>
      </c>
      <c r="HM109" s="43">
        <v>0</v>
      </c>
      <c r="HN109" s="43">
        <v>0</v>
      </c>
      <c r="HO109" s="43">
        <v>0</v>
      </c>
      <c r="HP109" s="43">
        <v>0</v>
      </c>
      <c r="HQ109" s="43">
        <v>0</v>
      </c>
      <c r="HR109" s="43">
        <v>0</v>
      </c>
      <c r="HS109" s="43">
        <v>0</v>
      </c>
      <c r="HT109" s="43">
        <v>0</v>
      </c>
      <c r="HU109" s="43">
        <v>0</v>
      </c>
      <c r="HV109" s="43">
        <v>0</v>
      </c>
      <c r="HW109" s="43">
        <v>0</v>
      </c>
      <c r="HX109" s="43">
        <v>0</v>
      </c>
      <c r="HY109" s="43">
        <v>0</v>
      </c>
      <c r="HZ109" s="43">
        <v>0</v>
      </c>
      <c r="IA109" s="43">
        <v>0</v>
      </c>
      <c r="IB109" s="43">
        <v>0</v>
      </c>
      <c r="IC109" s="43">
        <v>0</v>
      </c>
      <c r="ID109" s="43">
        <v>0</v>
      </c>
      <c r="IE109" s="43">
        <v>0</v>
      </c>
      <c r="IF109" s="43">
        <v>0</v>
      </c>
      <c r="IG109" s="43">
        <v>0</v>
      </c>
      <c r="IH109" s="43">
        <v>0</v>
      </c>
      <c r="II109" s="43">
        <v>0</v>
      </c>
      <c r="IJ109" s="43">
        <v>0</v>
      </c>
      <c r="IK109" s="43">
        <v>0</v>
      </c>
      <c r="IL109" s="43">
        <v>0</v>
      </c>
      <c r="IM109" s="43">
        <v>0</v>
      </c>
      <c r="IN109" s="43">
        <v>0</v>
      </c>
      <c r="IO109" s="43">
        <v>0</v>
      </c>
      <c r="IP109" s="43">
        <v>0</v>
      </c>
      <c r="IQ109" s="43">
        <v>0</v>
      </c>
      <c r="IR109" s="43">
        <v>0</v>
      </c>
      <c r="IS109" s="43">
        <v>0</v>
      </c>
      <c r="IT109" s="43">
        <v>0</v>
      </c>
      <c r="IU109" s="43">
        <v>0</v>
      </c>
      <c r="IV109" s="43">
        <v>0</v>
      </c>
      <c r="IW109" s="43">
        <v>0</v>
      </c>
      <c r="IX109" s="43">
        <v>0</v>
      </c>
      <c r="IY109" s="43">
        <v>0</v>
      </c>
      <c r="IZ109" s="43">
        <v>0</v>
      </c>
      <c r="JA109" s="43">
        <v>0</v>
      </c>
      <c r="JB109" s="43">
        <v>0</v>
      </c>
      <c r="JC109" s="43">
        <v>0</v>
      </c>
      <c r="JD109" s="43">
        <v>0</v>
      </c>
      <c r="JE109" s="43">
        <v>0</v>
      </c>
      <c r="JF109" s="43">
        <v>0</v>
      </c>
      <c r="JG109" s="43">
        <v>0</v>
      </c>
      <c r="JH109" s="43">
        <v>0</v>
      </c>
      <c r="JI109" s="43">
        <v>0</v>
      </c>
      <c r="JJ109" s="43">
        <v>0</v>
      </c>
      <c r="JK109" s="43">
        <v>0</v>
      </c>
      <c r="JL109" s="43">
        <v>0</v>
      </c>
      <c r="JM109" s="43">
        <v>0</v>
      </c>
      <c r="JN109" s="43">
        <v>0</v>
      </c>
      <c r="JO109" s="43">
        <v>0</v>
      </c>
      <c r="JP109" s="43">
        <v>0</v>
      </c>
      <c r="JQ109" s="43">
        <v>0</v>
      </c>
      <c r="JR109" s="43">
        <v>0</v>
      </c>
      <c r="JS109" s="43">
        <v>0</v>
      </c>
      <c r="JT109" s="43">
        <v>0</v>
      </c>
      <c r="JU109" s="43">
        <v>0</v>
      </c>
      <c r="JV109" s="43">
        <v>0</v>
      </c>
      <c r="JW109" s="43">
        <v>0</v>
      </c>
      <c r="JX109" s="43">
        <v>0</v>
      </c>
      <c r="JY109" s="43">
        <v>0</v>
      </c>
      <c r="JZ109" s="43">
        <v>0</v>
      </c>
      <c r="KA109" s="43">
        <v>0</v>
      </c>
      <c r="KB109" s="43">
        <v>0</v>
      </c>
      <c r="KC109" s="43">
        <v>0</v>
      </c>
      <c r="KD109" s="43">
        <v>0</v>
      </c>
      <c r="KE109" s="43">
        <v>0</v>
      </c>
      <c r="KF109" s="43">
        <v>0</v>
      </c>
      <c r="KG109" s="43">
        <v>0</v>
      </c>
      <c r="KH109" s="43">
        <v>0</v>
      </c>
      <c r="KI109" s="43">
        <v>0</v>
      </c>
      <c r="KJ109" s="43">
        <v>0</v>
      </c>
      <c r="KK109" s="43">
        <v>0</v>
      </c>
      <c r="KL109" s="43">
        <v>0</v>
      </c>
      <c r="KM109" s="43">
        <v>0</v>
      </c>
      <c r="KN109" s="43">
        <v>0</v>
      </c>
      <c r="KO109" s="43">
        <v>0</v>
      </c>
      <c r="KP109" s="43">
        <v>0</v>
      </c>
      <c r="KQ109" s="43">
        <v>0</v>
      </c>
      <c r="KR109" s="43">
        <v>0</v>
      </c>
      <c r="KS109" s="43">
        <v>0</v>
      </c>
      <c r="KT109" s="43">
        <v>0</v>
      </c>
      <c r="KU109" s="43">
        <v>0</v>
      </c>
      <c r="KV109" s="43">
        <v>0</v>
      </c>
      <c r="KW109" s="43">
        <v>0</v>
      </c>
      <c r="KX109" s="43">
        <v>0</v>
      </c>
      <c r="KY109" s="43">
        <v>0</v>
      </c>
      <c r="KZ109" s="43">
        <v>0</v>
      </c>
      <c r="LA109" s="43">
        <v>0</v>
      </c>
      <c r="LB109" s="43">
        <v>0</v>
      </c>
      <c r="LC109" s="43">
        <v>0</v>
      </c>
      <c r="LD109" s="43">
        <v>0</v>
      </c>
      <c r="LE109" s="43">
        <v>0</v>
      </c>
      <c r="LF109" s="43">
        <v>0</v>
      </c>
      <c r="LG109" s="43">
        <v>0</v>
      </c>
      <c r="LH109" s="43">
        <v>0</v>
      </c>
      <c r="LI109" s="43">
        <v>0</v>
      </c>
      <c r="LJ109" s="43">
        <v>0</v>
      </c>
      <c r="LK109" s="43">
        <v>0</v>
      </c>
      <c r="LL109" s="43">
        <v>0</v>
      </c>
      <c r="LM109" s="43">
        <v>0</v>
      </c>
      <c r="LN109" s="43">
        <v>0</v>
      </c>
      <c r="LO109" s="43">
        <v>0</v>
      </c>
      <c r="LP109" s="43">
        <v>0</v>
      </c>
      <c r="LQ109" s="43">
        <v>0</v>
      </c>
      <c r="LR109" s="43">
        <v>0</v>
      </c>
      <c r="LS109" s="43">
        <v>0</v>
      </c>
      <c r="LT109" s="43">
        <v>0</v>
      </c>
      <c r="LU109" s="43">
        <v>0</v>
      </c>
      <c r="LV109" s="43">
        <v>0</v>
      </c>
      <c r="LW109" s="43">
        <v>0</v>
      </c>
      <c r="LX109" s="43">
        <v>0</v>
      </c>
      <c r="LY109" s="43">
        <v>0</v>
      </c>
      <c r="LZ109" s="43">
        <v>0</v>
      </c>
      <c r="MA109" s="43">
        <v>0</v>
      </c>
      <c r="MB109" s="43">
        <v>0</v>
      </c>
      <c r="MC109" s="43">
        <v>0</v>
      </c>
      <c r="MD109" s="43">
        <v>0</v>
      </c>
      <c r="ME109" s="43">
        <v>0</v>
      </c>
    </row>
    <row r="110" spans="3:343" ht="17.25" thickBot="1">
      <c r="C110" s="190"/>
      <c r="D110" s="180"/>
      <c r="E110" s="180"/>
      <c r="F110" s="187"/>
      <c r="G110" s="47" t="s">
        <v>111</v>
      </c>
      <c r="H110" s="177"/>
      <c r="I110" s="80"/>
      <c r="J110" s="80"/>
      <c r="K110" s="80"/>
      <c r="L110" s="81"/>
      <c r="M110" s="79"/>
      <c r="N110" s="80"/>
      <c r="O110" s="80"/>
      <c r="P110" s="81"/>
      <c r="Q110" s="79"/>
      <c r="R110" s="80"/>
      <c r="S110" s="80"/>
      <c r="T110" s="81"/>
      <c r="U110" s="79"/>
      <c r="V110" s="80"/>
      <c r="W110" s="80"/>
      <c r="X110" s="81">
        <v>1</v>
      </c>
      <c r="Y110" s="79"/>
      <c r="Z110" s="80"/>
      <c r="AA110" s="80"/>
      <c r="AB110" s="81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/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/>
      <c r="KK110" s="44"/>
      <c r="KL110" s="44"/>
      <c r="KM110" s="44"/>
      <c r="KN110" s="44"/>
      <c r="KO110" s="44"/>
      <c r="KP110" s="44"/>
      <c r="KQ110" s="44"/>
      <c r="KR110" s="44"/>
      <c r="KS110" s="44"/>
      <c r="KT110" s="44"/>
      <c r="KU110" s="44"/>
      <c r="KV110" s="44"/>
      <c r="KW110" s="44"/>
      <c r="KX110" s="44"/>
      <c r="KY110" s="44"/>
      <c r="KZ110" s="44"/>
      <c r="LA110" s="44"/>
      <c r="LB110" s="44"/>
      <c r="LC110" s="44"/>
      <c r="LD110" s="44"/>
      <c r="LE110" s="44"/>
      <c r="LF110" s="44"/>
      <c r="LG110" s="44"/>
      <c r="LH110" s="44"/>
      <c r="LI110" s="44"/>
      <c r="LJ110" s="44"/>
      <c r="LK110" s="44"/>
      <c r="LL110" s="44"/>
      <c r="LM110" s="44"/>
      <c r="LN110" s="44"/>
      <c r="LO110" s="44"/>
      <c r="LP110" s="44"/>
      <c r="LQ110" s="44"/>
      <c r="LR110" s="44"/>
      <c r="LS110" s="44"/>
      <c r="LT110" s="44"/>
      <c r="LU110" s="44"/>
      <c r="LV110" s="44"/>
      <c r="LW110" s="44"/>
      <c r="LX110" s="44"/>
      <c r="LY110" s="44"/>
      <c r="LZ110" s="44"/>
      <c r="MA110" s="44"/>
      <c r="MB110" s="44"/>
      <c r="MC110" s="44"/>
      <c r="MD110" s="44"/>
      <c r="ME110" s="44"/>
    </row>
    <row r="111" spans="3:343">
      <c r="C111" s="190"/>
      <c r="D111" s="180"/>
      <c r="E111" s="180"/>
      <c r="F111" s="187" t="s">
        <v>49</v>
      </c>
      <c r="G111" s="46" t="s">
        <v>4</v>
      </c>
      <c r="H111" s="176">
        <f t="shared" ref="H111" si="23">IFERROR(MIN(SUM(I112:AB112)/SUM(I111:AB111), 1), 0)</f>
        <v>0.66666666666666663</v>
      </c>
      <c r="I111" s="78"/>
      <c r="J111" s="76"/>
      <c r="K111" s="76"/>
      <c r="L111" s="82">
        <v>1</v>
      </c>
      <c r="M111" s="74">
        <v>1</v>
      </c>
      <c r="N111" s="76"/>
      <c r="O111" s="76"/>
      <c r="P111" s="77"/>
      <c r="Q111" s="78"/>
      <c r="R111" s="76"/>
      <c r="S111" s="76"/>
      <c r="T111" s="77"/>
      <c r="U111" s="78"/>
      <c r="V111" s="76"/>
      <c r="W111" s="76"/>
      <c r="X111" s="77"/>
      <c r="Y111" s="78">
        <v>1</v>
      </c>
      <c r="Z111" s="76"/>
      <c r="AA111" s="76"/>
      <c r="AB111" s="77"/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0</v>
      </c>
      <c r="BG111" s="43">
        <v>0</v>
      </c>
      <c r="BH111" s="43">
        <v>0</v>
      </c>
      <c r="BI111" s="43">
        <v>0</v>
      </c>
      <c r="BJ111" s="43">
        <v>0</v>
      </c>
      <c r="BK111" s="43">
        <v>0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43">
        <v>0</v>
      </c>
      <c r="DK111" s="43">
        <v>0</v>
      </c>
      <c r="DL111" s="43">
        <v>0</v>
      </c>
      <c r="DM111" s="43">
        <v>0</v>
      </c>
      <c r="DN111" s="43">
        <v>0</v>
      </c>
      <c r="DO111" s="43">
        <v>0</v>
      </c>
      <c r="DP111" s="43">
        <v>0</v>
      </c>
      <c r="DQ111" s="43">
        <v>0</v>
      </c>
      <c r="DR111" s="43">
        <v>0</v>
      </c>
      <c r="DS111" s="43">
        <v>0</v>
      </c>
      <c r="DT111" s="43">
        <v>0</v>
      </c>
      <c r="DU111" s="43">
        <v>0</v>
      </c>
      <c r="DV111" s="43">
        <v>0</v>
      </c>
      <c r="DW111" s="43">
        <v>0</v>
      </c>
      <c r="DX111" s="43">
        <v>0</v>
      </c>
      <c r="DY111" s="43">
        <v>0</v>
      </c>
      <c r="DZ111" s="43">
        <v>0</v>
      </c>
      <c r="EA111" s="43">
        <v>0</v>
      </c>
      <c r="EB111" s="43">
        <v>0</v>
      </c>
      <c r="EC111" s="43">
        <v>0</v>
      </c>
      <c r="ED111" s="43">
        <v>0</v>
      </c>
      <c r="EE111" s="43">
        <v>0</v>
      </c>
      <c r="EF111" s="43">
        <v>0</v>
      </c>
      <c r="EG111" s="43">
        <v>0</v>
      </c>
      <c r="EH111" s="43">
        <v>0</v>
      </c>
      <c r="EI111" s="43">
        <v>0</v>
      </c>
      <c r="EJ111" s="43">
        <v>0</v>
      </c>
      <c r="EK111" s="43">
        <v>0</v>
      </c>
      <c r="EL111" s="43">
        <v>0</v>
      </c>
      <c r="EM111" s="43">
        <v>0</v>
      </c>
      <c r="EN111" s="43">
        <v>0</v>
      </c>
      <c r="EO111" s="43">
        <v>0</v>
      </c>
      <c r="EP111" s="43">
        <v>0</v>
      </c>
      <c r="EQ111" s="43">
        <v>0</v>
      </c>
      <c r="ER111" s="43">
        <v>0</v>
      </c>
      <c r="ES111" s="43">
        <v>0</v>
      </c>
      <c r="ET111" s="43">
        <v>0</v>
      </c>
      <c r="EU111" s="43">
        <v>0</v>
      </c>
      <c r="EV111" s="43">
        <v>0</v>
      </c>
      <c r="EW111" s="43">
        <v>0</v>
      </c>
      <c r="EX111" s="43">
        <v>0</v>
      </c>
      <c r="EY111" s="43">
        <v>0</v>
      </c>
      <c r="EZ111" s="43">
        <v>0</v>
      </c>
      <c r="FA111" s="43">
        <v>0</v>
      </c>
      <c r="FB111" s="43">
        <v>0</v>
      </c>
      <c r="FC111" s="43">
        <v>0</v>
      </c>
      <c r="FD111" s="43">
        <v>0</v>
      </c>
      <c r="FE111" s="43">
        <v>0</v>
      </c>
      <c r="FF111" s="43">
        <v>0</v>
      </c>
      <c r="FG111" s="43">
        <v>0</v>
      </c>
      <c r="FH111" s="43">
        <v>0</v>
      </c>
      <c r="FI111" s="43">
        <v>0</v>
      </c>
      <c r="FJ111" s="43">
        <v>0</v>
      </c>
      <c r="FK111" s="43">
        <v>0</v>
      </c>
      <c r="FL111" s="43">
        <v>0</v>
      </c>
      <c r="FM111" s="43">
        <v>0</v>
      </c>
      <c r="FN111" s="43">
        <v>0</v>
      </c>
      <c r="FO111" s="43">
        <v>0</v>
      </c>
      <c r="FP111" s="43">
        <v>0</v>
      </c>
      <c r="FQ111" s="43">
        <v>0</v>
      </c>
      <c r="FR111" s="43">
        <v>0</v>
      </c>
      <c r="FS111" s="43">
        <v>0</v>
      </c>
      <c r="FT111" s="43">
        <v>0</v>
      </c>
      <c r="FU111" s="43">
        <v>0</v>
      </c>
      <c r="FV111" s="43">
        <v>0</v>
      </c>
      <c r="FW111" s="43">
        <v>0</v>
      </c>
      <c r="FX111" s="43">
        <v>0</v>
      </c>
      <c r="FY111" s="43">
        <v>0</v>
      </c>
      <c r="FZ111" s="43">
        <v>0</v>
      </c>
      <c r="GA111" s="43">
        <v>0</v>
      </c>
      <c r="GB111" s="43">
        <v>0</v>
      </c>
      <c r="GC111" s="43">
        <v>0</v>
      </c>
      <c r="GD111" s="43">
        <v>0</v>
      </c>
      <c r="GE111" s="43">
        <v>0</v>
      </c>
      <c r="GF111" s="43">
        <v>0</v>
      </c>
      <c r="GG111" s="43">
        <v>0</v>
      </c>
      <c r="GH111" s="43">
        <v>0</v>
      </c>
      <c r="GI111" s="43">
        <v>0</v>
      </c>
      <c r="GJ111" s="43">
        <v>0</v>
      </c>
      <c r="GK111" s="43">
        <v>0</v>
      </c>
      <c r="GL111" s="43">
        <v>0</v>
      </c>
      <c r="GM111" s="43">
        <v>0</v>
      </c>
      <c r="GN111" s="43">
        <v>0</v>
      </c>
      <c r="GO111" s="43">
        <v>0</v>
      </c>
      <c r="GP111" s="43">
        <v>0</v>
      </c>
      <c r="GQ111" s="43">
        <v>0</v>
      </c>
      <c r="GR111" s="43">
        <v>0</v>
      </c>
      <c r="GS111" s="43">
        <v>0</v>
      </c>
      <c r="GT111" s="43">
        <v>0</v>
      </c>
      <c r="GU111" s="43">
        <v>0</v>
      </c>
      <c r="GV111" s="43">
        <v>0</v>
      </c>
      <c r="GW111" s="43">
        <v>0</v>
      </c>
      <c r="GX111" s="43">
        <v>0</v>
      </c>
      <c r="GY111" s="43">
        <v>0</v>
      </c>
      <c r="GZ111" s="43">
        <v>0</v>
      </c>
      <c r="HA111" s="43">
        <v>0</v>
      </c>
      <c r="HB111" s="43">
        <v>0</v>
      </c>
      <c r="HC111" s="43">
        <v>0</v>
      </c>
      <c r="HD111" s="43">
        <v>0</v>
      </c>
      <c r="HE111" s="43">
        <v>0</v>
      </c>
      <c r="HF111" s="43">
        <v>0</v>
      </c>
      <c r="HG111" s="43">
        <v>0</v>
      </c>
      <c r="HH111" s="43">
        <v>0</v>
      </c>
      <c r="HI111" s="43">
        <v>0</v>
      </c>
      <c r="HJ111" s="43">
        <v>0</v>
      </c>
      <c r="HK111" s="43">
        <v>0</v>
      </c>
      <c r="HL111" s="43">
        <v>0</v>
      </c>
      <c r="HM111" s="43">
        <v>0</v>
      </c>
      <c r="HN111" s="43">
        <v>0</v>
      </c>
      <c r="HO111" s="43">
        <v>0</v>
      </c>
      <c r="HP111" s="43">
        <v>0</v>
      </c>
      <c r="HQ111" s="43">
        <v>0</v>
      </c>
      <c r="HR111" s="43">
        <v>0</v>
      </c>
      <c r="HS111" s="43">
        <v>0</v>
      </c>
      <c r="HT111" s="43">
        <v>0</v>
      </c>
      <c r="HU111" s="43">
        <v>0</v>
      </c>
      <c r="HV111" s="43">
        <v>0</v>
      </c>
      <c r="HW111" s="43">
        <v>0</v>
      </c>
      <c r="HX111" s="43">
        <v>0</v>
      </c>
      <c r="HY111" s="43">
        <v>0</v>
      </c>
      <c r="HZ111" s="43">
        <v>0</v>
      </c>
      <c r="IA111" s="43">
        <v>0</v>
      </c>
      <c r="IB111" s="43">
        <v>0</v>
      </c>
      <c r="IC111" s="43">
        <v>0</v>
      </c>
      <c r="ID111" s="43">
        <v>0</v>
      </c>
      <c r="IE111" s="43">
        <v>0</v>
      </c>
      <c r="IF111" s="43">
        <v>0</v>
      </c>
      <c r="IG111" s="43">
        <v>0</v>
      </c>
      <c r="IH111" s="43">
        <v>0</v>
      </c>
      <c r="II111" s="43">
        <v>0</v>
      </c>
      <c r="IJ111" s="43">
        <v>0</v>
      </c>
      <c r="IK111" s="43">
        <v>0</v>
      </c>
      <c r="IL111" s="43">
        <v>0</v>
      </c>
      <c r="IM111" s="43">
        <v>0</v>
      </c>
      <c r="IN111" s="43">
        <v>0</v>
      </c>
      <c r="IO111" s="43">
        <v>0</v>
      </c>
      <c r="IP111" s="43">
        <v>0</v>
      </c>
      <c r="IQ111" s="43">
        <v>0</v>
      </c>
      <c r="IR111" s="43">
        <v>0</v>
      </c>
      <c r="IS111" s="43">
        <v>0</v>
      </c>
      <c r="IT111" s="43">
        <v>0</v>
      </c>
      <c r="IU111" s="43">
        <v>0</v>
      </c>
      <c r="IV111" s="43">
        <v>0</v>
      </c>
      <c r="IW111" s="43">
        <v>0</v>
      </c>
      <c r="IX111" s="43">
        <v>0</v>
      </c>
      <c r="IY111" s="43">
        <v>0</v>
      </c>
      <c r="IZ111" s="43">
        <v>0</v>
      </c>
      <c r="JA111" s="43">
        <v>0</v>
      </c>
      <c r="JB111" s="43">
        <v>0</v>
      </c>
      <c r="JC111" s="43">
        <v>0</v>
      </c>
      <c r="JD111" s="43">
        <v>0</v>
      </c>
      <c r="JE111" s="43">
        <v>0</v>
      </c>
      <c r="JF111" s="43">
        <v>0</v>
      </c>
      <c r="JG111" s="43">
        <v>0</v>
      </c>
      <c r="JH111" s="43">
        <v>0</v>
      </c>
      <c r="JI111" s="43">
        <v>0</v>
      </c>
      <c r="JJ111" s="43">
        <v>0</v>
      </c>
      <c r="JK111" s="43">
        <v>0</v>
      </c>
      <c r="JL111" s="43">
        <v>0</v>
      </c>
      <c r="JM111" s="43">
        <v>0</v>
      </c>
      <c r="JN111" s="43">
        <v>0</v>
      </c>
      <c r="JO111" s="43">
        <v>0</v>
      </c>
      <c r="JP111" s="43">
        <v>0</v>
      </c>
      <c r="JQ111" s="43">
        <v>0</v>
      </c>
      <c r="JR111" s="43">
        <v>0</v>
      </c>
      <c r="JS111" s="43">
        <v>0</v>
      </c>
      <c r="JT111" s="43">
        <v>0</v>
      </c>
      <c r="JU111" s="43">
        <v>0</v>
      </c>
      <c r="JV111" s="43">
        <v>0</v>
      </c>
      <c r="JW111" s="43">
        <v>0</v>
      </c>
      <c r="JX111" s="43">
        <v>0</v>
      </c>
      <c r="JY111" s="43">
        <v>0</v>
      </c>
      <c r="JZ111" s="43">
        <v>0</v>
      </c>
      <c r="KA111" s="43">
        <v>0</v>
      </c>
      <c r="KB111" s="43">
        <v>0</v>
      </c>
      <c r="KC111" s="43">
        <v>0</v>
      </c>
      <c r="KD111" s="43">
        <v>0</v>
      </c>
      <c r="KE111" s="43">
        <v>0</v>
      </c>
      <c r="KF111" s="43">
        <v>0</v>
      </c>
      <c r="KG111" s="43">
        <v>0</v>
      </c>
      <c r="KH111" s="43">
        <v>0</v>
      </c>
      <c r="KI111" s="43">
        <v>0</v>
      </c>
      <c r="KJ111" s="43">
        <v>0</v>
      </c>
      <c r="KK111" s="43">
        <v>0</v>
      </c>
      <c r="KL111" s="43">
        <v>0</v>
      </c>
      <c r="KM111" s="43">
        <v>0</v>
      </c>
      <c r="KN111" s="43">
        <v>0</v>
      </c>
      <c r="KO111" s="43">
        <v>0</v>
      </c>
      <c r="KP111" s="43">
        <v>0</v>
      </c>
      <c r="KQ111" s="43">
        <v>0</v>
      </c>
      <c r="KR111" s="43">
        <v>0</v>
      </c>
      <c r="KS111" s="43">
        <v>0</v>
      </c>
      <c r="KT111" s="43">
        <v>0</v>
      </c>
      <c r="KU111" s="43">
        <v>0</v>
      </c>
      <c r="KV111" s="43">
        <v>0</v>
      </c>
      <c r="KW111" s="43">
        <v>0</v>
      </c>
      <c r="KX111" s="43">
        <v>0</v>
      </c>
      <c r="KY111" s="43">
        <v>0</v>
      </c>
      <c r="KZ111" s="43">
        <v>0</v>
      </c>
      <c r="LA111" s="43">
        <v>0</v>
      </c>
      <c r="LB111" s="43">
        <v>0</v>
      </c>
      <c r="LC111" s="43">
        <v>0</v>
      </c>
      <c r="LD111" s="43">
        <v>0</v>
      </c>
      <c r="LE111" s="43">
        <v>0</v>
      </c>
      <c r="LF111" s="43">
        <v>0</v>
      </c>
      <c r="LG111" s="43">
        <v>0</v>
      </c>
      <c r="LH111" s="43">
        <v>0</v>
      </c>
      <c r="LI111" s="43">
        <v>0</v>
      </c>
      <c r="LJ111" s="43">
        <v>0</v>
      </c>
      <c r="LK111" s="43">
        <v>0</v>
      </c>
      <c r="LL111" s="43">
        <v>0</v>
      </c>
      <c r="LM111" s="43">
        <v>0</v>
      </c>
      <c r="LN111" s="43">
        <v>0</v>
      </c>
      <c r="LO111" s="43">
        <v>0</v>
      </c>
      <c r="LP111" s="43">
        <v>0</v>
      </c>
      <c r="LQ111" s="43">
        <v>0</v>
      </c>
      <c r="LR111" s="43">
        <v>0</v>
      </c>
      <c r="LS111" s="43">
        <v>0</v>
      </c>
      <c r="LT111" s="43">
        <v>0</v>
      </c>
      <c r="LU111" s="43">
        <v>0</v>
      </c>
      <c r="LV111" s="43">
        <v>0</v>
      </c>
      <c r="LW111" s="43">
        <v>0</v>
      </c>
      <c r="LX111" s="43">
        <v>0</v>
      </c>
      <c r="LY111" s="43">
        <v>0</v>
      </c>
      <c r="LZ111" s="43">
        <v>0</v>
      </c>
      <c r="MA111" s="43">
        <v>0</v>
      </c>
      <c r="MB111" s="43">
        <v>0</v>
      </c>
      <c r="MC111" s="43">
        <v>0</v>
      </c>
      <c r="MD111" s="43">
        <v>0</v>
      </c>
      <c r="ME111" s="43">
        <v>0</v>
      </c>
    </row>
    <row r="112" spans="3:343" ht="17.25" thickBot="1">
      <c r="C112" s="190"/>
      <c r="D112" s="180"/>
      <c r="E112" s="180"/>
      <c r="F112" s="187"/>
      <c r="G112" s="47" t="s">
        <v>111</v>
      </c>
      <c r="H112" s="177"/>
      <c r="I112" s="79"/>
      <c r="J112" s="80"/>
      <c r="K112" s="80"/>
      <c r="L112" s="85">
        <v>1</v>
      </c>
      <c r="M112" s="83">
        <v>1</v>
      </c>
      <c r="N112" s="80"/>
      <c r="O112" s="80"/>
      <c r="P112" s="81"/>
      <c r="Q112" s="79"/>
      <c r="R112" s="80"/>
      <c r="S112" s="80"/>
      <c r="T112" s="81"/>
      <c r="U112" s="79"/>
      <c r="V112" s="80"/>
      <c r="W112" s="80"/>
      <c r="X112" s="81"/>
      <c r="Y112" s="79"/>
      <c r="Z112" s="80"/>
      <c r="AA112" s="80"/>
      <c r="AB112" s="81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  <c r="JK112" s="44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  <c r="KK112" s="44"/>
      <c r="KL112" s="44"/>
      <c r="KM112" s="44"/>
      <c r="KN112" s="44"/>
      <c r="KO112" s="44"/>
      <c r="KP112" s="44"/>
      <c r="KQ112" s="44"/>
      <c r="KR112" s="44"/>
      <c r="KS112" s="44"/>
      <c r="KT112" s="44"/>
      <c r="KU112" s="44"/>
      <c r="KV112" s="44"/>
      <c r="KW112" s="44"/>
      <c r="KX112" s="44"/>
      <c r="KY112" s="44"/>
      <c r="KZ112" s="44"/>
      <c r="LA112" s="44"/>
      <c r="LB112" s="44"/>
      <c r="LC112" s="44"/>
      <c r="LD112" s="44"/>
      <c r="LE112" s="44"/>
      <c r="LF112" s="44"/>
      <c r="LG112" s="44"/>
      <c r="LH112" s="44"/>
      <c r="LI112" s="44"/>
      <c r="LJ112" s="44"/>
      <c r="LK112" s="44"/>
      <c r="LL112" s="44"/>
      <c r="LM112" s="44"/>
      <c r="LN112" s="44"/>
      <c r="LO112" s="44"/>
      <c r="LP112" s="44"/>
      <c r="LQ112" s="44"/>
      <c r="LR112" s="44"/>
      <c r="LS112" s="44"/>
      <c r="LT112" s="44"/>
      <c r="LU112" s="44"/>
      <c r="LV112" s="44"/>
      <c r="LW112" s="44"/>
      <c r="LX112" s="44"/>
      <c r="LY112" s="44"/>
      <c r="LZ112" s="44"/>
      <c r="MA112" s="44"/>
      <c r="MB112" s="44"/>
      <c r="MC112" s="44"/>
      <c r="MD112" s="44"/>
      <c r="ME112" s="44"/>
    </row>
    <row r="113" spans="3:343">
      <c r="C113" s="190"/>
      <c r="D113" s="180"/>
      <c r="E113" s="180"/>
      <c r="F113" s="187" t="s">
        <v>50</v>
      </c>
      <c r="G113" s="46" t="s">
        <v>4</v>
      </c>
      <c r="H113" s="176">
        <f t="shared" ref="H113" si="24">IFERROR(MIN(SUM(I114:AB114)/SUM(I113:AB113), 1), 0)</f>
        <v>1</v>
      </c>
      <c r="I113" s="78"/>
      <c r="J113" s="76"/>
      <c r="K113" s="76"/>
      <c r="L113" s="77"/>
      <c r="M113" s="78"/>
      <c r="N113" s="75">
        <v>1</v>
      </c>
      <c r="O113" s="75">
        <v>1</v>
      </c>
      <c r="P113" s="82">
        <v>1</v>
      </c>
      <c r="Q113" s="74">
        <v>1</v>
      </c>
      <c r="R113" s="76"/>
      <c r="S113" s="76"/>
      <c r="T113" s="77"/>
      <c r="U113" s="78"/>
      <c r="V113" s="76"/>
      <c r="W113" s="76"/>
      <c r="X113" s="77"/>
      <c r="Y113" s="78"/>
      <c r="Z113" s="76"/>
      <c r="AA113" s="76"/>
      <c r="AB113" s="77"/>
      <c r="AC113" s="43">
        <v>0</v>
      </c>
      <c r="AD113" s="43">
        <v>0</v>
      </c>
      <c r="AE113" s="43">
        <v>0</v>
      </c>
      <c r="AF113" s="43">
        <v>0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  <c r="AN113" s="43">
        <v>0</v>
      </c>
      <c r="AO113" s="43">
        <v>0</v>
      </c>
      <c r="AP113" s="43">
        <v>0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0</v>
      </c>
      <c r="AW113" s="43">
        <v>0</v>
      </c>
      <c r="AX113" s="43">
        <v>0</v>
      </c>
      <c r="AY113" s="43">
        <v>0</v>
      </c>
      <c r="AZ113" s="43">
        <v>0</v>
      </c>
      <c r="BA113" s="43">
        <v>0</v>
      </c>
      <c r="BB113" s="43">
        <v>0</v>
      </c>
      <c r="BC113" s="43">
        <v>0</v>
      </c>
      <c r="BD113" s="43">
        <v>0</v>
      </c>
      <c r="BE113" s="43">
        <v>0</v>
      </c>
      <c r="BF113" s="43">
        <v>0</v>
      </c>
      <c r="BG113" s="43">
        <v>0</v>
      </c>
      <c r="BH113" s="43">
        <v>0</v>
      </c>
      <c r="BI113" s="43">
        <v>0</v>
      </c>
      <c r="BJ113" s="43">
        <v>0</v>
      </c>
      <c r="BK113" s="43">
        <v>0</v>
      </c>
      <c r="BL113" s="43">
        <v>0</v>
      </c>
      <c r="BM113" s="43">
        <v>0</v>
      </c>
      <c r="BN113" s="43">
        <v>0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</v>
      </c>
      <c r="BU113" s="43">
        <v>0</v>
      </c>
      <c r="BV113" s="43">
        <v>0</v>
      </c>
      <c r="BW113" s="43">
        <v>0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</v>
      </c>
      <c r="DC113" s="43">
        <v>0</v>
      </c>
      <c r="DD113" s="43">
        <v>0</v>
      </c>
      <c r="DE113" s="43">
        <v>0</v>
      </c>
      <c r="DF113" s="43">
        <v>0</v>
      </c>
      <c r="DG113" s="43">
        <v>0</v>
      </c>
      <c r="DH113" s="43">
        <v>0</v>
      </c>
      <c r="DI113" s="43">
        <v>0</v>
      </c>
      <c r="DJ113" s="43">
        <v>0</v>
      </c>
      <c r="DK113" s="43">
        <v>0</v>
      </c>
      <c r="DL113" s="43">
        <v>0</v>
      </c>
      <c r="DM113" s="43">
        <v>0</v>
      </c>
      <c r="DN113" s="43">
        <v>0</v>
      </c>
      <c r="DO113" s="43">
        <v>0</v>
      </c>
      <c r="DP113" s="43">
        <v>0</v>
      </c>
      <c r="DQ113" s="43">
        <v>0</v>
      </c>
      <c r="DR113" s="43">
        <v>0</v>
      </c>
      <c r="DS113" s="43">
        <v>0</v>
      </c>
      <c r="DT113" s="43">
        <v>0</v>
      </c>
      <c r="DU113" s="43">
        <v>0</v>
      </c>
      <c r="DV113" s="43">
        <v>0</v>
      </c>
      <c r="DW113" s="43">
        <v>0</v>
      </c>
      <c r="DX113" s="43">
        <v>0</v>
      </c>
      <c r="DY113" s="43">
        <v>0</v>
      </c>
      <c r="DZ113" s="43">
        <v>0</v>
      </c>
      <c r="EA113" s="43">
        <v>0</v>
      </c>
      <c r="EB113" s="43">
        <v>0</v>
      </c>
      <c r="EC113" s="43">
        <v>0</v>
      </c>
      <c r="ED113" s="43">
        <v>0</v>
      </c>
      <c r="EE113" s="43">
        <v>0</v>
      </c>
      <c r="EF113" s="43">
        <v>0</v>
      </c>
      <c r="EG113" s="43">
        <v>0</v>
      </c>
      <c r="EH113" s="43">
        <v>0</v>
      </c>
      <c r="EI113" s="43">
        <v>0</v>
      </c>
      <c r="EJ113" s="43">
        <v>0</v>
      </c>
      <c r="EK113" s="43">
        <v>0</v>
      </c>
      <c r="EL113" s="43">
        <v>0</v>
      </c>
      <c r="EM113" s="43">
        <v>0</v>
      </c>
      <c r="EN113" s="43">
        <v>0</v>
      </c>
      <c r="EO113" s="43">
        <v>0</v>
      </c>
      <c r="EP113" s="43">
        <v>0</v>
      </c>
      <c r="EQ113" s="43">
        <v>0</v>
      </c>
      <c r="ER113" s="43">
        <v>0</v>
      </c>
      <c r="ES113" s="43">
        <v>0</v>
      </c>
      <c r="ET113" s="43">
        <v>0</v>
      </c>
      <c r="EU113" s="43">
        <v>0</v>
      </c>
      <c r="EV113" s="43">
        <v>0</v>
      </c>
      <c r="EW113" s="43">
        <v>0</v>
      </c>
      <c r="EX113" s="43">
        <v>0</v>
      </c>
      <c r="EY113" s="43">
        <v>0</v>
      </c>
      <c r="EZ113" s="43">
        <v>0</v>
      </c>
      <c r="FA113" s="43">
        <v>0</v>
      </c>
      <c r="FB113" s="43">
        <v>0</v>
      </c>
      <c r="FC113" s="43">
        <v>0</v>
      </c>
      <c r="FD113" s="43">
        <v>0</v>
      </c>
      <c r="FE113" s="43">
        <v>0</v>
      </c>
      <c r="FF113" s="43">
        <v>0</v>
      </c>
      <c r="FG113" s="43">
        <v>0</v>
      </c>
      <c r="FH113" s="43">
        <v>0</v>
      </c>
      <c r="FI113" s="43">
        <v>0</v>
      </c>
      <c r="FJ113" s="43">
        <v>0</v>
      </c>
      <c r="FK113" s="43">
        <v>0</v>
      </c>
      <c r="FL113" s="43">
        <v>0</v>
      </c>
      <c r="FM113" s="43">
        <v>0</v>
      </c>
      <c r="FN113" s="43">
        <v>0</v>
      </c>
      <c r="FO113" s="43">
        <v>0</v>
      </c>
      <c r="FP113" s="43">
        <v>0</v>
      </c>
      <c r="FQ113" s="43">
        <v>0</v>
      </c>
      <c r="FR113" s="43">
        <v>0</v>
      </c>
      <c r="FS113" s="43">
        <v>0</v>
      </c>
      <c r="FT113" s="43">
        <v>0</v>
      </c>
      <c r="FU113" s="43">
        <v>0</v>
      </c>
      <c r="FV113" s="43">
        <v>0</v>
      </c>
      <c r="FW113" s="43">
        <v>0</v>
      </c>
      <c r="FX113" s="43">
        <v>0</v>
      </c>
      <c r="FY113" s="43">
        <v>0</v>
      </c>
      <c r="FZ113" s="43">
        <v>0</v>
      </c>
      <c r="GA113" s="43">
        <v>0</v>
      </c>
      <c r="GB113" s="43">
        <v>0</v>
      </c>
      <c r="GC113" s="43">
        <v>0</v>
      </c>
      <c r="GD113" s="43">
        <v>0</v>
      </c>
      <c r="GE113" s="43">
        <v>0</v>
      </c>
      <c r="GF113" s="43">
        <v>0</v>
      </c>
      <c r="GG113" s="43">
        <v>0</v>
      </c>
      <c r="GH113" s="43">
        <v>0</v>
      </c>
      <c r="GI113" s="43">
        <v>0</v>
      </c>
      <c r="GJ113" s="43">
        <v>0</v>
      </c>
      <c r="GK113" s="43">
        <v>0</v>
      </c>
      <c r="GL113" s="43">
        <v>0</v>
      </c>
      <c r="GM113" s="43">
        <v>0</v>
      </c>
      <c r="GN113" s="43">
        <v>0</v>
      </c>
      <c r="GO113" s="43">
        <v>0</v>
      </c>
      <c r="GP113" s="43">
        <v>0</v>
      </c>
      <c r="GQ113" s="43">
        <v>0</v>
      </c>
      <c r="GR113" s="43">
        <v>0</v>
      </c>
      <c r="GS113" s="43">
        <v>0</v>
      </c>
      <c r="GT113" s="43">
        <v>0</v>
      </c>
      <c r="GU113" s="43">
        <v>0</v>
      </c>
      <c r="GV113" s="43">
        <v>0</v>
      </c>
      <c r="GW113" s="43">
        <v>0</v>
      </c>
      <c r="GX113" s="43">
        <v>0</v>
      </c>
      <c r="GY113" s="43">
        <v>0</v>
      </c>
      <c r="GZ113" s="43">
        <v>0</v>
      </c>
      <c r="HA113" s="43">
        <v>0</v>
      </c>
      <c r="HB113" s="43">
        <v>0</v>
      </c>
      <c r="HC113" s="43">
        <v>0</v>
      </c>
      <c r="HD113" s="43">
        <v>0</v>
      </c>
      <c r="HE113" s="43">
        <v>0</v>
      </c>
      <c r="HF113" s="43">
        <v>0</v>
      </c>
      <c r="HG113" s="43">
        <v>0</v>
      </c>
      <c r="HH113" s="43">
        <v>0</v>
      </c>
      <c r="HI113" s="43">
        <v>0</v>
      </c>
      <c r="HJ113" s="43">
        <v>0</v>
      </c>
      <c r="HK113" s="43">
        <v>0</v>
      </c>
      <c r="HL113" s="43">
        <v>0</v>
      </c>
      <c r="HM113" s="43">
        <v>0</v>
      </c>
      <c r="HN113" s="43">
        <v>0</v>
      </c>
      <c r="HO113" s="43">
        <v>0</v>
      </c>
      <c r="HP113" s="43">
        <v>0</v>
      </c>
      <c r="HQ113" s="43">
        <v>0</v>
      </c>
      <c r="HR113" s="43">
        <v>0</v>
      </c>
      <c r="HS113" s="43">
        <v>0</v>
      </c>
      <c r="HT113" s="43">
        <v>0</v>
      </c>
      <c r="HU113" s="43">
        <v>0</v>
      </c>
      <c r="HV113" s="43">
        <v>0</v>
      </c>
      <c r="HW113" s="43">
        <v>0</v>
      </c>
      <c r="HX113" s="43">
        <v>0</v>
      </c>
      <c r="HY113" s="43">
        <v>0</v>
      </c>
      <c r="HZ113" s="43">
        <v>0</v>
      </c>
      <c r="IA113" s="43">
        <v>0</v>
      </c>
      <c r="IB113" s="43">
        <v>0</v>
      </c>
      <c r="IC113" s="43">
        <v>0</v>
      </c>
      <c r="ID113" s="43">
        <v>0</v>
      </c>
      <c r="IE113" s="43">
        <v>0</v>
      </c>
      <c r="IF113" s="43">
        <v>0</v>
      </c>
      <c r="IG113" s="43">
        <v>0</v>
      </c>
      <c r="IH113" s="43">
        <v>0</v>
      </c>
      <c r="II113" s="43">
        <v>0</v>
      </c>
      <c r="IJ113" s="43">
        <v>0</v>
      </c>
      <c r="IK113" s="43">
        <v>0</v>
      </c>
      <c r="IL113" s="43">
        <v>0</v>
      </c>
      <c r="IM113" s="43">
        <v>0</v>
      </c>
      <c r="IN113" s="43">
        <v>0</v>
      </c>
      <c r="IO113" s="43">
        <v>0</v>
      </c>
      <c r="IP113" s="43">
        <v>0</v>
      </c>
      <c r="IQ113" s="43">
        <v>0</v>
      </c>
      <c r="IR113" s="43">
        <v>0</v>
      </c>
      <c r="IS113" s="43">
        <v>0</v>
      </c>
      <c r="IT113" s="43">
        <v>0</v>
      </c>
      <c r="IU113" s="43">
        <v>0</v>
      </c>
      <c r="IV113" s="43">
        <v>0</v>
      </c>
      <c r="IW113" s="43">
        <v>0</v>
      </c>
      <c r="IX113" s="43">
        <v>0</v>
      </c>
      <c r="IY113" s="43">
        <v>0</v>
      </c>
      <c r="IZ113" s="43">
        <v>0</v>
      </c>
      <c r="JA113" s="43">
        <v>0</v>
      </c>
      <c r="JB113" s="43">
        <v>0</v>
      </c>
      <c r="JC113" s="43">
        <v>0</v>
      </c>
      <c r="JD113" s="43">
        <v>0</v>
      </c>
      <c r="JE113" s="43">
        <v>0</v>
      </c>
      <c r="JF113" s="43">
        <v>0</v>
      </c>
      <c r="JG113" s="43">
        <v>0</v>
      </c>
      <c r="JH113" s="43">
        <v>0</v>
      </c>
      <c r="JI113" s="43">
        <v>0</v>
      </c>
      <c r="JJ113" s="43">
        <v>0</v>
      </c>
      <c r="JK113" s="43">
        <v>0</v>
      </c>
      <c r="JL113" s="43">
        <v>0</v>
      </c>
      <c r="JM113" s="43">
        <v>0</v>
      </c>
      <c r="JN113" s="43">
        <v>0</v>
      </c>
      <c r="JO113" s="43">
        <v>0</v>
      </c>
      <c r="JP113" s="43">
        <v>0</v>
      </c>
      <c r="JQ113" s="43">
        <v>0</v>
      </c>
      <c r="JR113" s="43">
        <v>0</v>
      </c>
      <c r="JS113" s="43">
        <v>0</v>
      </c>
      <c r="JT113" s="43">
        <v>0</v>
      </c>
      <c r="JU113" s="43">
        <v>0</v>
      </c>
      <c r="JV113" s="43">
        <v>0</v>
      </c>
      <c r="JW113" s="43">
        <v>0</v>
      </c>
      <c r="JX113" s="43">
        <v>0</v>
      </c>
      <c r="JY113" s="43">
        <v>0</v>
      </c>
      <c r="JZ113" s="43">
        <v>0</v>
      </c>
      <c r="KA113" s="43">
        <v>0</v>
      </c>
      <c r="KB113" s="43">
        <v>0</v>
      </c>
      <c r="KC113" s="43">
        <v>0</v>
      </c>
      <c r="KD113" s="43">
        <v>0</v>
      </c>
      <c r="KE113" s="43">
        <v>0</v>
      </c>
      <c r="KF113" s="43">
        <v>0</v>
      </c>
      <c r="KG113" s="43">
        <v>0</v>
      </c>
      <c r="KH113" s="43">
        <v>0</v>
      </c>
      <c r="KI113" s="43">
        <v>0</v>
      </c>
      <c r="KJ113" s="43">
        <v>0</v>
      </c>
      <c r="KK113" s="43">
        <v>0</v>
      </c>
      <c r="KL113" s="43">
        <v>0</v>
      </c>
      <c r="KM113" s="43">
        <v>0</v>
      </c>
      <c r="KN113" s="43">
        <v>0</v>
      </c>
      <c r="KO113" s="43">
        <v>0</v>
      </c>
      <c r="KP113" s="43">
        <v>0</v>
      </c>
      <c r="KQ113" s="43">
        <v>0</v>
      </c>
      <c r="KR113" s="43">
        <v>0</v>
      </c>
      <c r="KS113" s="43">
        <v>0</v>
      </c>
      <c r="KT113" s="43">
        <v>0</v>
      </c>
      <c r="KU113" s="43">
        <v>0</v>
      </c>
      <c r="KV113" s="43">
        <v>0</v>
      </c>
      <c r="KW113" s="43">
        <v>0</v>
      </c>
      <c r="KX113" s="43">
        <v>0</v>
      </c>
      <c r="KY113" s="43">
        <v>0</v>
      </c>
      <c r="KZ113" s="43">
        <v>0</v>
      </c>
      <c r="LA113" s="43">
        <v>0</v>
      </c>
      <c r="LB113" s="43">
        <v>0</v>
      </c>
      <c r="LC113" s="43">
        <v>0</v>
      </c>
      <c r="LD113" s="43">
        <v>0</v>
      </c>
      <c r="LE113" s="43">
        <v>0</v>
      </c>
      <c r="LF113" s="43">
        <v>0</v>
      </c>
      <c r="LG113" s="43">
        <v>0</v>
      </c>
      <c r="LH113" s="43">
        <v>0</v>
      </c>
      <c r="LI113" s="43">
        <v>0</v>
      </c>
      <c r="LJ113" s="43">
        <v>0</v>
      </c>
      <c r="LK113" s="43">
        <v>0</v>
      </c>
      <c r="LL113" s="43">
        <v>0</v>
      </c>
      <c r="LM113" s="43">
        <v>0</v>
      </c>
      <c r="LN113" s="43">
        <v>0</v>
      </c>
      <c r="LO113" s="43">
        <v>0</v>
      </c>
      <c r="LP113" s="43">
        <v>0</v>
      </c>
      <c r="LQ113" s="43">
        <v>0</v>
      </c>
      <c r="LR113" s="43">
        <v>0</v>
      </c>
      <c r="LS113" s="43">
        <v>0</v>
      </c>
      <c r="LT113" s="43">
        <v>0</v>
      </c>
      <c r="LU113" s="43">
        <v>0</v>
      </c>
      <c r="LV113" s="43">
        <v>0</v>
      </c>
      <c r="LW113" s="43">
        <v>0</v>
      </c>
      <c r="LX113" s="43">
        <v>0</v>
      </c>
      <c r="LY113" s="43">
        <v>0</v>
      </c>
      <c r="LZ113" s="43">
        <v>0</v>
      </c>
      <c r="MA113" s="43">
        <v>0</v>
      </c>
      <c r="MB113" s="43">
        <v>0</v>
      </c>
      <c r="MC113" s="43">
        <v>0</v>
      </c>
      <c r="MD113" s="43">
        <v>0</v>
      </c>
      <c r="ME113" s="43">
        <v>0</v>
      </c>
    </row>
    <row r="114" spans="3:343" ht="17.25" thickBot="1">
      <c r="C114" s="190"/>
      <c r="D114" s="180"/>
      <c r="E114" s="180"/>
      <c r="F114" s="187"/>
      <c r="G114" s="47" t="s">
        <v>111</v>
      </c>
      <c r="H114" s="177"/>
      <c r="I114" s="79"/>
      <c r="J114" s="80"/>
      <c r="K114" s="80"/>
      <c r="L114" s="81"/>
      <c r="M114" s="79"/>
      <c r="N114" s="84">
        <v>1</v>
      </c>
      <c r="O114" s="84">
        <v>1</v>
      </c>
      <c r="P114" s="85">
        <v>1</v>
      </c>
      <c r="Q114" s="83">
        <v>1</v>
      </c>
      <c r="R114" s="80"/>
      <c r="S114" s="80"/>
      <c r="T114" s="81"/>
      <c r="U114" s="79"/>
      <c r="V114" s="80"/>
      <c r="W114" s="80"/>
      <c r="X114" s="81"/>
      <c r="Y114" s="79"/>
      <c r="Z114" s="80"/>
      <c r="AA114" s="80"/>
      <c r="AB114" s="81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  <c r="KP114" s="44"/>
      <c r="KQ114" s="44"/>
      <c r="KR114" s="44"/>
      <c r="KS114" s="44"/>
      <c r="KT114" s="44"/>
      <c r="KU114" s="44"/>
      <c r="KV114" s="44"/>
      <c r="KW114" s="44"/>
      <c r="KX114" s="44"/>
      <c r="KY114" s="44"/>
      <c r="KZ114" s="44"/>
      <c r="LA114" s="44"/>
      <c r="LB114" s="44"/>
      <c r="LC114" s="44"/>
      <c r="LD114" s="44"/>
      <c r="LE114" s="44"/>
      <c r="LF114" s="44"/>
      <c r="LG114" s="44"/>
      <c r="LH114" s="44"/>
      <c r="LI114" s="44"/>
      <c r="LJ114" s="44"/>
      <c r="LK114" s="44"/>
      <c r="LL114" s="44"/>
      <c r="LM114" s="44"/>
      <c r="LN114" s="44"/>
      <c r="LO114" s="44"/>
      <c r="LP114" s="44"/>
      <c r="LQ114" s="44"/>
      <c r="LR114" s="44"/>
      <c r="LS114" s="44"/>
      <c r="LT114" s="44"/>
      <c r="LU114" s="44"/>
      <c r="LV114" s="44"/>
      <c r="LW114" s="44"/>
      <c r="LX114" s="44"/>
      <c r="LY114" s="44"/>
      <c r="LZ114" s="44"/>
      <c r="MA114" s="44"/>
      <c r="MB114" s="44"/>
      <c r="MC114" s="44"/>
      <c r="MD114" s="44"/>
      <c r="ME114" s="44"/>
    </row>
    <row r="115" spans="3:343">
      <c r="C115" s="190"/>
      <c r="D115" s="180"/>
      <c r="E115" s="180"/>
      <c r="F115" s="187" t="s">
        <v>51</v>
      </c>
      <c r="G115" s="46" t="s">
        <v>4</v>
      </c>
      <c r="H115" s="176">
        <f t="shared" ref="H115" si="25">IFERROR(MIN(SUM(I116:AB116)/SUM(I115:AB115), 1), 0)</f>
        <v>0.5</v>
      </c>
      <c r="I115" s="78"/>
      <c r="J115" s="76"/>
      <c r="K115" s="76"/>
      <c r="L115" s="77"/>
      <c r="M115" s="78"/>
      <c r="N115" s="76"/>
      <c r="O115" s="76"/>
      <c r="P115" s="77"/>
      <c r="Q115" s="78"/>
      <c r="R115" s="76"/>
      <c r="S115" s="76"/>
      <c r="T115" s="77"/>
      <c r="U115" s="78"/>
      <c r="V115" s="76"/>
      <c r="W115" s="76"/>
      <c r="X115" s="77">
        <v>1</v>
      </c>
      <c r="Y115" s="78">
        <v>1</v>
      </c>
      <c r="Z115" s="76"/>
      <c r="AA115" s="76"/>
      <c r="AB115" s="77"/>
      <c r="AC115" s="43">
        <v>0</v>
      </c>
      <c r="AD115" s="43">
        <v>0</v>
      </c>
      <c r="AE115" s="43">
        <v>0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0</v>
      </c>
      <c r="AQ115" s="43">
        <v>0</v>
      </c>
      <c r="AR115" s="43">
        <v>0</v>
      </c>
      <c r="AS115" s="43">
        <v>0</v>
      </c>
      <c r="AT115" s="43">
        <v>0</v>
      </c>
      <c r="AU115" s="43">
        <v>0</v>
      </c>
      <c r="AV115" s="43">
        <v>0</v>
      </c>
      <c r="AW115" s="43">
        <v>0</v>
      </c>
      <c r="AX115" s="43">
        <v>0</v>
      </c>
      <c r="AY115" s="43">
        <v>0</v>
      </c>
      <c r="AZ115" s="43">
        <v>0</v>
      </c>
      <c r="BA115" s="43">
        <v>0</v>
      </c>
      <c r="BB115" s="43">
        <v>0</v>
      </c>
      <c r="BC115" s="43">
        <v>0</v>
      </c>
      <c r="BD115" s="43">
        <v>0</v>
      </c>
      <c r="BE115" s="43">
        <v>0</v>
      </c>
      <c r="BF115" s="43">
        <v>0</v>
      </c>
      <c r="BG115" s="43">
        <v>0</v>
      </c>
      <c r="BH115" s="43">
        <v>0</v>
      </c>
      <c r="BI115" s="43">
        <v>0</v>
      </c>
      <c r="BJ115" s="43">
        <v>0</v>
      </c>
      <c r="BK115" s="43">
        <v>0</v>
      </c>
      <c r="BL115" s="43">
        <v>0</v>
      </c>
      <c r="BM115" s="43">
        <v>0</v>
      </c>
      <c r="BN115" s="43">
        <v>0</v>
      </c>
      <c r="BO115" s="43">
        <v>0</v>
      </c>
      <c r="BP115" s="43">
        <v>0</v>
      </c>
      <c r="BQ115" s="43">
        <v>0</v>
      </c>
      <c r="BR115" s="43">
        <v>0</v>
      </c>
      <c r="BS115" s="43">
        <v>0</v>
      </c>
      <c r="BT115" s="43">
        <v>0</v>
      </c>
      <c r="BU115" s="43">
        <v>0</v>
      </c>
      <c r="BV115" s="43">
        <v>0</v>
      </c>
      <c r="BW115" s="43">
        <v>0</v>
      </c>
      <c r="BX115" s="43">
        <v>0</v>
      </c>
      <c r="BY115" s="43">
        <v>0</v>
      </c>
      <c r="BZ115" s="43">
        <v>0</v>
      </c>
      <c r="CA115" s="43">
        <v>0</v>
      </c>
      <c r="CB115" s="43">
        <v>0</v>
      </c>
      <c r="CC115" s="43">
        <v>0</v>
      </c>
      <c r="CD115" s="43">
        <v>0</v>
      </c>
      <c r="CE115" s="43">
        <v>0</v>
      </c>
      <c r="CF115" s="43">
        <v>0</v>
      </c>
      <c r="CG115" s="43">
        <v>0</v>
      </c>
      <c r="CH115" s="43">
        <v>0</v>
      </c>
      <c r="CI115" s="43">
        <v>0</v>
      </c>
      <c r="CJ115" s="43">
        <v>0</v>
      </c>
      <c r="CK115" s="43">
        <v>0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</v>
      </c>
      <c r="CR115" s="43">
        <v>0</v>
      </c>
      <c r="CS115" s="43">
        <v>0</v>
      </c>
      <c r="CT115" s="43">
        <v>0</v>
      </c>
      <c r="CU115" s="43">
        <v>0</v>
      </c>
      <c r="CV115" s="43">
        <v>0</v>
      </c>
      <c r="CW115" s="43">
        <v>0</v>
      </c>
      <c r="CX115" s="43">
        <v>0</v>
      </c>
      <c r="CY115" s="43">
        <v>0</v>
      </c>
      <c r="CZ115" s="43">
        <v>0</v>
      </c>
      <c r="DA115" s="43">
        <v>0</v>
      </c>
      <c r="DB115" s="43">
        <v>0</v>
      </c>
      <c r="DC115" s="43">
        <v>0</v>
      </c>
      <c r="DD115" s="43">
        <v>0</v>
      </c>
      <c r="DE115" s="43">
        <v>0</v>
      </c>
      <c r="DF115" s="43">
        <v>0</v>
      </c>
      <c r="DG115" s="43">
        <v>0</v>
      </c>
      <c r="DH115" s="43">
        <v>0</v>
      </c>
      <c r="DI115" s="43">
        <v>0</v>
      </c>
      <c r="DJ115" s="43">
        <v>0</v>
      </c>
      <c r="DK115" s="43">
        <v>0</v>
      </c>
      <c r="DL115" s="43">
        <v>0</v>
      </c>
      <c r="DM115" s="43">
        <v>0</v>
      </c>
      <c r="DN115" s="43">
        <v>0</v>
      </c>
      <c r="DO115" s="43">
        <v>0</v>
      </c>
      <c r="DP115" s="43">
        <v>0</v>
      </c>
      <c r="DQ115" s="43">
        <v>0</v>
      </c>
      <c r="DR115" s="43">
        <v>0</v>
      </c>
      <c r="DS115" s="43">
        <v>0</v>
      </c>
      <c r="DT115" s="43">
        <v>0</v>
      </c>
      <c r="DU115" s="43">
        <v>0</v>
      </c>
      <c r="DV115" s="43">
        <v>0</v>
      </c>
      <c r="DW115" s="43">
        <v>0</v>
      </c>
      <c r="DX115" s="43">
        <v>0</v>
      </c>
      <c r="DY115" s="43">
        <v>0</v>
      </c>
      <c r="DZ115" s="43">
        <v>0</v>
      </c>
      <c r="EA115" s="43">
        <v>0</v>
      </c>
      <c r="EB115" s="43">
        <v>0</v>
      </c>
      <c r="EC115" s="43">
        <v>0</v>
      </c>
      <c r="ED115" s="43">
        <v>0</v>
      </c>
      <c r="EE115" s="43">
        <v>0</v>
      </c>
      <c r="EF115" s="43">
        <v>0</v>
      </c>
      <c r="EG115" s="43">
        <v>0</v>
      </c>
      <c r="EH115" s="43">
        <v>0</v>
      </c>
      <c r="EI115" s="43">
        <v>0</v>
      </c>
      <c r="EJ115" s="43">
        <v>0</v>
      </c>
      <c r="EK115" s="43">
        <v>0</v>
      </c>
      <c r="EL115" s="43">
        <v>0</v>
      </c>
      <c r="EM115" s="43">
        <v>0</v>
      </c>
      <c r="EN115" s="43">
        <v>0</v>
      </c>
      <c r="EO115" s="43">
        <v>0</v>
      </c>
      <c r="EP115" s="43">
        <v>0</v>
      </c>
      <c r="EQ115" s="43">
        <v>0</v>
      </c>
      <c r="ER115" s="43">
        <v>0</v>
      </c>
      <c r="ES115" s="43">
        <v>0</v>
      </c>
      <c r="ET115" s="43">
        <v>0</v>
      </c>
      <c r="EU115" s="43">
        <v>0</v>
      </c>
      <c r="EV115" s="43">
        <v>0</v>
      </c>
      <c r="EW115" s="43">
        <v>0</v>
      </c>
      <c r="EX115" s="43">
        <v>0</v>
      </c>
      <c r="EY115" s="43">
        <v>0</v>
      </c>
      <c r="EZ115" s="43">
        <v>0</v>
      </c>
      <c r="FA115" s="43">
        <v>0</v>
      </c>
      <c r="FB115" s="43">
        <v>0</v>
      </c>
      <c r="FC115" s="43">
        <v>0</v>
      </c>
      <c r="FD115" s="43">
        <v>0</v>
      </c>
      <c r="FE115" s="43">
        <v>0</v>
      </c>
      <c r="FF115" s="43">
        <v>0</v>
      </c>
      <c r="FG115" s="43">
        <v>0</v>
      </c>
      <c r="FH115" s="43">
        <v>0</v>
      </c>
      <c r="FI115" s="43">
        <v>0</v>
      </c>
      <c r="FJ115" s="43">
        <v>0</v>
      </c>
      <c r="FK115" s="43">
        <v>0</v>
      </c>
      <c r="FL115" s="43">
        <v>0</v>
      </c>
      <c r="FM115" s="43">
        <v>0</v>
      </c>
      <c r="FN115" s="43">
        <v>0</v>
      </c>
      <c r="FO115" s="43">
        <v>0</v>
      </c>
      <c r="FP115" s="43">
        <v>0</v>
      </c>
      <c r="FQ115" s="43">
        <v>0</v>
      </c>
      <c r="FR115" s="43">
        <v>0</v>
      </c>
      <c r="FS115" s="43">
        <v>0</v>
      </c>
      <c r="FT115" s="43">
        <v>0</v>
      </c>
      <c r="FU115" s="43">
        <v>0</v>
      </c>
      <c r="FV115" s="43">
        <v>0</v>
      </c>
      <c r="FW115" s="43">
        <v>0</v>
      </c>
      <c r="FX115" s="43">
        <v>0</v>
      </c>
      <c r="FY115" s="43">
        <v>0</v>
      </c>
      <c r="FZ115" s="43">
        <v>0</v>
      </c>
      <c r="GA115" s="43">
        <v>0</v>
      </c>
      <c r="GB115" s="43">
        <v>0</v>
      </c>
      <c r="GC115" s="43">
        <v>0</v>
      </c>
      <c r="GD115" s="43">
        <v>0</v>
      </c>
      <c r="GE115" s="43">
        <v>0</v>
      </c>
      <c r="GF115" s="43">
        <v>0</v>
      </c>
      <c r="GG115" s="43">
        <v>0</v>
      </c>
      <c r="GH115" s="43">
        <v>0</v>
      </c>
      <c r="GI115" s="43">
        <v>0</v>
      </c>
      <c r="GJ115" s="43">
        <v>0</v>
      </c>
      <c r="GK115" s="43">
        <v>0</v>
      </c>
      <c r="GL115" s="43">
        <v>0</v>
      </c>
      <c r="GM115" s="43">
        <v>0</v>
      </c>
      <c r="GN115" s="43">
        <v>0</v>
      </c>
      <c r="GO115" s="43">
        <v>0</v>
      </c>
      <c r="GP115" s="43">
        <v>0</v>
      </c>
      <c r="GQ115" s="43">
        <v>0</v>
      </c>
      <c r="GR115" s="43">
        <v>0</v>
      </c>
      <c r="GS115" s="43">
        <v>0</v>
      </c>
      <c r="GT115" s="43">
        <v>0</v>
      </c>
      <c r="GU115" s="43">
        <v>0</v>
      </c>
      <c r="GV115" s="43">
        <v>0</v>
      </c>
      <c r="GW115" s="43">
        <v>0</v>
      </c>
      <c r="GX115" s="43">
        <v>0</v>
      </c>
      <c r="GY115" s="43">
        <v>0</v>
      </c>
      <c r="GZ115" s="43">
        <v>0</v>
      </c>
      <c r="HA115" s="43">
        <v>0</v>
      </c>
      <c r="HB115" s="43">
        <v>0</v>
      </c>
      <c r="HC115" s="43">
        <v>0</v>
      </c>
      <c r="HD115" s="43">
        <v>0</v>
      </c>
      <c r="HE115" s="43">
        <v>0</v>
      </c>
      <c r="HF115" s="43">
        <v>0</v>
      </c>
      <c r="HG115" s="43">
        <v>0</v>
      </c>
      <c r="HH115" s="43">
        <v>0</v>
      </c>
      <c r="HI115" s="43">
        <v>0</v>
      </c>
      <c r="HJ115" s="43">
        <v>0</v>
      </c>
      <c r="HK115" s="43">
        <v>0</v>
      </c>
      <c r="HL115" s="43">
        <v>0</v>
      </c>
      <c r="HM115" s="43">
        <v>0</v>
      </c>
      <c r="HN115" s="43">
        <v>0</v>
      </c>
      <c r="HO115" s="43">
        <v>0</v>
      </c>
      <c r="HP115" s="43">
        <v>0</v>
      </c>
      <c r="HQ115" s="43">
        <v>0</v>
      </c>
      <c r="HR115" s="43">
        <v>0</v>
      </c>
      <c r="HS115" s="43">
        <v>0</v>
      </c>
      <c r="HT115" s="43">
        <v>0</v>
      </c>
      <c r="HU115" s="43">
        <v>0</v>
      </c>
      <c r="HV115" s="43">
        <v>0</v>
      </c>
      <c r="HW115" s="43">
        <v>0</v>
      </c>
      <c r="HX115" s="43">
        <v>0</v>
      </c>
      <c r="HY115" s="43">
        <v>0</v>
      </c>
      <c r="HZ115" s="43">
        <v>0</v>
      </c>
      <c r="IA115" s="43">
        <v>0</v>
      </c>
      <c r="IB115" s="43">
        <v>0</v>
      </c>
      <c r="IC115" s="43">
        <v>0</v>
      </c>
      <c r="ID115" s="43">
        <v>0</v>
      </c>
      <c r="IE115" s="43">
        <v>0</v>
      </c>
      <c r="IF115" s="43">
        <v>0</v>
      </c>
      <c r="IG115" s="43">
        <v>0</v>
      </c>
      <c r="IH115" s="43">
        <v>0</v>
      </c>
      <c r="II115" s="43">
        <v>0</v>
      </c>
      <c r="IJ115" s="43">
        <v>0</v>
      </c>
      <c r="IK115" s="43">
        <v>0</v>
      </c>
      <c r="IL115" s="43">
        <v>0</v>
      </c>
      <c r="IM115" s="43">
        <v>0</v>
      </c>
      <c r="IN115" s="43">
        <v>0</v>
      </c>
      <c r="IO115" s="43">
        <v>0</v>
      </c>
      <c r="IP115" s="43">
        <v>0</v>
      </c>
      <c r="IQ115" s="43">
        <v>0</v>
      </c>
      <c r="IR115" s="43">
        <v>0</v>
      </c>
      <c r="IS115" s="43">
        <v>0</v>
      </c>
      <c r="IT115" s="43">
        <v>0</v>
      </c>
      <c r="IU115" s="43">
        <v>0</v>
      </c>
      <c r="IV115" s="43">
        <v>0</v>
      </c>
      <c r="IW115" s="43">
        <v>0</v>
      </c>
      <c r="IX115" s="43">
        <v>0</v>
      </c>
      <c r="IY115" s="43">
        <v>0</v>
      </c>
      <c r="IZ115" s="43">
        <v>0</v>
      </c>
      <c r="JA115" s="43">
        <v>0</v>
      </c>
      <c r="JB115" s="43">
        <v>0</v>
      </c>
      <c r="JC115" s="43">
        <v>0</v>
      </c>
      <c r="JD115" s="43">
        <v>0</v>
      </c>
      <c r="JE115" s="43">
        <v>0</v>
      </c>
      <c r="JF115" s="43">
        <v>0</v>
      </c>
      <c r="JG115" s="43">
        <v>0</v>
      </c>
      <c r="JH115" s="43">
        <v>0</v>
      </c>
      <c r="JI115" s="43">
        <v>0</v>
      </c>
      <c r="JJ115" s="43">
        <v>0</v>
      </c>
      <c r="JK115" s="43">
        <v>0</v>
      </c>
      <c r="JL115" s="43">
        <v>0</v>
      </c>
      <c r="JM115" s="43">
        <v>0</v>
      </c>
      <c r="JN115" s="43">
        <v>0</v>
      </c>
      <c r="JO115" s="43">
        <v>0</v>
      </c>
      <c r="JP115" s="43">
        <v>0</v>
      </c>
      <c r="JQ115" s="43">
        <v>0</v>
      </c>
      <c r="JR115" s="43">
        <v>0</v>
      </c>
      <c r="JS115" s="43">
        <v>0</v>
      </c>
      <c r="JT115" s="43">
        <v>0</v>
      </c>
      <c r="JU115" s="43">
        <v>0</v>
      </c>
      <c r="JV115" s="43">
        <v>0</v>
      </c>
      <c r="JW115" s="43">
        <v>0</v>
      </c>
      <c r="JX115" s="43">
        <v>0</v>
      </c>
      <c r="JY115" s="43">
        <v>0</v>
      </c>
      <c r="JZ115" s="43">
        <v>0</v>
      </c>
      <c r="KA115" s="43">
        <v>0</v>
      </c>
      <c r="KB115" s="43">
        <v>0</v>
      </c>
      <c r="KC115" s="43">
        <v>0</v>
      </c>
      <c r="KD115" s="43">
        <v>0</v>
      </c>
      <c r="KE115" s="43">
        <v>0</v>
      </c>
      <c r="KF115" s="43">
        <v>0</v>
      </c>
      <c r="KG115" s="43">
        <v>0</v>
      </c>
      <c r="KH115" s="43">
        <v>0</v>
      </c>
      <c r="KI115" s="43">
        <v>0</v>
      </c>
      <c r="KJ115" s="43">
        <v>0</v>
      </c>
      <c r="KK115" s="43">
        <v>0</v>
      </c>
      <c r="KL115" s="43">
        <v>0</v>
      </c>
      <c r="KM115" s="43">
        <v>0</v>
      </c>
      <c r="KN115" s="43">
        <v>0</v>
      </c>
      <c r="KO115" s="43">
        <v>0</v>
      </c>
      <c r="KP115" s="43">
        <v>0</v>
      </c>
      <c r="KQ115" s="43">
        <v>0</v>
      </c>
      <c r="KR115" s="43">
        <v>0</v>
      </c>
      <c r="KS115" s="43">
        <v>0</v>
      </c>
      <c r="KT115" s="43">
        <v>0</v>
      </c>
      <c r="KU115" s="43">
        <v>0</v>
      </c>
      <c r="KV115" s="43">
        <v>0</v>
      </c>
      <c r="KW115" s="43">
        <v>0</v>
      </c>
      <c r="KX115" s="43">
        <v>0</v>
      </c>
      <c r="KY115" s="43">
        <v>0</v>
      </c>
      <c r="KZ115" s="43">
        <v>0</v>
      </c>
      <c r="LA115" s="43">
        <v>0</v>
      </c>
      <c r="LB115" s="43">
        <v>0</v>
      </c>
      <c r="LC115" s="43">
        <v>0</v>
      </c>
      <c r="LD115" s="43">
        <v>0</v>
      </c>
      <c r="LE115" s="43">
        <v>0</v>
      </c>
      <c r="LF115" s="43">
        <v>0</v>
      </c>
      <c r="LG115" s="43">
        <v>0</v>
      </c>
      <c r="LH115" s="43">
        <v>0</v>
      </c>
      <c r="LI115" s="43">
        <v>0</v>
      </c>
      <c r="LJ115" s="43">
        <v>0</v>
      </c>
      <c r="LK115" s="43">
        <v>0</v>
      </c>
      <c r="LL115" s="43">
        <v>0</v>
      </c>
      <c r="LM115" s="43">
        <v>0</v>
      </c>
      <c r="LN115" s="43">
        <v>0</v>
      </c>
      <c r="LO115" s="43">
        <v>0</v>
      </c>
      <c r="LP115" s="43">
        <v>0</v>
      </c>
      <c r="LQ115" s="43">
        <v>0</v>
      </c>
      <c r="LR115" s="43">
        <v>0</v>
      </c>
      <c r="LS115" s="43">
        <v>0</v>
      </c>
      <c r="LT115" s="43">
        <v>0</v>
      </c>
      <c r="LU115" s="43">
        <v>0</v>
      </c>
      <c r="LV115" s="43">
        <v>0</v>
      </c>
      <c r="LW115" s="43">
        <v>0</v>
      </c>
      <c r="LX115" s="43">
        <v>0</v>
      </c>
      <c r="LY115" s="43">
        <v>0</v>
      </c>
      <c r="LZ115" s="43">
        <v>0</v>
      </c>
      <c r="MA115" s="43">
        <v>0</v>
      </c>
      <c r="MB115" s="43">
        <v>0</v>
      </c>
      <c r="MC115" s="43">
        <v>0</v>
      </c>
      <c r="MD115" s="43">
        <v>0</v>
      </c>
      <c r="ME115" s="43">
        <v>0</v>
      </c>
    </row>
    <row r="116" spans="3:343" ht="17.25" thickBot="1">
      <c r="C116" s="190"/>
      <c r="D116" s="180"/>
      <c r="E116" s="180"/>
      <c r="F116" s="187"/>
      <c r="G116" s="47" t="s">
        <v>111</v>
      </c>
      <c r="H116" s="177"/>
      <c r="I116" s="80"/>
      <c r="J116" s="80"/>
      <c r="K116" s="80"/>
      <c r="L116" s="81"/>
      <c r="M116" s="79"/>
      <c r="N116" s="80"/>
      <c r="O116" s="80"/>
      <c r="P116" s="81"/>
      <c r="Q116" s="79"/>
      <c r="R116" s="80"/>
      <c r="S116" s="80"/>
      <c r="T116" s="81"/>
      <c r="U116" s="79"/>
      <c r="V116" s="80"/>
      <c r="W116" s="80"/>
      <c r="X116" s="81">
        <v>1</v>
      </c>
      <c r="Y116" s="79"/>
      <c r="Z116" s="80"/>
      <c r="AA116" s="80"/>
      <c r="AB116" s="81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/>
      <c r="EV116" s="44"/>
      <c r="EW116" s="44"/>
      <c r="EX116" s="44"/>
      <c r="EY116" s="44"/>
      <c r="EZ116" s="44"/>
      <c r="FA116" s="44"/>
      <c r="FB116" s="44"/>
      <c r="FC116" s="44"/>
      <c r="FD116" s="44"/>
      <c r="FE116" s="44"/>
      <c r="FF116" s="44"/>
      <c r="FG116" s="44"/>
      <c r="FH116" s="44"/>
      <c r="FI116" s="44"/>
      <c r="FJ116" s="44"/>
      <c r="FK116" s="44"/>
      <c r="FL116" s="44"/>
      <c r="FM116" s="44"/>
      <c r="FN116" s="44"/>
      <c r="FO116" s="44"/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/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  <c r="JA116" s="44"/>
      <c r="JB116" s="44"/>
      <c r="JC116" s="44"/>
      <c r="JD116" s="44"/>
      <c r="JE116" s="44"/>
      <c r="JF116" s="44"/>
      <c r="JG116" s="44"/>
      <c r="JH116" s="44"/>
      <c r="JI116" s="44"/>
      <c r="JJ116" s="44"/>
      <c r="JK116" s="44"/>
      <c r="JL116" s="44"/>
      <c r="JM116" s="44"/>
      <c r="JN116" s="44"/>
      <c r="JO116" s="44"/>
      <c r="JP116" s="44"/>
      <c r="JQ116" s="44"/>
      <c r="JR116" s="44"/>
      <c r="JS116" s="44"/>
      <c r="JT116" s="44"/>
      <c r="JU116" s="44"/>
      <c r="JV116" s="44"/>
      <c r="JW116" s="44"/>
      <c r="JX116" s="44"/>
      <c r="JY116" s="44"/>
      <c r="JZ116" s="44"/>
      <c r="KA116" s="44"/>
      <c r="KB116" s="44"/>
      <c r="KC116" s="44"/>
      <c r="KD116" s="44"/>
      <c r="KE116" s="44"/>
      <c r="KF116" s="44"/>
      <c r="KG116" s="44"/>
      <c r="KH116" s="44"/>
      <c r="KI116" s="44"/>
      <c r="KJ116" s="44"/>
      <c r="KK116" s="44"/>
      <c r="KL116" s="44"/>
      <c r="KM116" s="44"/>
      <c r="KN116" s="44"/>
      <c r="KO116" s="44"/>
      <c r="KP116" s="44"/>
      <c r="KQ116" s="44"/>
      <c r="KR116" s="44"/>
      <c r="KS116" s="44"/>
      <c r="KT116" s="44"/>
      <c r="KU116" s="44"/>
      <c r="KV116" s="44"/>
      <c r="KW116" s="44"/>
      <c r="KX116" s="44"/>
      <c r="KY116" s="44"/>
      <c r="KZ116" s="44"/>
      <c r="LA116" s="44"/>
      <c r="LB116" s="44"/>
      <c r="LC116" s="44"/>
      <c r="LD116" s="44"/>
      <c r="LE116" s="44"/>
      <c r="LF116" s="44"/>
      <c r="LG116" s="44"/>
      <c r="LH116" s="44"/>
      <c r="LI116" s="44"/>
      <c r="LJ116" s="44"/>
      <c r="LK116" s="44"/>
      <c r="LL116" s="44"/>
      <c r="LM116" s="44"/>
      <c r="LN116" s="44"/>
      <c r="LO116" s="44"/>
      <c r="LP116" s="44"/>
      <c r="LQ116" s="44"/>
      <c r="LR116" s="44"/>
      <c r="LS116" s="44"/>
      <c r="LT116" s="44"/>
      <c r="LU116" s="44"/>
      <c r="LV116" s="44"/>
      <c r="LW116" s="44"/>
      <c r="LX116" s="44"/>
      <c r="LY116" s="44"/>
      <c r="LZ116" s="44"/>
      <c r="MA116" s="44"/>
      <c r="MB116" s="44"/>
      <c r="MC116" s="44"/>
      <c r="MD116" s="44"/>
      <c r="ME116" s="44"/>
    </row>
    <row r="117" spans="3:343">
      <c r="C117" s="190"/>
      <c r="D117" s="186" t="s">
        <v>36</v>
      </c>
      <c r="E117" s="186"/>
      <c r="F117" s="187" t="s">
        <v>35</v>
      </c>
      <c r="G117" s="46" t="s">
        <v>4</v>
      </c>
      <c r="H117" s="176">
        <f t="shared" ref="H117" si="26">IFERROR(MIN(SUM(I118:AB118)/SUM(I117:AB117), 1), 0)</f>
        <v>0.5</v>
      </c>
      <c r="I117" s="78"/>
      <c r="J117" s="76"/>
      <c r="K117" s="76"/>
      <c r="L117" s="77"/>
      <c r="M117" s="74">
        <v>1</v>
      </c>
      <c r="N117" s="76"/>
      <c r="O117" s="76"/>
      <c r="P117" s="77"/>
      <c r="Q117" s="78"/>
      <c r="R117" s="76"/>
      <c r="S117" s="76"/>
      <c r="T117" s="77"/>
      <c r="U117" s="78"/>
      <c r="V117" s="76"/>
      <c r="W117" s="76"/>
      <c r="X117" s="77"/>
      <c r="Y117" s="74">
        <v>1</v>
      </c>
      <c r="Z117" s="76"/>
      <c r="AA117" s="76"/>
      <c r="AB117" s="77"/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0</v>
      </c>
      <c r="DG117" s="43">
        <v>0</v>
      </c>
      <c r="DH117" s="43">
        <v>0</v>
      </c>
      <c r="DI117" s="43">
        <v>0</v>
      </c>
      <c r="DJ117" s="43">
        <v>0</v>
      </c>
      <c r="DK117" s="43">
        <v>0</v>
      </c>
      <c r="DL117" s="43">
        <v>0</v>
      </c>
      <c r="DM117" s="43">
        <v>0</v>
      </c>
      <c r="DN117" s="43">
        <v>0</v>
      </c>
      <c r="DO117" s="43">
        <v>0</v>
      </c>
      <c r="DP117" s="43">
        <v>0</v>
      </c>
      <c r="DQ117" s="43">
        <v>0</v>
      </c>
      <c r="DR117" s="43">
        <v>0</v>
      </c>
      <c r="DS117" s="43">
        <v>0</v>
      </c>
      <c r="DT117" s="43">
        <v>0</v>
      </c>
      <c r="DU117" s="43">
        <v>0</v>
      </c>
      <c r="DV117" s="43">
        <v>0</v>
      </c>
      <c r="DW117" s="43">
        <v>0</v>
      </c>
      <c r="DX117" s="43">
        <v>0</v>
      </c>
      <c r="DY117" s="43">
        <v>0</v>
      </c>
      <c r="DZ117" s="43">
        <v>0</v>
      </c>
      <c r="EA117" s="43">
        <v>0</v>
      </c>
      <c r="EB117" s="43">
        <v>0</v>
      </c>
      <c r="EC117" s="43">
        <v>0</v>
      </c>
      <c r="ED117" s="43">
        <v>0</v>
      </c>
      <c r="EE117" s="43">
        <v>0</v>
      </c>
      <c r="EF117" s="43">
        <v>0</v>
      </c>
      <c r="EG117" s="43">
        <v>0</v>
      </c>
      <c r="EH117" s="43">
        <v>0</v>
      </c>
      <c r="EI117" s="43">
        <v>0</v>
      </c>
      <c r="EJ117" s="43">
        <v>0</v>
      </c>
      <c r="EK117" s="43">
        <v>0</v>
      </c>
      <c r="EL117" s="43">
        <v>0</v>
      </c>
      <c r="EM117" s="43">
        <v>0</v>
      </c>
      <c r="EN117" s="43">
        <v>0</v>
      </c>
      <c r="EO117" s="43">
        <v>0</v>
      </c>
      <c r="EP117" s="43">
        <v>0</v>
      </c>
      <c r="EQ117" s="43">
        <v>0</v>
      </c>
      <c r="ER117" s="43">
        <v>0</v>
      </c>
      <c r="ES117" s="43">
        <v>0</v>
      </c>
      <c r="ET117" s="43">
        <v>0</v>
      </c>
      <c r="EU117" s="43">
        <v>0</v>
      </c>
      <c r="EV117" s="43">
        <v>0</v>
      </c>
      <c r="EW117" s="43">
        <v>0</v>
      </c>
      <c r="EX117" s="43">
        <v>0</v>
      </c>
      <c r="EY117" s="43">
        <v>0</v>
      </c>
      <c r="EZ117" s="43">
        <v>0</v>
      </c>
      <c r="FA117" s="43">
        <v>0</v>
      </c>
      <c r="FB117" s="43">
        <v>0</v>
      </c>
      <c r="FC117" s="43">
        <v>0</v>
      </c>
      <c r="FD117" s="43">
        <v>0</v>
      </c>
      <c r="FE117" s="43">
        <v>0</v>
      </c>
      <c r="FF117" s="43">
        <v>0</v>
      </c>
      <c r="FG117" s="43">
        <v>0</v>
      </c>
      <c r="FH117" s="43">
        <v>0</v>
      </c>
      <c r="FI117" s="43">
        <v>0</v>
      </c>
      <c r="FJ117" s="43">
        <v>0</v>
      </c>
      <c r="FK117" s="43">
        <v>0</v>
      </c>
      <c r="FL117" s="43">
        <v>0</v>
      </c>
      <c r="FM117" s="43">
        <v>0</v>
      </c>
      <c r="FN117" s="43">
        <v>0</v>
      </c>
      <c r="FO117" s="43">
        <v>0</v>
      </c>
      <c r="FP117" s="43">
        <v>0</v>
      </c>
      <c r="FQ117" s="43">
        <v>0</v>
      </c>
      <c r="FR117" s="43">
        <v>0</v>
      </c>
      <c r="FS117" s="43">
        <v>0</v>
      </c>
      <c r="FT117" s="43">
        <v>0</v>
      </c>
      <c r="FU117" s="43">
        <v>0</v>
      </c>
      <c r="FV117" s="43">
        <v>0</v>
      </c>
      <c r="FW117" s="43">
        <v>0</v>
      </c>
      <c r="FX117" s="43">
        <v>0</v>
      </c>
      <c r="FY117" s="43">
        <v>0</v>
      </c>
      <c r="FZ117" s="43">
        <v>0</v>
      </c>
      <c r="GA117" s="43">
        <v>0</v>
      </c>
      <c r="GB117" s="43">
        <v>0</v>
      </c>
      <c r="GC117" s="43">
        <v>0</v>
      </c>
      <c r="GD117" s="43">
        <v>0</v>
      </c>
      <c r="GE117" s="43">
        <v>0</v>
      </c>
      <c r="GF117" s="43">
        <v>0</v>
      </c>
      <c r="GG117" s="43">
        <v>0</v>
      </c>
      <c r="GH117" s="43">
        <v>0</v>
      </c>
      <c r="GI117" s="43">
        <v>0</v>
      </c>
      <c r="GJ117" s="43">
        <v>0</v>
      </c>
      <c r="GK117" s="43">
        <v>0</v>
      </c>
      <c r="GL117" s="43">
        <v>0</v>
      </c>
      <c r="GM117" s="43">
        <v>0</v>
      </c>
      <c r="GN117" s="43">
        <v>0</v>
      </c>
      <c r="GO117" s="43">
        <v>0</v>
      </c>
      <c r="GP117" s="43">
        <v>0</v>
      </c>
      <c r="GQ117" s="43">
        <v>0</v>
      </c>
      <c r="GR117" s="43">
        <v>0</v>
      </c>
      <c r="GS117" s="43">
        <v>0</v>
      </c>
      <c r="GT117" s="43">
        <v>0</v>
      </c>
      <c r="GU117" s="43">
        <v>0</v>
      </c>
      <c r="GV117" s="43">
        <v>0</v>
      </c>
      <c r="GW117" s="43">
        <v>0</v>
      </c>
      <c r="GX117" s="43">
        <v>0</v>
      </c>
      <c r="GY117" s="43">
        <v>0</v>
      </c>
      <c r="GZ117" s="43">
        <v>0</v>
      </c>
      <c r="HA117" s="43">
        <v>0</v>
      </c>
      <c r="HB117" s="43">
        <v>0</v>
      </c>
      <c r="HC117" s="43">
        <v>0</v>
      </c>
      <c r="HD117" s="43">
        <v>0</v>
      </c>
      <c r="HE117" s="43">
        <v>0</v>
      </c>
      <c r="HF117" s="43">
        <v>0</v>
      </c>
      <c r="HG117" s="43">
        <v>0</v>
      </c>
      <c r="HH117" s="43">
        <v>0</v>
      </c>
      <c r="HI117" s="43">
        <v>0</v>
      </c>
      <c r="HJ117" s="43">
        <v>0</v>
      </c>
      <c r="HK117" s="43">
        <v>0</v>
      </c>
      <c r="HL117" s="43">
        <v>0</v>
      </c>
      <c r="HM117" s="43">
        <v>0</v>
      </c>
      <c r="HN117" s="43">
        <v>0</v>
      </c>
      <c r="HO117" s="43">
        <v>0</v>
      </c>
      <c r="HP117" s="43">
        <v>0</v>
      </c>
      <c r="HQ117" s="43">
        <v>0</v>
      </c>
      <c r="HR117" s="43">
        <v>0</v>
      </c>
      <c r="HS117" s="43">
        <v>0</v>
      </c>
      <c r="HT117" s="43">
        <v>0</v>
      </c>
      <c r="HU117" s="43">
        <v>0</v>
      </c>
      <c r="HV117" s="43">
        <v>0</v>
      </c>
      <c r="HW117" s="43">
        <v>0</v>
      </c>
      <c r="HX117" s="43">
        <v>0</v>
      </c>
      <c r="HY117" s="43">
        <v>0</v>
      </c>
      <c r="HZ117" s="43">
        <v>0</v>
      </c>
      <c r="IA117" s="43">
        <v>0</v>
      </c>
      <c r="IB117" s="43">
        <v>0</v>
      </c>
      <c r="IC117" s="43">
        <v>0</v>
      </c>
      <c r="ID117" s="43">
        <v>0</v>
      </c>
      <c r="IE117" s="43">
        <v>0</v>
      </c>
      <c r="IF117" s="43">
        <v>0</v>
      </c>
      <c r="IG117" s="43">
        <v>0</v>
      </c>
      <c r="IH117" s="43">
        <v>0</v>
      </c>
      <c r="II117" s="43">
        <v>0</v>
      </c>
      <c r="IJ117" s="43">
        <v>0</v>
      </c>
      <c r="IK117" s="43">
        <v>0</v>
      </c>
      <c r="IL117" s="43">
        <v>0</v>
      </c>
      <c r="IM117" s="43">
        <v>0</v>
      </c>
      <c r="IN117" s="43">
        <v>0</v>
      </c>
      <c r="IO117" s="43">
        <v>0</v>
      </c>
      <c r="IP117" s="43">
        <v>0</v>
      </c>
      <c r="IQ117" s="43">
        <v>0</v>
      </c>
      <c r="IR117" s="43">
        <v>0</v>
      </c>
      <c r="IS117" s="43">
        <v>0</v>
      </c>
      <c r="IT117" s="43">
        <v>0</v>
      </c>
      <c r="IU117" s="43">
        <v>0</v>
      </c>
      <c r="IV117" s="43">
        <v>0</v>
      </c>
      <c r="IW117" s="43">
        <v>0</v>
      </c>
      <c r="IX117" s="43">
        <v>0</v>
      </c>
      <c r="IY117" s="43">
        <v>0</v>
      </c>
      <c r="IZ117" s="43">
        <v>0</v>
      </c>
      <c r="JA117" s="43">
        <v>0</v>
      </c>
      <c r="JB117" s="43">
        <v>0</v>
      </c>
      <c r="JC117" s="43">
        <v>0</v>
      </c>
      <c r="JD117" s="43">
        <v>0</v>
      </c>
      <c r="JE117" s="43">
        <v>0</v>
      </c>
      <c r="JF117" s="43">
        <v>0</v>
      </c>
      <c r="JG117" s="43">
        <v>0</v>
      </c>
      <c r="JH117" s="43">
        <v>0</v>
      </c>
      <c r="JI117" s="43">
        <v>0</v>
      </c>
      <c r="JJ117" s="43">
        <v>0</v>
      </c>
      <c r="JK117" s="43">
        <v>0</v>
      </c>
      <c r="JL117" s="43">
        <v>0</v>
      </c>
      <c r="JM117" s="43">
        <v>0</v>
      </c>
      <c r="JN117" s="43">
        <v>0</v>
      </c>
      <c r="JO117" s="43">
        <v>0</v>
      </c>
      <c r="JP117" s="43">
        <v>0</v>
      </c>
      <c r="JQ117" s="43">
        <v>0</v>
      </c>
      <c r="JR117" s="43">
        <v>0</v>
      </c>
      <c r="JS117" s="43">
        <v>0</v>
      </c>
      <c r="JT117" s="43">
        <v>0</v>
      </c>
      <c r="JU117" s="43">
        <v>0</v>
      </c>
      <c r="JV117" s="43">
        <v>0</v>
      </c>
      <c r="JW117" s="43">
        <v>0</v>
      </c>
      <c r="JX117" s="43">
        <v>0</v>
      </c>
      <c r="JY117" s="43">
        <v>0</v>
      </c>
      <c r="JZ117" s="43">
        <v>0</v>
      </c>
      <c r="KA117" s="43">
        <v>0</v>
      </c>
      <c r="KB117" s="43">
        <v>0</v>
      </c>
      <c r="KC117" s="43">
        <v>0</v>
      </c>
      <c r="KD117" s="43">
        <v>0</v>
      </c>
      <c r="KE117" s="43">
        <v>0</v>
      </c>
      <c r="KF117" s="43">
        <v>0</v>
      </c>
      <c r="KG117" s="43">
        <v>0</v>
      </c>
      <c r="KH117" s="43">
        <v>0</v>
      </c>
      <c r="KI117" s="43">
        <v>0</v>
      </c>
      <c r="KJ117" s="43">
        <v>0</v>
      </c>
      <c r="KK117" s="43">
        <v>0</v>
      </c>
      <c r="KL117" s="43">
        <v>0</v>
      </c>
      <c r="KM117" s="43">
        <v>0</v>
      </c>
      <c r="KN117" s="43">
        <v>0</v>
      </c>
      <c r="KO117" s="43">
        <v>0</v>
      </c>
      <c r="KP117" s="43">
        <v>0</v>
      </c>
      <c r="KQ117" s="43">
        <v>0</v>
      </c>
      <c r="KR117" s="43">
        <v>0</v>
      </c>
      <c r="KS117" s="43">
        <v>0</v>
      </c>
      <c r="KT117" s="43">
        <v>0</v>
      </c>
      <c r="KU117" s="43">
        <v>0</v>
      </c>
      <c r="KV117" s="43">
        <v>0</v>
      </c>
      <c r="KW117" s="43">
        <v>0</v>
      </c>
      <c r="KX117" s="43">
        <v>0</v>
      </c>
      <c r="KY117" s="43">
        <v>0</v>
      </c>
      <c r="KZ117" s="43">
        <v>0</v>
      </c>
      <c r="LA117" s="43">
        <v>0</v>
      </c>
      <c r="LB117" s="43">
        <v>0</v>
      </c>
      <c r="LC117" s="43">
        <v>0</v>
      </c>
      <c r="LD117" s="43">
        <v>0</v>
      </c>
      <c r="LE117" s="43">
        <v>0</v>
      </c>
      <c r="LF117" s="43">
        <v>0</v>
      </c>
      <c r="LG117" s="43">
        <v>0</v>
      </c>
      <c r="LH117" s="43">
        <v>0</v>
      </c>
      <c r="LI117" s="43">
        <v>0</v>
      </c>
      <c r="LJ117" s="43">
        <v>0</v>
      </c>
      <c r="LK117" s="43">
        <v>0</v>
      </c>
      <c r="LL117" s="43">
        <v>0</v>
      </c>
      <c r="LM117" s="43">
        <v>0</v>
      </c>
      <c r="LN117" s="43">
        <v>0</v>
      </c>
      <c r="LO117" s="43">
        <v>0</v>
      </c>
      <c r="LP117" s="43">
        <v>0</v>
      </c>
      <c r="LQ117" s="43">
        <v>0</v>
      </c>
      <c r="LR117" s="43">
        <v>0</v>
      </c>
      <c r="LS117" s="43">
        <v>0</v>
      </c>
      <c r="LT117" s="43">
        <v>0</v>
      </c>
      <c r="LU117" s="43">
        <v>0</v>
      </c>
      <c r="LV117" s="43">
        <v>0</v>
      </c>
      <c r="LW117" s="43">
        <v>0</v>
      </c>
      <c r="LX117" s="43">
        <v>0</v>
      </c>
      <c r="LY117" s="43">
        <v>0</v>
      </c>
      <c r="LZ117" s="43">
        <v>0</v>
      </c>
      <c r="MA117" s="43">
        <v>0</v>
      </c>
      <c r="MB117" s="43">
        <v>0</v>
      </c>
      <c r="MC117" s="43">
        <v>0</v>
      </c>
      <c r="MD117" s="43">
        <v>0</v>
      </c>
      <c r="ME117" s="43">
        <v>0</v>
      </c>
    </row>
    <row r="118" spans="3:343" ht="17.25" thickBot="1">
      <c r="C118" s="190"/>
      <c r="D118" s="186"/>
      <c r="E118" s="186"/>
      <c r="F118" s="187"/>
      <c r="G118" s="47" t="s">
        <v>111</v>
      </c>
      <c r="H118" s="177"/>
      <c r="I118" s="79"/>
      <c r="J118" s="80"/>
      <c r="K118" s="80"/>
      <c r="L118" s="81"/>
      <c r="M118" s="83">
        <v>1</v>
      </c>
      <c r="N118" s="80"/>
      <c r="O118" s="80"/>
      <c r="P118" s="81"/>
      <c r="Q118" s="79"/>
      <c r="R118" s="80"/>
      <c r="S118" s="80"/>
      <c r="T118" s="81"/>
      <c r="U118" s="79"/>
      <c r="V118" s="80"/>
      <c r="W118" s="80"/>
      <c r="X118" s="81"/>
      <c r="Y118" s="79"/>
      <c r="Z118" s="80"/>
      <c r="AA118" s="80"/>
      <c r="AB118" s="81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/>
      <c r="EW118" s="44"/>
      <c r="EX118" s="44"/>
      <c r="EY118" s="44"/>
      <c r="EZ118" s="44"/>
      <c r="FA118" s="44"/>
      <c r="FB118" s="44"/>
      <c r="FC118" s="44"/>
      <c r="FD118" s="44"/>
      <c r="FE118" s="44"/>
      <c r="FF118" s="44"/>
      <c r="FG118" s="44"/>
      <c r="FH118" s="44"/>
      <c r="FI118" s="44"/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/>
      <c r="FV118" s="44"/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/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  <c r="JA118" s="44"/>
      <c r="JB118" s="44"/>
      <c r="JC118" s="44"/>
      <c r="JD118" s="44"/>
      <c r="JE118" s="44"/>
      <c r="JF118" s="44"/>
      <c r="JG118" s="44"/>
      <c r="JH118" s="44"/>
      <c r="JI118" s="44"/>
      <c r="JJ118" s="44"/>
      <c r="JK118" s="44"/>
      <c r="JL118" s="44"/>
      <c r="JM118" s="44"/>
      <c r="JN118" s="44"/>
      <c r="JO118" s="44"/>
      <c r="JP118" s="44"/>
      <c r="JQ118" s="44"/>
      <c r="JR118" s="44"/>
      <c r="JS118" s="44"/>
      <c r="JT118" s="44"/>
      <c r="JU118" s="44"/>
      <c r="JV118" s="44"/>
      <c r="JW118" s="44"/>
      <c r="JX118" s="44"/>
      <c r="JY118" s="44"/>
      <c r="JZ118" s="44"/>
      <c r="KA118" s="44"/>
      <c r="KB118" s="44"/>
      <c r="KC118" s="44"/>
      <c r="KD118" s="44"/>
      <c r="KE118" s="44"/>
      <c r="KF118" s="44"/>
      <c r="KG118" s="44"/>
      <c r="KH118" s="44"/>
      <c r="KI118" s="44"/>
      <c r="KJ118" s="44"/>
      <c r="KK118" s="44"/>
      <c r="KL118" s="44"/>
      <c r="KM118" s="44"/>
      <c r="KN118" s="44"/>
      <c r="KO118" s="44"/>
      <c r="KP118" s="44"/>
      <c r="KQ118" s="44"/>
      <c r="KR118" s="44"/>
      <c r="KS118" s="44"/>
      <c r="KT118" s="44"/>
      <c r="KU118" s="44"/>
      <c r="KV118" s="44"/>
      <c r="KW118" s="44"/>
      <c r="KX118" s="44"/>
      <c r="KY118" s="44"/>
      <c r="KZ118" s="44"/>
      <c r="LA118" s="44"/>
      <c r="LB118" s="44"/>
      <c r="LC118" s="44"/>
      <c r="LD118" s="44"/>
      <c r="LE118" s="44"/>
      <c r="LF118" s="44"/>
      <c r="LG118" s="44"/>
      <c r="LH118" s="44"/>
      <c r="LI118" s="44"/>
      <c r="LJ118" s="44"/>
      <c r="LK118" s="44"/>
      <c r="LL118" s="44"/>
      <c r="LM118" s="44"/>
      <c r="LN118" s="44"/>
      <c r="LO118" s="44"/>
      <c r="LP118" s="44"/>
      <c r="LQ118" s="44"/>
      <c r="LR118" s="44"/>
      <c r="LS118" s="44"/>
      <c r="LT118" s="44"/>
      <c r="LU118" s="44"/>
      <c r="LV118" s="44"/>
      <c r="LW118" s="44"/>
      <c r="LX118" s="44"/>
      <c r="LY118" s="44"/>
      <c r="LZ118" s="44"/>
      <c r="MA118" s="44"/>
      <c r="MB118" s="44"/>
      <c r="MC118" s="44"/>
      <c r="MD118" s="44"/>
      <c r="ME118" s="44"/>
    </row>
    <row r="119" spans="3:343">
      <c r="C119" s="190"/>
      <c r="D119" s="186"/>
      <c r="E119" s="186"/>
      <c r="F119" s="187" t="s">
        <v>45</v>
      </c>
      <c r="G119" s="46" t="s">
        <v>4</v>
      </c>
      <c r="H119" s="176">
        <f t="shared" ref="H119" si="27">IFERROR(MIN(SUM(I120:AB120)/SUM(I119:AB119), 1), 0)</f>
        <v>0.75</v>
      </c>
      <c r="I119" s="78"/>
      <c r="J119" s="76"/>
      <c r="K119" s="76"/>
      <c r="L119" s="77"/>
      <c r="M119" s="78"/>
      <c r="N119" s="76"/>
      <c r="O119" s="76"/>
      <c r="P119" s="82">
        <v>1</v>
      </c>
      <c r="Q119" s="74">
        <v>1</v>
      </c>
      <c r="R119" s="75">
        <v>1</v>
      </c>
      <c r="S119" s="75">
        <v>1</v>
      </c>
      <c r="T119" s="77"/>
      <c r="U119" s="78"/>
      <c r="V119" s="76"/>
      <c r="W119" s="76"/>
      <c r="X119" s="77"/>
      <c r="Y119" s="78"/>
      <c r="Z119" s="76"/>
      <c r="AA119" s="76"/>
      <c r="AB119" s="77"/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43">
        <v>0</v>
      </c>
      <c r="DK119" s="43">
        <v>0</v>
      </c>
      <c r="DL119" s="43">
        <v>0</v>
      </c>
      <c r="DM119" s="43">
        <v>0</v>
      </c>
      <c r="DN119" s="43">
        <v>0</v>
      </c>
      <c r="DO119" s="43">
        <v>0</v>
      </c>
      <c r="DP119" s="43">
        <v>0</v>
      </c>
      <c r="DQ119" s="43">
        <v>0</v>
      </c>
      <c r="DR119" s="43">
        <v>0</v>
      </c>
      <c r="DS119" s="43">
        <v>0</v>
      </c>
      <c r="DT119" s="43">
        <v>0</v>
      </c>
      <c r="DU119" s="43">
        <v>0</v>
      </c>
      <c r="DV119" s="43">
        <v>0</v>
      </c>
      <c r="DW119" s="43">
        <v>0</v>
      </c>
      <c r="DX119" s="43">
        <v>0</v>
      </c>
      <c r="DY119" s="43">
        <v>0</v>
      </c>
      <c r="DZ119" s="43">
        <v>0</v>
      </c>
      <c r="EA119" s="43">
        <v>0</v>
      </c>
      <c r="EB119" s="43">
        <v>0</v>
      </c>
      <c r="EC119" s="43">
        <v>0</v>
      </c>
      <c r="ED119" s="43">
        <v>0</v>
      </c>
      <c r="EE119" s="43">
        <v>0</v>
      </c>
      <c r="EF119" s="43">
        <v>0</v>
      </c>
      <c r="EG119" s="43">
        <v>0</v>
      </c>
      <c r="EH119" s="43">
        <v>0</v>
      </c>
      <c r="EI119" s="43">
        <v>0</v>
      </c>
      <c r="EJ119" s="43">
        <v>0</v>
      </c>
      <c r="EK119" s="43">
        <v>0</v>
      </c>
      <c r="EL119" s="43">
        <v>0</v>
      </c>
      <c r="EM119" s="43">
        <v>0</v>
      </c>
      <c r="EN119" s="43">
        <v>0</v>
      </c>
      <c r="EO119" s="43">
        <v>0</v>
      </c>
      <c r="EP119" s="43">
        <v>0</v>
      </c>
      <c r="EQ119" s="43">
        <v>0</v>
      </c>
      <c r="ER119" s="43">
        <v>0</v>
      </c>
      <c r="ES119" s="43">
        <v>0</v>
      </c>
      <c r="ET119" s="43">
        <v>0</v>
      </c>
      <c r="EU119" s="43">
        <v>0</v>
      </c>
      <c r="EV119" s="43">
        <v>0</v>
      </c>
      <c r="EW119" s="43">
        <v>0</v>
      </c>
      <c r="EX119" s="43">
        <v>0</v>
      </c>
      <c r="EY119" s="43">
        <v>0</v>
      </c>
      <c r="EZ119" s="43">
        <v>0</v>
      </c>
      <c r="FA119" s="43">
        <v>0</v>
      </c>
      <c r="FB119" s="43">
        <v>0</v>
      </c>
      <c r="FC119" s="43">
        <v>0</v>
      </c>
      <c r="FD119" s="43">
        <v>0</v>
      </c>
      <c r="FE119" s="43">
        <v>0</v>
      </c>
      <c r="FF119" s="43">
        <v>0</v>
      </c>
      <c r="FG119" s="43">
        <v>0</v>
      </c>
      <c r="FH119" s="43">
        <v>0</v>
      </c>
      <c r="FI119" s="43">
        <v>0</v>
      </c>
      <c r="FJ119" s="43">
        <v>0</v>
      </c>
      <c r="FK119" s="43">
        <v>0</v>
      </c>
      <c r="FL119" s="43">
        <v>0</v>
      </c>
      <c r="FM119" s="43">
        <v>0</v>
      </c>
      <c r="FN119" s="43">
        <v>0</v>
      </c>
      <c r="FO119" s="43">
        <v>0</v>
      </c>
      <c r="FP119" s="43">
        <v>0</v>
      </c>
      <c r="FQ119" s="43">
        <v>0</v>
      </c>
      <c r="FR119" s="43">
        <v>0</v>
      </c>
      <c r="FS119" s="43">
        <v>0</v>
      </c>
      <c r="FT119" s="43">
        <v>0</v>
      </c>
      <c r="FU119" s="43">
        <v>0</v>
      </c>
      <c r="FV119" s="43">
        <v>0</v>
      </c>
      <c r="FW119" s="43">
        <v>0</v>
      </c>
      <c r="FX119" s="43">
        <v>0</v>
      </c>
      <c r="FY119" s="43">
        <v>0</v>
      </c>
      <c r="FZ119" s="43">
        <v>0</v>
      </c>
      <c r="GA119" s="43">
        <v>0</v>
      </c>
      <c r="GB119" s="43">
        <v>0</v>
      </c>
      <c r="GC119" s="43">
        <v>0</v>
      </c>
      <c r="GD119" s="43">
        <v>0</v>
      </c>
      <c r="GE119" s="43">
        <v>0</v>
      </c>
      <c r="GF119" s="43">
        <v>0</v>
      </c>
      <c r="GG119" s="43">
        <v>0</v>
      </c>
      <c r="GH119" s="43">
        <v>0</v>
      </c>
      <c r="GI119" s="43">
        <v>0</v>
      </c>
      <c r="GJ119" s="43">
        <v>0</v>
      </c>
      <c r="GK119" s="43">
        <v>0</v>
      </c>
      <c r="GL119" s="43">
        <v>0</v>
      </c>
      <c r="GM119" s="43">
        <v>0</v>
      </c>
      <c r="GN119" s="43">
        <v>0</v>
      </c>
      <c r="GO119" s="43">
        <v>0</v>
      </c>
      <c r="GP119" s="43">
        <v>0</v>
      </c>
      <c r="GQ119" s="43">
        <v>0</v>
      </c>
      <c r="GR119" s="43">
        <v>0</v>
      </c>
      <c r="GS119" s="43">
        <v>0</v>
      </c>
      <c r="GT119" s="43">
        <v>0</v>
      </c>
      <c r="GU119" s="43">
        <v>0</v>
      </c>
      <c r="GV119" s="43">
        <v>0</v>
      </c>
      <c r="GW119" s="43">
        <v>0</v>
      </c>
      <c r="GX119" s="43">
        <v>0</v>
      </c>
      <c r="GY119" s="43">
        <v>0</v>
      </c>
      <c r="GZ119" s="43">
        <v>0</v>
      </c>
      <c r="HA119" s="43">
        <v>0</v>
      </c>
      <c r="HB119" s="43">
        <v>0</v>
      </c>
      <c r="HC119" s="43">
        <v>0</v>
      </c>
      <c r="HD119" s="43">
        <v>0</v>
      </c>
      <c r="HE119" s="43">
        <v>0</v>
      </c>
      <c r="HF119" s="43">
        <v>0</v>
      </c>
      <c r="HG119" s="43">
        <v>0</v>
      </c>
      <c r="HH119" s="43">
        <v>0</v>
      </c>
      <c r="HI119" s="43">
        <v>0</v>
      </c>
      <c r="HJ119" s="43">
        <v>0</v>
      </c>
      <c r="HK119" s="43">
        <v>0</v>
      </c>
      <c r="HL119" s="43">
        <v>0</v>
      </c>
      <c r="HM119" s="43">
        <v>0</v>
      </c>
      <c r="HN119" s="43">
        <v>0</v>
      </c>
      <c r="HO119" s="43">
        <v>0</v>
      </c>
      <c r="HP119" s="43">
        <v>0</v>
      </c>
      <c r="HQ119" s="43">
        <v>0</v>
      </c>
      <c r="HR119" s="43">
        <v>0</v>
      </c>
      <c r="HS119" s="43">
        <v>0</v>
      </c>
      <c r="HT119" s="43">
        <v>0</v>
      </c>
      <c r="HU119" s="43">
        <v>0</v>
      </c>
      <c r="HV119" s="43">
        <v>0</v>
      </c>
      <c r="HW119" s="43">
        <v>0</v>
      </c>
      <c r="HX119" s="43">
        <v>0</v>
      </c>
      <c r="HY119" s="43">
        <v>0</v>
      </c>
      <c r="HZ119" s="43">
        <v>0</v>
      </c>
      <c r="IA119" s="43">
        <v>0</v>
      </c>
      <c r="IB119" s="43">
        <v>0</v>
      </c>
      <c r="IC119" s="43">
        <v>0</v>
      </c>
      <c r="ID119" s="43">
        <v>0</v>
      </c>
      <c r="IE119" s="43">
        <v>0</v>
      </c>
      <c r="IF119" s="43">
        <v>0</v>
      </c>
      <c r="IG119" s="43">
        <v>0</v>
      </c>
      <c r="IH119" s="43">
        <v>0</v>
      </c>
      <c r="II119" s="43">
        <v>0</v>
      </c>
      <c r="IJ119" s="43">
        <v>0</v>
      </c>
      <c r="IK119" s="43">
        <v>0</v>
      </c>
      <c r="IL119" s="43">
        <v>0</v>
      </c>
      <c r="IM119" s="43">
        <v>0</v>
      </c>
      <c r="IN119" s="43">
        <v>0</v>
      </c>
      <c r="IO119" s="43">
        <v>0</v>
      </c>
      <c r="IP119" s="43">
        <v>0</v>
      </c>
      <c r="IQ119" s="43">
        <v>0</v>
      </c>
      <c r="IR119" s="43">
        <v>0</v>
      </c>
      <c r="IS119" s="43">
        <v>0</v>
      </c>
      <c r="IT119" s="43">
        <v>0</v>
      </c>
      <c r="IU119" s="43">
        <v>0</v>
      </c>
      <c r="IV119" s="43">
        <v>0</v>
      </c>
      <c r="IW119" s="43">
        <v>0</v>
      </c>
      <c r="IX119" s="43">
        <v>0</v>
      </c>
      <c r="IY119" s="43">
        <v>0</v>
      </c>
      <c r="IZ119" s="43">
        <v>0</v>
      </c>
      <c r="JA119" s="43">
        <v>0</v>
      </c>
      <c r="JB119" s="43">
        <v>0</v>
      </c>
      <c r="JC119" s="43">
        <v>0</v>
      </c>
      <c r="JD119" s="43">
        <v>0</v>
      </c>
      <c r="JE119" s="43">
        <v>0</v>
      </c>
      <c r="JF119" s="43">
        <v>0</v>
      </c>
      <c r="JG119" s="43">
        <v>0</v>
      </c>
      <c r="JH119" s="43">
        <v>0</v>
      </c>
      <c r="JI119" s="43">
        <v>0</v>
      </c>
      <c r="JJ119" s="43">
        <v>0</v>
      </c>
      <c r="JK119" s="43">
        <v>0</v>
      </c>
      <c r="JL119" s="43">
        <v>0</v>
      </c>
      <c r="JM119" s="43">
        <v>0</v>
      </c>
      <c r="JN119" s="43">
        <v>0</v>
      </c>
      <c r="JO119" s="43">
        <v>0</v>
      </c>
      <c r="JP119" s="43">
        <v>0</v>
      </c>
      <c r="JQ119" s="43">
        <v>0</v>
      </c>
      <c r="JR119" s="43">
        <v>0</v>
      </c>
      <c r="JS119" s="43">
        <v>0</v>
      </c>
      <c r="JT119" s="43">
        <v>0</v>
      </c>
      <c r="JU119" s="43">
        <v>0</v>
      </c>
      <c r="JV119" s="43">
        <v>0</v>
      </c>
      <c r="JW119" s="43">
        <v>0</v>
      </c>
      <c r="JX119" s="43">
        <v>0</v>
      </c>
      <c r="JY119" s="43">
        <v>0</v>
      </c>
      <c r="JZ119" s="43">
        <v>0</v>
      </c>
      <c r="KA119" s="43">
        <v>0</v>
      </c>
      <c r="KB119" s="43">
        <v>0</v>
      </c>
      <c r="KC119" s="43">
        <v>0</v>
      </c>
      <c r="KD119" s="43">
        <v>0</v>
      </c>
      <c r="KE119" s="43">
        <v>0</v>
      </c>
      <c r="KF119" s="43">
        <v>0</v>
      </c>
      <c r="KG119" s="43">
        <v>0</v>
      </c>
      <c r="KH119" s="43">
        <v>0</v>
      </c>
      <c r="KI119" s="43">
        <v>0</v>
      </c>
      <c r="KJ119" s="43">
        <v>0</v>
      </c>
      <c r="KK119" s="43">
        <v>0</v>
      </c>
      <c r="KL119" s="43">
        <v>0</v>
      </c>
      <c r="KM119" s="43">
        <v>0</v>
      </c>
      <c r="KN119" s="43">
        <v>0</v>
      </c>
      <c r="KO119" s="43">
        <v>0</v>
      </c>
      <c r="KP119" s="43">
        <v>0</v>
      </c>
      <c r="KQ119" s="43">
        <v>0</v>
      </c>
      <c r="KR119" s="43">
        <v>0</v>
      </c>
      <c r="KS119" s="43">
        <v>0</v>
      </c>
      <c r="KT119" s="43">
        <v>0</v>
      </c>
      <c r="KU119" s="43">
        <v>0</v>
      </c>
      <c r="KV119" s="43">
        <v>0</v>
      </c>
      <c r="KW119" s="43">
        <v>0</v>
      </c>
      <c r="KX119" s="43">
        <v>0</v>
      </c>
      <c r="KY119" s="43">
        <v>0</v>
      </c>
      <c r="KZ119" s="43">
        <v>0</v>
      </c>
      <c r="LA119" s="43">
        <v>0</v>
      </c>
      <c r="LB119" s="43">
        <v>0</v>
      </c>
      <c r="LC119" s="43">
        <v>0</v>
      </c>
      <c r="LD119" s="43">
        <v>0</v>
      </c>
      <c r="LE119" s="43">
        <v>0</v>
      </c>
      <c r="LF119" s="43">
        <v>0</v>
      </c>
      <c r="LG119" s="43">
        <v>0</v>
      </c>
      <c r="LH119" s="43">
        <v>0</v>
      </c>
      <c r="LI119" s="43">
        <v>0</v>
      </c>
      <c r="LJ119" s="43">
        <v>0</v>
      </c>
      <c r="LK119" s="43">
        <v>0</v>
      </c>
      <c r="LL119" s="43">
        <v>0</v>
      </c>
      <c r="LM119" s="43">
        <v>0</v>
      </c>
      <c r="LN119" s="43">
        <v>0</v>
      </c>
      <c r="LO119" s="43">
        <v>0</v>
      </c>
      <c r="LP119" s="43">
        <v>0</v>
      </c>
      <c r="LQ119" s="43">
        <v>0</v>
      </c>
      <c r="LR119" s="43">
        <v>0</v>
      </c>
      <c r="LS119" s="43">
        <v>0</v>
      </c>
      <c r="LT119" s="43">
        <v>0</v>
      </c>
      <c r="LU119" s="43">
        <v>0</v>
      </c>
      <c r="LV119" s="43">
        <v>0</v>
      </c>
      <c r="LW119" s="43">
        <v>0</v>
      </c>
      <c r="LX119" s="43">
        <v>0</v>
      </c>
      <c r="LY119" s="43">
        <v>0</v>
      </c>
      <c r="LZ119" s="43">
        <v>0</v>
      </c>
      <c r="MA119" s="43">
        <v>0</v>
      </c>
      <c r="MB119" s="43">
        <v>0</v>
      </c>
      <c r="MC119" s="43">
        <v>0</v>
      </c>
      <c r="MD119" s="43">
        <v>0</v>
      </c>
      <c r="ME119" s="43">
        <v>0</v>
      </c>
    </row>
    <row r="120" spans="3:343" ht="17.25" thickBot="1">
      <c r="C120" s="190"/>
      <c r="D120" s="186"/>
      <c r="E120" s="186"/>
      <c r="F120" s="187"/>
      <c r="G120" s="47" t="s">
        <v>111</v>
      </c>
      <c r="H120" s="177"/>
      <c r="I120" s="80"/>
      <c r="J120" s="80"/>
      <c r="K120" s="80"/>
      <c r="L120" s="81"/>
      <c r="M120" s="79"/>
      <c r="N120" s="80"/>
      <c r="O120" s="80"/>
      <c r="P120" s="81">
        <v>1</v>
      </c>
      <c r="Q120" s="83">
        <v>1</v>
      </c>
      <c r="R120" s="83">
        <v>1</v>
      </c>
      <c r="S120" s="80"/>
      <c r="T120" s="81"/>
      <c r="U120" s="79"/>
      <c r="V120" s="80"/>
      <c r="W120" s="80"/>
      <c r="X120" s="81"/>
      <c r="Y120" s="79"/>
      <c r="Z120" s="80"/>
      <c r="AA120" s="80"/>
      <c r="AB120" s="81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4"/>
      <c r="JN120" s="44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/>
      <c r="KO120" s="44"/>
      <c r="KP120" s="44"/>
      <c r="KQ120" s="44"/>
      <c r="KR120" s="44"/>
      <c r="KS120" s="44"/>
      <c r="KT120" s="44"/>
      <c r="KU120" s="44"/>
      <c r="KV120" s="44"/>
      <c r="KW120" s="44"/>
      <c r="KX120" s="44"/>
      <c r="KY120" s="44"/>
      <c r="KZ120" s="44"/>
      <c r="LA120" s="44"/>
      <c r="LB120" s="44"/>
      <c r="LC120" s="44"/>
      <c r="LD120" s="44"/>
      <c r="LE120" s="44"/>
      <c r="LF120" s="44"/>
      <c r="LG120" s="44"/>
      <c r="LH120" s="44"/>
      <c r="LI120" s="44"/>
      <c r="LJ120" s="44"/>
      <c r="LK120" s="44"/>
      <c r="LL120" s="44"/>
      <c r="LM120" s="44"/>
      <c r="LN120" s="44"/>
      <c r="LO120" s="44"/>
      <c r="LP120" s="44"/>
      <c r="LQ120" s="44"/>
      <c r="LR120" s="44"/>
      <c r="LS120" s="44"/>
      <c r="LT120" s="44"/>
      <c r="LU120" s="44"/>
      <c r="LV120" s="44"/>
      <c r="LW120" s="44"/>
      <c r="LX120" s="44"/>
      <c r="LY120" s="44"/>
      <c r="LZ120" s="44"/>
      <c r="MA120" s="44"/>
      <c r="MB120" s="44"/>
      <c r="MC120" s="44"/>
      <c r="MD120" s="44"/>
      <c r="ME120" s="44"/>
    </row>
    <row r="121" spans="3:343">
      <c r="C121" s="190"/>
      <c r="D121" s="186" t="s">
        <v>21</v>
      </c>
      <c r="E121" s="186"/>
      <c r="F121" s="187" t="s">
        <v>38</v>
      </c>
      <c r="G121" s="46" t="s">
        <v>4</v>
      </c>
      <c r="H121" s="176">
        <f t="shared" ref="H121" si="28">IFERROR(MIN(SUM(I122:AB122)/SUM(I121:AB121), 1), 0)</f>
        <v>0.88235294117647056</v>
      </c>
      <c r="I121" s="78"/>
      <c r="J121" s="75">
        <v>1</v>
      </c>
      <c r="K121" s="75">
        <v>1</v>
      </c>
      <c r="L121" s="75">
        <v>1</v>
      </c>
      <c r="M121" s="75">
        <v>1</v>
      </c>
      <c r="N121" s="75">
        <v>1</v>
      </c>
      <c r="O121" s="75">
        <v>1</v>
      </c>
      <c r="P121" s="82">
        <v>1</v>
      </c>
      <c r="Q121" s="74">
        <v>1</v>
      </c>
      <c r="R121" s="75">
        <v>1</v>
      </c>
      <c r="S121" s="75">
        <v>1</v>
      </c>
      <c r="T121" s="82">
        <v>1</v>
      </c>
      <c r="U121" s="74">
        <v>1</v>
      </c>
      <c r="V121" s="75">
        <v>1</v>
      </c>
      <c r="W121" s="75">
        <v>1</v>
      </c>
      <c r="X121" s="82">
        <v>1</v>
      </c>
      <c r="Y121" s="74">
        <v>1</v>
      </c>
      <c r="Z121" s="75">
        <v>1</v>
      </c>
      <c r="AA121" s="76"/>
      <c r="AB121" s="77"/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</v>
      </c>
      <c r="BJ121" s="43">
        <v>0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3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0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</v>
      </c>
      <c r="CZ121" s="43">
        <v>0</v>
      </c>
      <c r="DA121" s="43">
        <v>0</v>
      </c>
      <c r="DB121" s="43">
        <v>0</v>
      </c>
      <c r="DC121" s="43">
        <v>0</v>
      </c>
      <c r="DD121" s="43">
        <v>0</v>
      </c>
      <c r="DE121" s="43">
        <v>0</v>
      </c>
      <c r="DF121" s="43">
        <v>0</v>
      </c>
      <c r="DG121" s="43">
        <v>0</v>
      </c>
      <c r="DH121" s="43">
        <v>0</v>
      </c>
      <c r="DI121" s="43">
        <v>0</v>
      </c>
      <c r="DJ121" s="43">
        <v>0</v>
      </c>
      <c r="DK121" s="43">
        <v>0</v>
      </c>
      <c r="DL121" s="43">
        <v>0</v>
      </c>
      <c r="DM121" s="43">
        <v>0</v>
      </c>
      <c r="DN121" s="43">
        <v>0</v>
      </c>
      <c r="DO121" s="43">
        <v>0</v>
      </c>
      <c r="DP121" s="43">
        <v>0</v>
      </c>
      <c r="DQ121" s="43">
        <v>0</v>
      </c>
      <c r="DR121" s="43">
        <v>0</v>
      </c>
      <c r="DS121" s="43">
        <v>0</v>
      </c>
      <c r="DT121" s="43">
        <v>0</v>
      </c>
      <c r="DU121" s="43">
        <v>0</v>
      </c>
      <c r="DV121" s="43">
        <v>0</v>
      </c>
      <c r="DW121" s="43">
        <v>0</v>
      </c>
      <c r="DX121" s="43">
        <v>0</v>
      </c>
      <c r="DY121" s="43">
        <v>0</v>
      </c>
      <c r="DZ121" s="43">
        <v>0</v>
      </c>
      <c r="EA121" s="43">
        <v>0</v>
      </c>
      <c r="EB121" s="43">
        <v>0</v>
      </c>
      <c r="EC121" s="43">
        <v>0</v>
      </c>
      <c r="ED121" s="43">
        <v>0</v>
      </c>
      <c r="EE121" s="43">
        <v>0</v>
      </c>
      <c r="EF121" s="43">
        <v>0</v>
      </c>
      <c r="EG121" s="43">
        <v>0</v>
      </c>
      <c r="EH121" s="43">
        <v>0</v>
      </c>
      <c r="EI121" s="43">
        <v>0</v>
      </c>
      <c r="EJ121" s="43">
        <v>0</v>
      </c>
      <c r="EK121" s="43">
        <v>0</v>
      </c>
      <c r="EL121" s="43">
        <v>0</v>
      </c>
      <c r="EM121" s="43">
        <v>0</v>
      </c>
      <c r="EN121" s="43">
        <v>0</v>
      </c>
      <c r="EO121" s="43">
        <v>0</v>
      </c>
      <c r="EP121" s="43">
        <v>0</v>
      </c>
      <c r="EQ121" s="43">
        <v>0</v>
      </c>
      <c r="ER121" s="43">
        <v>0</v>
      </c>
      <c r="ES121" s="43">
        <v>0</v>
      </c>
      <c r="ET121" s="43">
        <v>0</v>
      </c>
      <c r="EU121" s="43">
        <v>0</v>
      </c>
      <c r="EV121" s="43">
        <v>0</v>
      </c>
      <c r="EW121" s="43">
        <v>0</v>
      </c>
      <c r="EX121" s="43">
        <v>0</v>
      </c>
      <c r="EY121" s="43">
        <v>0</v>
      </c>
      <c r="EZ121" s="43">
        <v>0</v>
      </c>
      <c r="FA121" s="43">
        <v>0</v>
      </c>
      <c r="FB121" s="43">
        <v>0</v>
      </c>
      <c r="FC121" s="43">
        <v>0</v>
      </c>
      <c r="FD121" s="43">
        <v>0</v>
      </c>
      <c r="FE121" s="43">
        <v>0</v>
      </c>
      <c r="FF121" s="43">
        <v>0</v>
      </c>
      <c r="FG121" s="43">
        <v>0</v>
      </c>
      <c r="FH121" s="43">
        <v>0</v>
      </c>
      <c r="FI121" s="43">
        <v>0</v>
      </c>
      <c r="FJ121" s="43">
        <v>0</v>
      </c>
      <c r="FK121" s="43">
        <v>0</v>
      </c>
      <c r="FL121" s="43">
        <v>0</v>
      </c>
      <c r="FM121" s="43">
        <v>0</v>
      </c>
      <c r="FN121" s="43">
        <v>0</v>
      </c>
      <c r="FO121" s="43">
        <v>0</v>
      </c>
      <c r="FP121" s="43">
        <v>0</v>
      </c>
      <c r="FQ121" s="43">
        <v>0</v>
      </c>
      <c r="FR121" s="43">
        <v>0</v>
      </c>
      <c r="FS121" s="43">
        <v>0</v>
      </c>
      <c r="FT121" s="43">
        <v>0</v>
      </c>
      <c r="FU121" s="43">
        <v>0</v>
      </c>
      <c r="FV121" s="43">
        <v>0</v>
      </c>
      <c r="FW121" s="43">
        <v>0</v>
      </c>
      <c r="FX121" s="43">
        <v>0</v>
      </c>
      <c r="FY121" s="43">
        <v>0</v>
      </c>
      <c r="FZ121" s="43">
        <v>0</v>
      </c>
      <c r="GA121" s="43">
        <v>0</v>
      </c>
      <c r="GB121" s="43">
        <v>0</v>
      </c>
      <c r="GC121" s="43">
        <v>0</v>
      </c>
      <c r="GD121" s="43">
        <v>0</v>
      </c>
      <c r="GE121" s="43">
        <v>0</v>
      </c>
      <c r="GF121" s="43">
        <v>0</v>
      </c>
      <c r="GG121" s="43">
        <v>0</v>
      </c>
      <c r="GH121" s="43">
        <v>0</v>
      </c>
      <c r="GI121" s="43">
        <v>0</v>
      </c>
      <c r="GJ121" s="43">
        <v>0</v>
      </c>
      <c r="GK121" s="43">
        <v>0</v>
      </c>
      <c r="GL121" s="43">
        <v>0</v>
      </c>
      <c r="GM121" s="43">
        <v>0</v>
      </c>
      <c r="GN121" s="43">
        <v>0</v>
      </c>
      <c r="GO121" s="43">
        <v>0</v>
      </c>
      <c r="GP121" s="43">
        <v>0</v>
      </c>
      <c r="GQ121" s="43">
        <v>0</v>
      </c>
      <c r="GR121" s="43">
        <v>0</v>
      </c>
      <c r="GS121" s="43">
        <v>0</v>
      </c>
      <c r="GT121" s="43">
        <v>0</v>
      </c>
      <c r="GU121" s="43">
        <v>0</v>
      </c>
      <c r="GV121" s="43">
        <v>0</v>
      </c>
      <c r="GW121" s="43">
        <v>0</v>
      </c>
      <c r="GX121" s="43">
        <v>0</v>
      </c>
      <c r="GY121" s="43">
        <v>0</v>
      </c>
      <c r="GZ121" s="43">
        <v>0</v>
      </c>
      <c r="HA121" s="43">
        <v>0</v>
      </c>
      <c r="HB121" s="43">
        <v>0</v>
      </c>
      <c r="HC121" s="43">
        <v>0</v>
      </c>
      <c r="HD121" s="43">
        <v>0</v>
      </c>
      <c r="HE121" s="43">
        <v>0</v>
      </c>
      <c r="HF121" s="43">
        <v>0</v>
      </c>
      <c r="HG121" s="43">
        <v>0</v>
      </c>
      <c r="HH121" s="43">
        <v>0</v>
      </c>
      <c r="HI121" s="43">
        <v>0</v>
      </c>
      <c r="HJ121" s="43">
        <v>0</v>
      </c>
      <c r="HK121" s="43">
        <v>0</v>
      </c>
      <c r="HL121" s="43">
        <v>0</v>
      </c>
      <c r="HM121" s="43">
        <v>0</v>
      </c>
      <c r="HN121" s="43">
        <v>0</v>
      </c>
      <c r="HO121" s="43">
        <v>0</v>
      </c>
      <c r="HP121" s="43">
        <v>0</v>
      </c>
      <c r="HQ121" s="43">
        <v>0</v>
      </c>
      <c r="HR121" s="43">
        <v>0</v>
      </c>
      <c r="HS121" s="43">
        <v>0</v>
      </c>
      <c r="HT121" s="43">
        <v>0</v>
      </c>
      <c r="HU121" s="43">
        <v>0</v>
      </c>
      <c r="HV121" s="43">
        <v>0</v>
      </c>
      <c r="HW121" s="43">
        <v>0</v>
      </c>
      <c r="HX121" s="43">
        <v>0</v>
      </c>
      <c r="HY121" s="43">
        <v>0</v>
      </c>
      <c r="HZ121" s="43">
        <v>0</v>
      </c>
      <c r="IA121" s="43">
        <v>0</v>
      </c>
      <c r="IB121" s="43">
        <v>0</v>
      </c>
      <c r="IC121" s="43">
        <v>0</v>
      </c>
      <c r="ID121" s="43">
        <v>0</v>
      </c>
      <c r="IE121" s="43">
        <v>0</v>
      </c>
      <c r="IF121" s="43">
        <v>0</v>
      </c>
      <c r="IG121" s="43">
        <v>0</v>
      </c>
      <c r="IH121" s="43">
        <v>0</v>
      </c>
      <c r="II121" s="43">
        <v>0</v>
      </c>
      <c r="IJ121" s="43">
        <v>0</v>
      </c>
      <c r="IK121" s="43">
        <v>0</v>
      </c>
      <c r="IL121" s="43">
        <v>0</v>
      </c>
      <c r="IM121" s="43">
        <v>0</v>
      </c>
      <c r="IN121" s="43">
        <v>0</v>
      </c>
      <c r="IO121" s="43">
        <v>0</v>
      </c>
      <c r="IP121" s="43">
        <v>0</v>
      </c>
      <c r="IQ121" s="43">
        <v>0</v>
      </c>
      <c r="IR121" s="43">
        <v>0</v>
      </c>
      <c r="IS121" s="43">
        <v>0</v>
      </c>
      <c r="IT121" s="43">
        <v>0</v>
      </c>
      <c r="IU121" s="43">
        <v>0</v>
      </c>
      <c r="IV121" s="43">
        <v>0</v>
      </c>
      <c r="IW121" s="43">
        <v>0</v>
      </c>
      <c r="IX121" s="43">
        <v>0</v>
      </c>
      <c r="IY121" s="43">
        <v>0</v>
      </c>
      <c r="IZ121" s="43">
        <v>0</v>
      </c>
      <c r="JA121" s="43">
        <v>0</v>
      </c>
      <c r="JB121" s="43">
        <v>0</v>
      </c>
      <c r="JC121" s="43">
        <v>0</v>
      </c>
      <c r="JD121" s="43">
        <v>0</v>
      </c>
      <c r="JE121" s="43">
        <v>0</v>
      </c>
      <c r="JF121" s="43">
        <v>0</v>
      </c>
      <c r="JG121" s="43">
        <v>0</v>
      </c>
      <c r="JH121" s="43">
        <v>0</v>
      </c>
      <c r="JI121" s="43">
        <v>0</v>
      </c>
      <c r="JJ121" s="43">
        <v>0</v>
      </c>
      <c r="JK121" s="43">
        <v>0</v>
      </c>
      <c r="JL121" s="43">
        <v>0</v>
      </c>
      <c r="JM121" s="43">
        <v>0</v>
      </c>
      <c r="JN121" s="43">
        <v>0</v>
      </c>
      <c r="JO121" s="43">
        <v>0</v>
      </c>
      <c r="JP121" s="43">
        <v>0</v>
      </c>
      <c r="JQ121" s="43">
        <v>0</v>
      </c>
      <c r="JR121" s="43">
        <v>0</v>
      </c>
      <c r="JS121" s="43">
        <v>0</v>
      </c>
      <c r="JT121" s="43">
        <v>0</v>
      </c>
      <c r="JU121" s="43">
        <v>0</v>
      </c>
      <c r="JV121" s="43">
        <v>0</v>
      </c>
      <c r="JW121" s="43">
        <v>0</v>
      </c>
      <c r="JX121" s="43">
        <v>0</v>
      </c>
      <c r="JY121" s="43">
        <v>0</v>
      </c>
      <c r="JZ121" s="43">
        <v>0</v>
      </c>
      <c r="KA121" s="43">
        <v>0</v>
      </c>
      <c r="KB121" s="43">
        <v>0</v>
      </c>
      <c r="KC121" s="43">
        <v>0</v>
      </c>
      <c r="KD121" s="43">
        <v>0</v>
      </c>
      <c r="KE121" s="43">
        <v>0</v>
      </c>
      <c r="KF121" s="43">
        <v>0</v>
      </c>
      <c r="KG121" s="43">
        <v>0</v>
      </c>
      <c r="KH121" s="43">
        <v>0</v>
      </c>
      <c r="KI121" s="43">
        <v>0</v>
      </c>
      <c r="KJ121" s="43">
        <v>0</v>
      </c>
      <c r="KK121" s="43">
        <v>0</v>
      </c>
      <c r="KL121" s="43">
        <v>0</v>
      </c>
      <c r="KM121" s="43">
        <v>0</v>
      </c>
      <c r="KN121" s="43">
        <v>0</v>
      </c>
      <c r="KO121" s="43">
        <v>0</v>
      </c>
      <c r="KP121" s="43">
        <v>0</v>
      </c>
      <c r="KQ121" s="43">
        <v>0</v>
      </c>
      <c r="KR121" s="43">
        <v>0</v>
      </c>
      <c r="KS121" s="43">
        <v>0</v>
      </c>
      <c r="KT121" s="43">
        <v>0</v>
      </c>
      <c r="KU121" s="43">
        <v>0</v>
      </c>
      <c r="KV121" s="43">
        <v>0</v>
      </c>
      <c r="KW121" s="43">
        <v>0</v>
      </c>
      <c r="KX121" s="43">
        <v>0</v>
      </c>
      <c r="KY121" s="43">
        <v>0</v>
      </c>
      <c r="KZ121" s="43">
        <v>0</v>
      </c>
      <c r="LA121" s="43">
        <v>0</v>
      </c>
      <c r="LB121" s="43">
        <v>0</v>
      </c>
      <c r="LC121" s="43">
        <v>0</v>
      </c>
      <c r="LD121" s="43">
        <v>0</v>
      </c>
      <c r="LE121" s="43">
        <v>0</v>
      </c>
      <c r="LF121" s="43">
        <v>0</v>
      </c>
      <c r="LG121" s="43">
        <v>0</v>
      </c>
      <c r="LH121" s="43">
        <v>0</v>
      </c>
      <c r="LI121" s="43">
        <v>0</v>
      </c>
      <c r="LJ121" s="43">
        <v>0</v>
      </c>
      <c r="LK121" s="43">
        <v>0</v>
      </c>
      <c r="LL121" s="43">
        <v>0</v>
      </c>
      <c r="LM121" s="43">
        <v>0</v>
      </c>
      <c r="LN121" s="43">
        <v>0</v>
      </c>
      <c r="LO121" s="43">
        <v>0</v>
      </c>
      <c r="LP121" s="43">
        <v>0</v>
      </c>
      <c r="LQ121" s="43">
        <v>0</v>
      </c>
      <c r="LR121" s="43">
        <v>0</v>
      </c>
      <c r="LS121" s="43">
        <v>0</v>
      </c>
      <c r="LT121" s="43">
        <v>0</v>
      </c>
      <c r="LU121" s="43">
        <v>0</v>
      </c>
      <c r="LV121" s="43">
        <v>0</v>
      </c>
      <c r="LW121" s="43">
        <v>0</v>
      </c>
      <c r="LX121" s="43">
        <v>0</v>
      </c>
      <c r="LY121" s="43">
        <v>0</v>
      </c>
      <c r="LZ121" s="43">
        <v>0</v>
      </c>
      <c r="MA121" s="43">
        <v>0</v>
      </c>
      <c r="MB121" s="43">
        <v>0</v>
      </c>
      <c r="MC121" s="43">
        <v>0</v>
      </c>
      <c r="MD121" s="43">
        <v>0</v>
      </c>
      <c r="ME121" s="43">
        <v>0</v>
      </c>
    </row>
    <row r="122" spans="3:343" ht="17.25" thickBot="1">
      <c r="C122" s="190"/>
      <c r="D122" s="186"/>
      <c r="E122" s="186"/>
      <c r="F122" s="187"/>
      <c r="G122" s="47" t="s">
        <v>111</v>
      </c>
      <c r="H122" s="177"/>
      <c r="I122" s="80"/>
      <c r="J122" s="80">
        <v>1</v>
      </c>
      <c r="K122" s="80">
        <v>1</v>
      </c>
      <c r="L122" s="81">
        <v>1</v>
      </c>
      <c r="M122" s="79">
        <v>1</v>
      </c>
      <c r="N122" s="80">
        <v>1</v>
      </c>
      <c r="O122" s="80">
        <v>1</v>
      </c>
      <c r="P122" s="81">
        <v>1</v>
      </c>
      <c r="Q122" s="83">
        <v>1</v>
      </c>
      <c r="R122" s="80">
        <v>1</v>
      </c>
      <c r="S122" s="80">
        <v>1</v>
      </c>
      <c r="T122" s="81">
        <v>1</v>
      </c>
      <c r="U122" s="79">
        <v>1</v>
      </c>
      <c r="V122" s="80">
        <v>1</v>
      </c>
      <c r="W122" s="80">
        <v>1</v>
      </c>
      <c r="X122" s="81">
        <v>1</v>
      </c>
      <c r="Y122" s="79"/>
      <c r="Z122" s="80"/>
      <c r="AA122" s="80"/>
      <c r="AB122" s="81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/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/>
      <c r="FH122" s="44"/>
      <c r="FI122" s="44"/>
      <c r="FJ122" s="44"/>
      <c r="FK122" s="44"/>
      <c r="FL122" s="44"/>
      <c r="FM122" s="44"/>
      <c r="FN122" s="44"/>
      <c r="FO122" s="44"/>
      <c r="FP122" s="44"/>
      <c r="FQ122" s="44"/>
      <c r="FR122" s="44"/>
      <c r="FS122" s="44"/>
      <c r="FT122" s="44"/>
      <c r="FU122" s="44"/>
      <c r="FV122" s="44"/>
      <c r="FW122" s="44"/>
      <c r="FX122" s="44"/>
      <c r="FY122" s="44"/>
      <c r="FZ122" s="44"/>
      <c r="GA122" s="44"/>
      <c r="GB122" s="44"/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/>
      <c r="GW122" s="44"/>
      <c r="GX122" s="44"/>
      <c r="GY122" s="44"/>
      <c r="GZ122" s="44"/>
      <c r="HA122" s="44"/>
      <c r="HB122" s="44"/>
      <c r="HC122" s="44"/>
      <c r="HD122" s="44"/>
      <c r="HE122" s="44"/>
      <c r="HF122" s="44"/>
      <c r="HG122" s="44"/>
      <c r="HH122" s="44"/>
      <c r="HI122" s="44"/>
      <c r="HJ122" s="44"/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/>
      <c r="IB122" s="44"/>
      <c r="IC122" s="44"/>
      <c r="ID122" s="44"/>
      <c r="IE122" s="44"/>
      <c r="IF122" s="44"/>
      <c r="IG122" s="44"/>
      <c r="IH122" s="44"/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  <c r="JA122" s="44"/>
      <c r="JB122" s="44"/>
      <c r="JC122" s="44"/>
      <c r="JD122" s="44"/>
      <c r="JE122" s="44"/>
      <c r="JF122" s="44"/>
      <c r="JG122" s="44"/>
      <c r="JH122" s="44"/>
      <c r="JI122" s="44"/>
      <c r="JJ122" s="44"/>
      <c r="JK122" s="44"/>
      <c r="JL122" s="44"/>
      <c r="JM122" s="44"/>
      <c r="JN122" s="44"/>
      <c r="JO122" s="44"/>
      <c r="JP122" s="44"/>
      <c r="JQ122" s="44"/>
      <c r="JR122" s="44"/>
      <c r="JS122" s="44"/>
      <c r="JT122" s="44"/>
      <c r="JU122" s="44"/>
      <c r="JV122" s="44"/>
      <c r="JW122" s="44"/>
      <c r="JX122" s="44"/>
      <c r="JY122" s="44"/>
      <c r="JZ122" s="44"/>
      <c r="KA122" s="44"/>
      <c r="KB122" s="44"/>
      <c r="KC122" s="44"/>
      <c r="KD122" s="44"/>
      <c r="KE122" s="44"/>
      <c r="KF122" s="44"/>
      <c r="KG122" s="44"/>
      <c r="KH122" s="44"/>
      <c r="KI122" s="44"/>
      <c r="KJ122" s="44"/>
      <c r="KK122" s="44"/>
      <c r="KL122" s="44"/>
      <c r="KM122" s="44"/>
      <c r="KN122" s="44"/>
      <c r="KO122" s="44"/>
      <c r="KP122" s="44"/>
      <c r="KQ122" s="44"/>
      <c r="KR122" s="44"/>
      <c r="KS122" s="44"/>
      <c r="KT122" s="44"/>
      <c r="KU122" s="44"/>
      <c r="KV122" s="44"/>
      <c r="KW122" s="44"/>
      <c r="KX122" s="44"/>
      <c r="KY122" s="44"/>
      <c r="KZ122" s="44"/>
      <c r="LA122" s="44"/>
      <c r="LB122" s="44"/>
      <c r="LC122" s="44"/>
      <c r="LD122" s="44"/>
      <c r="LE122" s="44"/>
      <c r="LF122" s="44"/>
      <c r="LG122" s="44"/>
      <c r="LH122" s="44"/>
      <c r="LI122" s="44"/>
      <c r="LJ122" s="44"/>
      <c r="LK122" s="44"/>
      <c r="LL122" s="44"/>
      <c r="LM122" s="44"/>
      <c r="LN122" s="44"/>
      <c r="LO122" s="44"/>
      <c r="LP122" s="44"/>
      <c r="LQ122" s="44"/>
      <c r="LR122" s="44"/>
      <c r="LS122" s="44"/>
      <c r="LT122" s="44"/>
      <c r="LU122" s="44"/>
      <c r="LV122" s="44"/>
      <c r="LW122" s="44"/>
      <c r="LX122" s="44"/>
      <c r="LY122" s="44"/>
      <c r="LZ122" s="44"/>
      <c r="MA122" s="44"/>
      <c r="MB122" s="44"/>
      <c r="MC122" s="44"/>
      <c r="MD122" s="44"/>
      <c r="ME122" s="44"/>
    </row>
    <row r="123" spans="3:343">
      <c r="C123" s="190"/>
      <c r="D123" s="186"/>
      <c r="E123" s="186"/>
      <c r="F123" s="187" t="s">
        <v>37</v>
      </c>
      <c r="G123" s="46" t="s">
        <v>4</v>
      </c>
      <c r="H123" s="176">
        <f t="shared" ref="H123" si="29">IFERROR(MIN(SUM(I124:AB124)/SUM(I123:AB123), 1), 0)</f>
        <v>0.6</v>
      </c>
      <c r="I123" s="78"/>
      <c r="J123" s="76"/>
      <c r="K123" s="76"/>
      <c r="L123" s="77"/>
      <c r="M123" s="78"/>
      <c r="N123" s="76"/>
      <c r="O123" s="76"/>
      <c r="P123" s="77"/>
      <c r="Q123" s="74">
        <v>1</v>
      </c>
      <c r="R123" s="75">
        <v>1</v>
      </c>
      <c r="S123" s="75">
        <v>1</v>
      </c>
      <c r="T123" s="82">
        <v>1</v>
      </c>
      <c r="U123" s="74">
        <v>1</v>
      </c>
      <c r="V123" s="75">
        <v>1</v>
      </c>
      <c r="W123" s="75">
        <v>1</v>
      </c>
      <c r="X123" s="82">
        <v>1</v>
      </c>
      <c r="Y123" s="74">
        <v>1</v>
      </c>
      <c r="Z123" s="75">
        <v>1</v>
      </c>
      <c r="AA123" s="76"/>
      <c r="AB123" s="77"/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43">
        <v>0</v>
      </c>
      <c r="DK123" s="43">
        <v>0</v>
      </c>
      <c r="DL123" s="43">
        <v>0</v>
      </c>
      <c r="DM123" s="43">
        <v>0</v>
      </c>
      <c r="DN123" s="43">
        <v>0</v>
      </c>
      <c r="DO123" s="43">
        <v>0</v>
      </c>
      <c r="DP123" s="43">
        <v>0</v>
      </c>
      <c r="DQ123" s="43">
        <v>0</v>
      </c>
      <c r="DR123" s="43">
        <v>0</v>
      </c>
      <c r="DS123" s="43">
        <v>0</v>
      </c>
      <c r="DT123" s="43">
        <v>0</v>
      </c>
      <c r="DU123" s="43">
        <v>0</v>
      </c>
      <c r="DV123" s="43">
        <v>0</v>
      </c>
      <c r="DW123" s="43">
        <v>0</v>
      </c>
      <c r="DX123" s="43">
        <v>0</v>
      </c>
      <c r="DY123" s="43">
        <v>0</v>
      </c>
      <c r="DZ123" s="43">
        <v>0</v>
      </c>
      <c r="EA123" s="43">
        <v>0</v>
      </c>
      <c r="EB123" s="43">
        <v>0</v>
      </c>
      <c r="EC123" s="43">
        <v>0</v>
      </c>
      <c r="ED123" s="43">
        <v>0</v>
      </c>
      <c r="EE123" s="43">
        <v>0</v>
      </c>
      <c r="EF123" s="43">
        <v>0</v>
      </c>
      <c r="EG123" s="43">
        <v>0</v>
      </c>
      <c r="EH123" s="43">
        <v>0</v>
      </c>
      <c r="EI123" s="43">
        <v>0</v>
      </c>
      <c r="EJ123" s="43">
        <v>0</v>
      </c>
      <c r="EK123" s="43">
        <v>0</v>
      </c>
      <c r="EL123" s="43">
        <v>0</v>
      </c>
      <c r="EM123" s="43">
        <v>0</v>
      </c>
      <c r="EN123" s="43">
        <v>0</v>
      </c>
      <c r="EO123" s="43">
        <v>0</v>
      </c>
      <c r="EP123" s="43">
        <v>0</v>
      </c>
      <c r="EQ123" s="43">
        <v>0</v>
      </c>
      <c r="ER123" s="43">
        <v>0</v>
      </c>
      <c r="ES123" s="43">
        <v>0</v>
      </c>
      <c r="ET123" s="43">
        <v>0</v>
      </c>
      <c r="EU123" s="43">
        <v>0</v>
      </c>
      <c r="EV123" s="43">
        <v>0</v>
      </c>
      <c r="EW123" s="43">
        <v>0</v>
      </c>
      <c r="EX123" s="43">
        <v>0</v>
      </c>
      <c r="EY123" s="43">
        <v>0</v>
      </c>
      <c r="EZ123" s="43">
        <v>0</v>
      </c>
      <c r="FA123" s="43">
        <v>0</v>
      </c>
      <c r="FB123" s="43">
        <v>0</v>
      </c>
      <c r="FC123" s="43">
        <v>0</v>
      </c>
      <c r="FD123" s="43">
        <v>0</v>
      </c>
      <c r="FE123" s="43">
        <v>0</v>
      </c>
      <c r="FF123" s="43">
        <v>0</v>
      </c>
      <c r="FG123" s="43">
        <v>0</v>
      </c>
      <c r="FH123" s="43">
        <v>0</v>
      </c>
      <c r="FI123" s="43">
        <v>0</v>
      </c>
      <c r="FJ123" s="43">
        <v>0</v>
      </c>
      <c r="FK123" s="43">
        <v>0</v>
      </c>
      <c r="FL123" s="43">
        <v>0</v>
      </c>
      <c r="FM123" s="43">
        <v>0</v>
      </c>
      <c r="FN123" s="43">
        <v>0</v>
      </c>
      <c r="FO123" s="43">
        <v>0</v>
      </c>
      <c r="FP123" s="43">
        <v>0</v>
      </c>
      <c r="FQ123" s="43">
        <v>0</v>
      </c>
      <c r="FR123" s="43">
        <v>0</v>
      </c>
      <c r="FS123" s="43">
        <v>0</v>
      </c>
      <c r="FT123" s="43">
        <v>0</v>
      </c>
      <c r="FU123" s="43">
        <v>0</v>
      </c>
      <c r="FV123" s="43">
        <v>0</v>
      </c>
      <c r="FW123" s="43">
        <v>0</v>
      </c>
      <c r="FX123" s="43">
        <v>0</v>
      </c>
      <c r="FY123" s="43">
        <v>0</v>
      </c>
      <c r="FZ123" s="43">
        <v>0</v>
      </c>
      <c r="GA123" s="43">
        <v>0</v>
      </c>
      <c r="GB123" s="43">
        <v>0</v>
      </c>
      <c r="GC123" s="43">
        <v>0</v>
      </c>
      <c r="GD123" s="43">
        <v>0</v>
      </c>
      <c r="GE123" s="43">
        <v>0</v>
      </c>
      <c r="GF123" s="43">
        <v>0</v>
      </c>
      <c r="GG123" s="43">
        <v>0</v>
      </c>
      <c r="GH123" s="43">
        <v>0</v>
      </c>
      <c r="GI123" s="43">
        <v>0</v>
      </c>
      <c r="GJ123" s="43">
        <v>0</v>
      </c>
      <c r="GK123" s="43">
        <v>0</v>
      </c>
      <c r="GL123" s="43">
        <v>0</v>
      </c>
      <c r="GM123" s="43">
        <v>0</v>
      </c>
      <c r="GN123" s="43">
        <v>0</v>
      </c>
      <c r="GO123" s="43">
        <v>0</v>
      </c>
      <c r="GP123" s="43">
        <v>0</v>
      </c>
      <c r="GQ123" s="43">
        <v>0</v>
      </c>
      <c r="GR123" s="43">
        <v>0</v>
      </c>
      <c r="GS123" s="43">
        <v>0</v>
      </c>
      <c r="GT123" s="43">
        <v>0</v>
      </c>
      <c r="GU123" s="43">
        <v>0</v>
      </c>
      <c r="GV123" s="43">
        <v>0</v>
      </c>
      <c r="GW123" s="43">
        <v>0</v>
      </c>
      <c r="GX123" s="43">
        <v>0</v>
      </c>
      <c r="GY123" s="43">
        <v>0</v>
      </c>
      <c r="GZ123" s="43">
        <v>0</v>
      </c>
      <c r="HA123" s="43">
        <v>0</v>
      </c>
      <c r="HB123" s="43">
        <v>0</v>
      </c>
      <c r="HC123" s="43">
        <v>0</v>
      </c>
      <c r="HD123" s="43">
        <v>0</v>
      </c>
      <c r="HE123" s="43">
        <v>0</v>
      </c>
      <c r="HF123" s="43">
        <v>0</v>
      </c>
      <c r="HG123" s="43">
        <v>0</v>
      </c>
      <c r="HH123" s="43">
        <v>0</v>
      </c>
      <c r="HI123" s="43">
        <v>0</v>
      </c>
      <c r="HJ123" s="43">
        <v>0</v>
      </c>
      <c r="HK123" s="43">
        <v>0</v>
      </c>
      <c r="HL123" s="43">
        <v>0</v>
      </c>
      <c r="HM123" s="43">
        <v>0</v>
      </c>
      <c r="HN123" s="43">
        <v>0</v>
      </c>
      <c r="HO123" s="43">
        <v>0</v>
      </c>
      <c r="HP123" s="43">
        <v>0</v>
      </c>
      <c r="HQ123" s="43">
        <v>0</v>
      </c>
      <c r="HR123" s="43">
        <v>0</v>
      </c>
      <c r="HS123" s="43">
        <v>0</v>
      </c>
      <c r="HT123" s="43">
        <v>0</v>
      </c>
      <c r="HU123" s="43">
        <v>0</v>
      </c>
      <c r="HV123" s="43">
        <v>0</v>
      </c>
      <c r="HW123" s="43">
        <v>0</v>
      </c>
      <c r="HX123" s="43">
        <v>0</v>
      </c>
      <c r="HY123" s="43">
        <v>0</v>
      </c>
      <c r="HZ123" s="43">
        <v>0</v>
      </c>
      <c r="IA123" s="43">
        <v>0</v>
      </c>
      <c r="IB123" s="43">
        <v>0</v>
      </c>
      <c r="IC123" s="43">
        <v>0</v>
      </c>
      <c r="ID123" s="43">
        <v>0</v>
      </c>
      <c r="IE123" s="43">
        <v>0</v>
      </c>
      <c r="IF123" s="43">
        <v>0</v>
      </c>
      <c r="IG123" s="43">
        <v>0</v>
      </c>
      <c r="IH123" s="43">
        <v>0</v>
      </c>
      <c r="II123" s="43">
        <v>0</v>
      </c>
      <c r="IJ123" s="43">
        <v>0</v>
      </c>
      <c r="IK123" s="43">
        <v>0</v>
      </c>
      <c r="IL123" s="43">
        <v>0</v>
      </c>
      <c r="IM123" s="43">
        <v>0</v>
      </c>
      <c r="IN123" s="43">
        <v>0</v>
      </c>
      <c r="IO123" s="43">
        <v>0</v>
      </c>
      <c r="IP123" s="43">
        <v>0</v>
      </c>
      <c r="IQ123" s="43">
        <v>0</v>
      </c>
      <c r="IR123" s="43">
        <v>0</v>
      </c>
      <c r="IS123" s="43">
        <v>0</v>
      </c>
      <c r="IT123" s="43">
        <v>0</v>
      </c>
      <c r="IU123" s="43">
        <v>0</v>
      </c>
      <c r="IV123" s="43">
        <v>0</v>
      </c>
      <c r="IW123" s="43">
        <v>0</v>
      </c>
      <c r="IX123" s="43">
        <v>0</v>
      </c>
      <c r="IY123" s="43">
        <v>0</v>
      </c>
      <c r="IZ123" s="43">
        <v>0</v>
      </c>
      <c r="JA123" s="43">
        <v>0</v>
      </c>
      <c r="JB123" s="43">
        <v>0</v>
      </c>
      <c r="JC123" s="43">
        <v>0</v>
      </c>
      <c r="JD123" s="43">
        <v>0</v>
      </c>
      <c r="JE123" s="43">
        <v>0</v>
      </c>
      <c r="JF123" s="43">
        <v>0</v>
      </c>
      <c r="JG123" s="43">
        <v>0</v>
      </c>
      <c r="JH123" s="43">
        <v>0</v>
      </c>
      <c r="JI123" s="43">
        <v>0</v>
      </c>
      <c r="JJ123" s="43">
        <v>0</v>
      </c>
      <c r="JK123" s="43">
        <v>0</v>
      </c>
      <c r="JL123" s="43">
        <v>0</v>
      </c>
      <c r="JM123" s="43">
        <v>0</v>
      </c>
      <c r="JN123" s="43">
        <v>0</v>
      </c>
      <c r="JO123" s="43">
        <v>0</v>
      </c>
      <c r="JP123" s="43">
        <v>0</v>
      </c>
      <c r="JQ123" s="43">
        <v>0</v>
      </c>
      <c r="JR123" s="43">
        <v>0</v>
      </c>
      <c r="JS123" s="43">
        <v>0</v>
      </c>
      <c r="JT123" s="43">
        <v>0</v>
      </c>
      <c r="JU123" s="43">
        <v>0</v>
      </c>
      <c r="JV123" s="43">
        <v>0</v>
      </c>
      <c r="JW123" s="43">
        <v>0</v>
      </c>
      <c r="JX123" s="43">
        <v>0</v>
      </c>
      <c r="JY123" s="43">
        <v>0</v>
      </c>
      <c r="JZ123" s="43">
        <v>0</v>
      </c>
      <c r="KA123" s="43">
        <v>0</v>
      </c>
      <c r="KB123" s="43">
        <v>0</v>
      </c>
      <c r="KC123" s="43">
        <v>0</v>
      </c>
      <c r="KD123" s="43">
        <v>0</v>
      </c>
      <c r="KE123" s="43">
        <v>0</v>
      </c>
      <c r="KF123" s="43">
        <v>0</v>
      </c>
      <c r="KG123" s="43">
        <v>0</v>
      </c>
      <c r="KH123" s="43">
        <v>0</v>
      </c>
      <c r="KI123" s="43">
        <v>0</v>
      </c>
      <c r="KJ123" s="43">
        <v>0</v>
      </c>
      <c r="KK123" s="43">
        <v>0</v>
      </c>
      <c r="KL123" s="43">
        <v>0</v>
      </c>
      <c r="KM123" s="43">
        <v>0</v>
      </c>
      <c r="KN123" s="43">
        <v>0</v>
      </c>
      <c r="KO123" s="43">
        <v>0</v>
      </c>
      <c r="KP123" s="43">
        <v>0</v>
      </c>
      <c r="KQ123" s="43">
        <v>0</v>
      </c>
      <c r="KR123" s="43">
        <v>0</v>
      </c>
      <c r="KS123" s="43">
        <v>0</v>
      </c>
      <c r="KT123" s="43">
        <v>0</v>
      </c>
      <c r="KU123" s="43">
        <v>0</v>
      </c>
      <c r="KV123" s="43">
        <v>0</v>
      </c>
      <c r="KW123" s="43">
        <v>0</v>
      </c>
      <c r="KX123" s="43">
        <v>0</v>
      </c>
      <c r="KY123" s="43">
        <v>0</v>
      </c>
      <c r="KZ123" s="43">
        <v>0</v>
      </c>
      <c r="LA123" s="43">
        <v>0</v>
      </c>
      <c r="LB123" s="43">
        <v>0</v>
      </c>
      <c r="LC123" s="43">
        <v>0</v>
      </c>
      <c r="LD123" s="43">
        <v>0</v>
      </c>
      <c r="LE123" s="43">
        <v>0</v>
      </c>
      <c r="LF123" s="43">
        <v>0</v>
      </c>
      <c r="LG123" s="43">
        <v>0</v>
      </c>
      <c r="LH123" s="43">
        <v>0</v>
      </c>
      <c r="LI123" s="43">
        <v>0</v>
      </c>
      <c r="LJ123" s="43">
        <v>0</v>
      </c>
      <c r="LK123" s="43">
        <v>0</v>
      </c>
      <c r="LL123" s="43">
        <v>0</v>
      </c>
      <c r="LM123" s="43">
        <v>0</v>
      </c>
      <c r="LN123" s="43">
        <v>0</v>
      </c>
      <c r="LO123" s="43">
        <v>0</v>
      </c>
      <c r="LP123" s="43">
        <v>0</v>
      </c>
      <c r="LQ123" s="43">
        <v>0</v>
      </c>
      <c r="LR123" s="43">
        <v>0</v>
      </c>
      <c r="LS123" s="43">
        <v>0</v>
      </c>
      <c r="LT123" s="43">
        <v>0</v>
      </c>
      <c r="LU123" s="43">
        <v>0</v>
      </c>
      <c r="LV123" s="43">
        <v>0</v>
      </c>
      <c r="LW123" s="43">
        <v>0</v>
      </c>
      <c r="LX123" s="43">
        <v>0</v>
      </c>
      <c r="LY123" s="43">
        <v>0</v>
      </c>
      <c r="LZ123" s="43">
        <v>0</v>
      </c>
      <c r="MA123" s="43">
        <v>0</v>
      </c>
      <c r="MB123" s="43">
        <v>0</v>
      </c>
      <c r="MC123" s="43">
        <v>0</v>
      </c>
      <c r="MD123" s="43">
        <v>0</v>
      </c>
      <c r="ME123" s="43">
        <v>0</v>
      </c>
    </row>
    <row r="124" spans="3:343" ht="17.25" thickBot="1">
      <c r="C124" s="190"/>
      <c r="D124" s="186"/>
      <c r="E124" s="186"/>
      <c r="F124" s="187"/>
      <c r="G124" s="47" t="s">
        <v>111</v>
      </c>
      <c r="H124" s="177"/>
      <c r="I124" s="80"/>
      <c r="J124" s="80"/>
      <c r="K124" s="80"/>
      <c r="L124" s="81"/>
      <c r="M124" s="79"/>
      <c r="N124" s="80"/>
      <c r="O124" s="80"/>
      <c r="P124" s="81"/>
      <c r="Q124" s="79">
        <v>1</v>
      </c>
      <c r="R124" s="80">
        <v>1</v>
      </c>
      <c r="S124" s="80"/>
      <c r="T124" s="81"/>
      <c r="U124" s="79">
        <v>1</v>
      </c>
      <c r="V124" s="80">
        <v>1</v>
      </c>
      <c r="W124" s="80">
        <v>1</v>
      </c>
      <c r="X124" s="81">
        <v>1</v>
      </c>
      <c r="Y124" s="79"/>
      <c r="Z124" s="80"/>
      <c r="AA124" s="80"/>
      <c r="AB124" s="81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  <c r="EL124" s="44"/>
      <c r="EM124" s="44"/>
      <c r="EN124" s="44"/>
      <c r="EO124" s="44"/>
      <c r="EP124" s="44"/>
      <c r="EQ124" s="44"/>
      <c r="ER124" s="44"/>
      <c r="ES124" s="44"/>
      <c r="ET124" s="44"/>
      <c r="EU124" s="44"/>
      <c r="EV124" s="44"/>
      <c r="EW124" s="44"/>
      <c r="EX124" s="44"/>
      <c r="EY124" s="44"/>
      <c r="EZ124" s="44"/>
      <c r="FA124" s="44"/>
      <c r="FB124" s="44"/>
      <c r="FC124" s="44"/>
      <c r="FD124" s="44"/>
      <c r="FE124" s="44"/>
      <c r="FF124" s="44"/>
      <c r="FG124" s="44"/>
      <c r="FH124" s="44"/>
      <c r="FI124" s="44"/>
      <c r="FJ124" s="44"/>
      <c r="FK124" s="44"/>
      <c r="FL124" s="44"/>
      <c r="FM124" s="44"/>
      <c r="FN124" s="44"/>
      <c r="FO124" s="44"/>
      <c r="FP124" s="44"/>
      <c r="FQ124" s="44"/>
      <c r="FR124" s="44"/>
      <c r="FS124" s="44"/>
      <c r="FT124" s="44"/>
      <c r="FU124" s="44"/>
      <c r="FV124" s="44"/>
      <c r="FW124" s="44"/>
      <c r="FX124" s="44"/>
      <c r="FY124" s="44"/>
      <c r="FZ124" s="44"/>
      <c r="GA124" s="44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U124" s="44"/>
      <c r="HV124" s="44"/>
      <c r="HW124" s="44"/>
      <c r="HX124" s="44"/>
      <c r="HY124" s="44"/>
      <c r="HZ124" s="44"/>
      <c r="IA124" s="44"/>
      <c r="IB124" s="44"/>
      <c r="IC124" s="44"/>
      <c r="ID124" s="44"/>
      <c r="IE124" s="44"/>
      <c r="IF124" s="44"/>
      <c r="IG124" s="44"/>
      <c r="IH124" s="44"/>
      <c r="II124" s="44"/>
      <c r="IJ124" s="44"/>
      <c r="IK124" s="44"/>
      <c r="IL124" s="44"/>
      <c r="IM124" s="44"/>
      <c r="IN124" s="44"/>
      <c r="IO124" s="44"/>
      <c r="IP124" s="44"/>
      <c r="IQ124" s="44"/>
      <c r="IR124" s="44"/>
      <c r="IS124" s="44"/>
      <c r="IT124" s="44"/>
      <c r="IU124" s="44"/>
      <c r="IV124" s="44"/>
      <c r="IW124" s="44"/>
      <c r="IX124" s="44"/>
      <c r="IY124" s="44"/>
      <c r="IZ124" s="44"/>
      <c r="JA124" s="44"/>
      <c r="JB124" s="44"/>
      <c r="JC124" s="44"/>
      <c r="JD124" s="44"/>
      <c r="JE124" s="44"/>
      <c r="JF124" s="44"/>
      <c r="JG124" s="44"/>
      <c r="JH124" s="44"/>
      <c r="JI124" s="44"/>
      <c r="JJ124" s="44"/>
      <c r="JK124" s="44"/>
      <c r="JL124" s="44"/>
      <c r="JM124" s="44"/>
      <c r="JN124" s="44"/>
      <c r="JO124" s="44"/>
      <c r="JP124" s="44"/>
      <c r="JQ124" s="44"/>
      <c r="JR124" s="44"/>
      <c r="JS124" s="44"/>
      <c r="JT124" s="44"/>
      <c r="JU124" s="44"/>
      <c r="JV124" s="44"/>
      <c r="JW124" s="44"/>
      <c r="JX124" s="44"/>
      <c r="JY124" s="44"/>
      <c r="JZ124" s="44"/>
      <c r="KA124" s="44"/>
      <c r="KB124" s="44"/>
      <c r="KC124" s="44"/>
      <c r="KD124" s="44"/>
      <c r="KE124" s="44"/>
      <c r="KF124" s="44"/>
      <c r="KG124" s="44"/>
      <c r="KH124" s="44"/>
      <c r="KI124" s="44"/>
      <c r="KJ124" s="44"/>
      <c r="KK124" s="44"/>
      <c r="KL124" s="44"/>
      <c r="KM124" s="44"/>
      <c r="KN124" s="44"/>
      <c r="KO124" s="44"/>
      <c r="KP124" s="44"/>
      <c r="KQ124" s="44"/>
      <c r="KR124" s="44"/>
      <c r="KS124" s="44"/>
      <c r="KT124" s="44"/>
      <c r="KU124" s="44"/>
      <c r="KV124" s="44"/>
      <c r="KW124" s="44"/>
      <c r="KX124" s="44"/>
      <c r="KY124" s="44"/>
      <c r="KZ124" s="44"/>
      <c r="LA124" s="44"/>
      <c r="LB124" s="44"/>
      <c r="LC124" s="44"/>
      <c r="LD124" s="44"/>
      <c r="LE124" s="44"/>
      <c r="LF124" s="44"/>
      <c r="LG124" s="44"/>
      <c r="LH124" s="44"/>
      <c r="LI124" s="44"/>
      <c r="LJ124" s="44"/>
      <c r="LK124" s="44"/>
      <c r="LL124" s="44"/>
      <c r="LM124" s="44"/>
      <c r="LN124" s="44"/>
      <c r="LO124" s="44"/>
      <c r="LP124" s="44"/>
      <c r="LQ124" s="44"/>
      <c r="LR124" s="44"/>
      <c r="LS124" s="44"/>
      <c r="LT124" s="44"/>
      <c r="LU124" s="44"/>
      <c r="LV124" s="44"/>
      <c r="LW124" s="44"/>
      <c r="LX124" s="44"/>
      <c r="LY124" s="44"/>
      <c r="LZ124" s="44"/>
      <c r="MA124" s="44"/>
      <c r="MB124" s="44"/>
      <c r="MC124" s="44"/>
      <c r="MD124" s="44"/>
      <c r="ME124" s="44"/>
    </row>
    <row r="125" spans="3:343">
      <c r="C125" s="190"/>
      <c r="D125" s="186"/>
      <c r="E125" s="186"/>
      <c r="F125" s="187" t="s">
        <v>39</v>
      </c>
      <c r="G125" s="46" t="s">
        <v>4</v>
      </c>
      <c r="H125" s="176">
        <f t="shared" ref="H125" si="30">IFERROR(MIN(SUM(I126:AB126)/SUM(I125:AB125), 1), 0)</f>
        <v>1</v>
      </c>
      <c r="I125" s="78"/>
      <c r="J125" s="76"/>
      <c r="K125" s="76"/>
      <c r="L125" s="77"/>
      <c r="M125" s="74">
        <v>1</v>
      </c>
      <c r="N125" s="75">
        <v>1</v>
      </c>
      <c r="O125" s="75">
        <v>1</v>
      </c>
      <c r="P125" s="77"/>
      <c r="Q125" s="78"/>
      <c r="R125" s="76"/>
      <c r="S125" s="76"/>
      <c r="T125" s="77"/>
      <c r="U125" s="78"/>
      <c r="V125" s="76"/>
      <c r="W125" s="76"/>
      <c r="X125" s="77"/>
      <c r="Y125" s="78"/>
      <c r="Z125" s="76"/>
      <c r="AA125" s="76"/>
      <c r="AB125" s="77"/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43">
        <v>0</v>
      </c>
      <c r="DK125" s="43">
        <v>0</v>
      </c>
      <c r="DL125" s="43">
        <v>0</v>
      </c>
      <c r="DM125" s="43">
        <v>0</v>
      </c>
      <c r="DN125" s="43">
        <v>0</v>
      </c>
      <c r="DO125" s="43">
        <v>0</v>
      </c>
      <c r="DP125" s="43">
        <v>0</v>
      </c>
      <c r="DQ125" s="43">
        <v>0</v>
      </c>
      <c r="DR125" s="43">
        <v>0</v>
      </c>
      <c r="DS125" s="43">
        <v>0</v>
      </c>
      <c r="DT125" s="43">
        <v>0</v>
      </c>
      <c r="DU125" s="43">
        <v>0</v>
      </c>
      <c r="DV125" s="43">
        <v>0</v>
      </c>
      <c r="DW125" s="43">
        <v>0</v>
      </c>
      <c r="DX125" s="43">
        <v>0</v>
      </c>
      <c r="DY125" s="43">
        <v>0</v>
      </c>
      <c r="DZ125" s="43">
        <v>0</v>
      </c>
      <c r="EA125" s="43">
        <v>0</v>
      </c>
      <c r="EB125" s="43">
        <v>0</v>
      </c>
      <c r="EC125" s="43">
        <v>0</v>
      </c>
      <c r="ED125" s="43">
        <v>0</v>
      </c>
      <c r="EE125" s="43">
        <v>0</v>
      </c>
      <c r="EF125" s="43">
        <v>0</v>
      </c>
      <c r="EG125" s="43">
        <v>0</v>
      </c>
      <c r="EH125" s="43">
        <v>0</v>
      </c>
      <c r="EI125" s="43">
        <v>0</v>
      </c>
      <c r="EJ125" s="43">
        <v>0</v>
      </c>
      <c r="EK125" s="43">
        <v>0</v>
      </c>
      <c r="EL125" s="43">
        <v>0</v>
      </c>
      <c r="EM125" s="43">
        <v>0</v>
      </c>
      <c r="EN125" s="43">
        <v>0</v>
      </c>
      <c r="EO125" s="43">
        <v>0</v>
      </c>
      <c r="EP125" s="43">
        <v>0</v>
      </c>
      <c r="EQ125" s="43">
        <v>0</v>
      </c>
      <c r="ER125" s="43">
        <v>0</v>
      </c>
      <c r="ES125" s="43">
        <v>0</v>
      </c>
      <c r="ET125" s="43">
        <v>0</v>
      </c>
      <c r="EU125" s="43">
        <v>0</v>
      </c>
      <c r="EV125" s="43">
        <v>0</v>
      </c>
      <c r="EW125" s="43">
        <v>0</v>
      </c>
      <c r="EX125" s="43">
        <v>0</v>
      </c>
      <c r="EY125" s="43">
        <v>0</v>
      </c>
      <c r="EZ125" s="43">
        <v>0</v>
      </c>
      <c r="FA125" s="43">
        <v>0</v>
      </c>
      <c r="FB125" s="43">
        <v>0</v>
      </c>
      <c r="FC125" s="43">
        <v>0</v>
      </c>
      <c r="FD125" s="43">
        <v>0</v>
      </c>
      <c r="FE125" s="43">
        <v>0</v>
      </c>
      <c r="FF125" s="43">
        <v>0</v>
      </c>
      <c r="FG125" s="43">
        <v>0</v>
      </c>
      <c r="FH125" s="43">
        <v>0</v>
      </c>
      <c r="FI125" s="43">
        <v>0</v>
      </c>
      <c r="FJ125" s="43">
        <v>0</v>
      </c>
      <c r="FK125" s="43">
        <v>0</v>
      </c>
      <c r="FL125" s="43">
        <v>0</v>
      </c>
      <c r="FM125" s="43">
        <v>0</v>
      </c>
      <c r="FN125" s="43">
        <v>0</v>
      </c>
      <c r="FO125" s="43">
        <v>0</v>
      </c>
      <c r="FP125" s="43">
        <v>0</v>
      </c>
      <c r="FQ125" s="43">
        <v>0</v>
      </c>
      <c r="FR125" s="43">
        <v>0</v>
      </c>
      <c r="FS125" s="43">
        <v>0</v>
      </c>
      <c r="FT125" s="43">
        <v>0</v>
      </c>
      <c r="FU125" s="43">
        <v>0</v>
      </c>
      <c r="FV125" s="43">
        <v>0</v>
      </c>
      <c r="FW125" s="43">
        <v>0</v>
      </c>
      <c r="FX125" s="43">
        <v>0</v>
      </c>
      <c r="FY125" s="43">
        <v>0</v>
      </c>
      <c r="FZ125" s="43">
        <v>0</v>
      </c>
      <c r="GA125" s="43">
        <v>0</v>
      </c>
      <c r="GB125" s="43">
        <v>0</v>
      </c>
      <c r="GC125" s="43">
        <v>0</v>
      </c>
      <c r="GD125" s="43">
        <v>0</v>
      </c>
      <c r="GE125" s="43">
        <v>0</v>
      </c>
      <c r="GF125" s="43">
        <v>0</v>
      </c>
      <c r="GG125" s="43">
        <v>0</v>
      </c>
      <c r="GH125" s="43">
        <v>0</v>
      </c>
      <c r="GI125" s="43">
        <v>0</v>
      </c>
      <c r="GJ125" s="43">
        <v>0</v>
      </c>
      <c r="GK125" s="43">
        <v>0</v>
      </c>
      <c r="GL125" s="43">
        <v>0</v>
      </c>
      <c r="GM125" s="43">
        <v>0</v>
      </c>
      <c r="GN125" s="43">
        <v>0</v>
      </c>
      <c r="GO125" s="43">
        <v>0</v>
      </c>
      <c r="GP125" s="43">
        <v>0</v>
      </c>
      <c r="GQ125" s="43">
        <v>0</v>
      </c>
      <c r="GR125" s="43">
        <v>0</v>
      </c>
      <c r="GS125" s="43">
        <v>0</v>
      </c>
      <c r="GT125" s="43">
        <v>0</v>
      </c>
      <c r="GU125" s="43">
        <v>0</v>
      </c>
      <c r="GV125" s="43">
        <v>0</v>
      </c>
      <c r="GW125" s="43">
        <v>0</v>
      </c>
      <c r="GX125" s="43">
        <v>0</v>
      </c>
      <c r="GY125" s="43">
        <v>0</v>
      </c>
      <c r="GZ125" s="43">
        <v>0</v>
      </c>
      <c r="HA125" s="43">
        <v>0</v>
      </c>
      <c r="HB125" s="43">
        <v>0</v>
      </c>
      <c r="HC125" s="43">
        <v>0</v>
      </c>
      <c r="HD125" s="43">
        <v>0</v>
      </c>
      <c r="HE125" s="43">
        <v>0</v>
      </c>
      <c r="HF125" s="43">
        <v>0</v>
      </c>
      <c r="HG125" s="43">
        <v>0</v>
      </c>
      <c r="HH125" s="43">
        <v>0</v>
      </c>
      <c r="HI125" s="43">
        <v>0</v>
      </c>
      <c r="HJ125" s="43">
        <v>0</v>
      </c>
      <c r="HK125" s="43">
        <v>0</v>
      </c>
      <c r="HL125" s="43">
        <v>0</v>
      </c>
      <c r="HM125" s="43">
        <v>0</v>
      </c>
      <c r="HN125" s="43">
        <v>0</v>
      </c>
      <c r="HO125" s="43">
        <v>0</v>
      </c>
      <c r="HP125" s="43">
        <v>0</v>
      </c>
      <c r="HQ125" s="43">
        <v>0</v>
      </c>
      <c r="HR125" s="43">
        <v>0</v>
      </c>
      <c r="HS125" s="43">
        <v>0</v>
      </c>
      <c r="HT125" s="43">
        <v>0</v>
      </c>
      <c r="HU125" s="43">
        <v>0</v>
      </c>
      <c r="HV125" s="43">
        <v>0</v>
      </c>
      <c r="HW125" s="43">
        <v>0</v>
      </c>
      <c r="HX125" s="43">
        <v>0</v>
      </c>
      <c r="HY125" s="43">
        <v>0</v>
      </c>
      <c r="HZ125" s="43">
        <v>0</v>
      </c>
      <c r="IA125" s="43">
        <v>0</v>
      </c>
      <c r="IB125" s="43">
        <v>0</v>
      </c>
      <c r="IC125" s="43">
        <v>0</v>
      </c>
      <c r="ID125" s="43">
        <v>0</v>
      </c>
      <c r="IE125" s="43">
        <v>0</v>
      </c>
      <c r="IF125" s="43">
        <v>0</v>
      </c>
      <c r="IG125" s="43">
        <v>0</v>
      </c>
      <c r="IH125" s="43">
        <v>0</v>
      </c>
      <c r="II125" s="43">
        <v>0</v>
      </c>
      <c r="IJ125" s="43">
        <v>0</v>
      </c>
      <c r="IK125" s="43">
        <v>0</v>
      </c>
      <c r="IL125" s="43">
        <v>0</v>
      </c>
      <c r="IM125" s="43">
        <v>0</v>
      </c>
      <c r="IN125" s="43">
        <v>0</v>
      </c>
      <c r="IO125" s="43">
        <v>0</v>
      </c>
      <c r="IP125" s="43">
        <v>0</v>
      </c>
      <c r="IQ125" s="43">
        <v>0</v>
      </c>
      <c r="IR125" s="43">
        <v>0</v>
      </c>
      <c r="IS125" s="43">
        <v>0</v>
      </c>
      <c r="IT125" s="43">
        <v>0</v>
      </c>
      <c r="IU125" s="43">
        <v>0</v>
      </c>
      <c r="IV125" s="43">
        <v>0</v>
      </c>
      <c r="IW125" s="43">
        <v>0</v>
      </c>
      <c r="IX125" s="43">
        <v>0</v>
      </c>
      <c r="IY125" s="43">
        <v>0</v>
      </c>
      <c r="IZ125" s="43">
        <v>0</v>
      </c>
      <c r="JA125" s="43">
        <v>0</v>
      </c>
      <c r="JB125" s="43">
        <v>0</v>
      </c>
      <c r="JC125" s="43">
        <v>0</v>
      </c>
      <c r="JD125" s="43">
        <v>0</v>
      </c>
      <c r="JE125" s="43">
        <v>0</v>
      </c>
      <c r="JF125" s="43">
        <v>0</v>
      </c>
      <c r="JG125" s="43">
        <v>0</v>
      </c>
      <c r="JH125" s="43">
        <v>0</v>
      </c>
      <c r="JI125" s="43">
        <v>0</v>
      </c>
      <c r="JJ125" s="43">
        <v>0</v>
      </c>
      <c r="JK125" s="43">
        <v>0</v>
      </c>
      <c r="JL125" s="43">
        <v>0</v>
      </c>
      <c r="JM125" s="43">
        <v>0</v>
      </c>
      <c r="JN125" s="43">
        <v>0</v>
      </c>
      <c r="JO125" s="43">
        <v>0</v>
      </c>
      <c r="JP125" s="43">
        <v>0</v>
      </c>
      <c r="JQ125" s="43">
        <v>0</v>
      </c>
      <c r="JR125" s="43">
        <v>0</v>
      </c>
      <c r="JS125" s="43">
        <v>0</v>
      </c>
      <c r="JT125" s="43">
        <v>0</v>
      </c>
      <c r="JU125" s="43">
        <v>0</v>
      </c>
      <c r="JV125" s="43">
        <v>0</v>
      </c>
      <c r="JW125" s="43">
        <v>0</v>
      </c>
      <c r="JX125" s="43">
        <v>0</v>
      </c>
      <c r="JY125" s="43">
        <v>0</v>
      </c>
      <c r="JZ125" s="43">
        <v>0</v>
      </c>
      <c r="KA125" s="43">
        <v>0</v>
      </c>
      <c r="KB125" s="43">
        <v>0</v>
      </c>
      <c r="KC125" s="43">
        <v>0</v>
      </c>
      <c r="KD125" s="43">
        <v>0</v>
      </c>
      <c r="KE125" s="43">
        <v>0</v>
      </c>
      <c r="KF125" s="43">
        <v>0</v>
      </c>
      <c r="KG125" s="43">
        <v>0</v>
      </c>
      <c r="KH125" s="43">
        <v>0</v>
      </c>
      <c r="KI125" s="43">
        <v>0</v>
      </c>
      <c r="KJ125" s="43">
        <v>0</v>
      </c>
      <c r="KK125" s="43">
        <v>0</v>
      </c>
      <c r="KL125" s="43">
        <v>0</v>
      </c>
      <c r="KM125" s="43">
        <v>0</v>
      </c>
      <c r="KN125" s="43">
        <v>0</v>
      </c>
      <c r="KO125" s="43">
        <v>0</v>
      </c>
      <c r="KP125" s="43">
        <v>0</v>
      </c>
      <c r="KQ125" s="43">
        <v>0</v>
      </c>
      <c r="KR125" s="43">
        <v>0</v>
      </c>
      <c r="KS125" s="43">
        <v>0</v>
      </c>
      <c r="KT125" s="43">
        <v>0</v>
      </c>
      <c r="KU125" s="43">
        <v>0</v>
      </c>
      <c r="KV125" s="43">
        <v>0</v>
      </c>
      <c r="KW125" s="43">
        <v>0</v>
      </c>
      <c r="KX125" s="43">
        <v>0</v>
      </c>
      <c r="KY125" s="43">
        <v>0</v>
      </c>
      <c r="KZ125" s="43">
        <v>0</v>
      </c>
      <c r="LA125" s="43">
        <v>0</v>
      </c>
      <c r="LB125" s="43">
        <v>0</v>
      </c>
      <c r="LC125" s="43">
        <v>0</v>
      </c>
      <c r="LD125" s="43">
        <v>0</v>
      </c>
      <c r="LE125" s="43">
        <v>0</v>
      </c>
      <c r="LF125" s="43">
        <v>0</v>
      </c>
      <c r="LG125" s="43">
        <v>0</v>
      </c>
      <c r="LH125" s="43">
        <v>0</v>
      </c>
      <c r="LI125" s="43">
        <v>0</v>
      </c>
      <c r="LJ125" s="43">
        <v>0</v>
      </c>
      <c r="LK125" s="43">
        <v>0</v>
      </c>
      <c r="LL125" s="43">
        <v>0</v>
      </c>
      <c r="LM125" s="43">
        <v>0</v>
      </c>
      <c r="LN125" s="43">
        <v>0</v>
      </c>
      <c r="LO125" s="43">
        <v>0</v>
      </c>
      <c r="LP125" s="43">
        <v>0</v>
      </c>
      <c r="LQ125" s="43">
        <v>0</v>
      </c>
      <c r="LR125" s="43">
        <v>0</v>
      </c>
      <c r="LS125" s="43">
        <v>0</v>
      </c>
      <c r="LT125" s="43">
        <v>0</v>
      </c>
      <c r="LU125" s="43">
        <v>0</v>
      </c>
      <c r="LV125" s="43">
        <v>0</v>
      </c>
      <c r="LW125" s="43">
        <v>0</v>
      </c>
      <c r="LX125" s="43">
        <v>0</v>
      </c>
      <c r="LY125" s="43">
        <v>0</v>
      </c>
      <c r="LZ125" s="43">
        <v>0</v>
      </c>
      <c r="MA125" s="43">
        <v>0</v>
      </c>
      <c r="MB125" s="43">
        <v>0</v>
      </c>
      <c r="MC125" s="43">
        <v>0</v>
      </c>
      <c r="MD125" s="43">
        <v>0</v>
      </c>
      <c r="ME125" s="43">
        <v>0</v>
      </c>
    </row>
    <row r="126" spans="3:343" ht="17.25" thickBot="1">
      <c r="C126" s="190"/>
      <c r="D126" s="186"/>
      <c r="E126" s="186"/>
      <c r="F126" s="187"/>
      <c r="G126" s="47" t="s">
        <v>111</v>
      </c>
      <c r="H126" s="177"/>
      <c r="I126" s="79"/>
      <c r="J126" s="80"/>
      <c r="K126" s="80"/>
      <c r="L126" s="81"/>
      <c r="M126" s="83">
        <v>1</v>
      </c>
      <c r="N126" s="84">
        <v>1</v>
      </c>
      <c r="O126" s="84">
        <v>1</v>
      </c>
      <c r="P126" s="81"/>
      <c r="Q126" s="79"/>
      <c r="R126" s="80"/>
      <c r="S126" s="80"/>
      <c r="T126" s="81"/>
      <c r="U126" s="79"/>
      <c r="V126" s="80"/>
      <c r="W126" s="80"/>
      <c r="X126" s="81"/>
      <c r="Y126" s="79"/>
      <c r="Z126" s="80"/>
      <c r="AA126" s="80"/>
      <c r="AB126" s="81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4"/>
      <c r="FN126" s="44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  <c r="IW126" s="44"/>
      <c r="IX126" s="44"/>
      <c r="IY126" s="44"/>
      <c r="IZ126" s="44"/>
      <c r="JA126" s="44"/>
      <c r="JB126" s="44"/>
      <c r="JC126" s="44"/>
      <c r="JD126" s="44"/>
      <c r="JE126" s="44"/>
      <c r="JF126" s="44"/>
      <c r="JG126" s="44"/>
      <c r="JH126" s="44"/>
      <c r="JI126" s="44"/>
      <c r="JJ126" s="44"/>
      <c r="JK126" s="44"/>
      <c r="JL126" s="44"/>
      <c r="JM126" s="44"/>
      <c r="JN126" s="44"/>
      <c r="JO126" s="44"/>
      <c r="JP126" s="44"/>
      <c r="JQ126" s="44"/>
      <c r="JR126" s="44"/>
      <c r="JS126" s="44"/>
      <c r="JT126" s="44"/>
      <c r="JU126" s="44"/>
      <c r="JV126" s="44"/>
      <c r="JW126" s="44"/>
      <c r="JX126" s="44"/>
      <c r="JY126" s="44"/>
      <c r="JZ126" s="44"/>
      <c r="KA126" s="44"/>
      <c r="KB126" s="44"/>
      <c r="KC126" s="44"/>
      <c r="KD126" s="44"/>
      <c r="KE126" s="44"/>
      <c r="KF126" s="44"/>
      <c r="KG126" s="44"/>
      <c r="KH126" s="44"/>
      <c r="KI126" s="44"/>
      <c r="KJ126" s="44"/>
      <c r="KK126" s="44"/>
      <c r="KL126" s="44"/>
      <c r="KM126" s="44"/>
      <c r="KN126" s="44"/>
      <c r="KO126" s="44"/>
      <c r="KP126" s="44"/>
      <c r="KQ126" s="44"/>
      <c r="KR126" s="44"/>
      <c r="KS126" s="44"/>
      <c r="KT126" s="44"/>
      <c r="KU126" s="44"/>
      <c r="KV126" s="44"/>
      <c r="KW126" s="44"/>
      <c r="KX126" s="44"/>
      <c r="KY126" s="44"/>
      <c r="KZ126" s="44"/>
      <c r="LA126" s="44"/>
      <c r="LB126" s="44"/>
      <c r="LC126" s="44"/>
      <c r="LD126" s="44"/>
      <c r="LE126" s="44"/>
      <c r="LF126" s="44"/>
      <c r="LG126" s="44"/>
      <c r="LH126" s="44"/>
      <c r="LI126" s="44"/>
      <c r="LJ126" s="44"/>
      <c r="LK126" s="44"/>
      <c r="LL126" s="44"/>
      <c r="LM126" s="44"/>
      <c r="LN126" s="44"/>
      <c r="LO126" s="44"/>
      <c r="LP126" s="44"/>
      <c r="LQ126" s="44"/>
      <c r="LR126" s="44"/>
      <c r="LS126" s="44"/>
      <c r="LT126" s="44"/>
      <c r="LU126" s="44"/>
      <c r="LV126" s="44"/>
      <c r="LW126" s="44"/>
      <c r="LX126" s="44"/>
      <c r="LY126" s="44"/>
      <c r="LZ126" s="44"/>
      <c r="MA126" s="44"/>
      <c r="MB126" s="44"/>
      <c r="MC126" s="44"/>
      <c r="MD126" s="44"/>
      <c r="ME126" s="44"/>
    </row>
    <row r="127" spans="3:343">
      <c r="C127" s="190"/>
      <c r="D127" s="186"/>
      <c r="E127" s="186"/>
      <c r="F127" s="187" t="s">
        <v>40</v>
      </c>
      <c r="G127" s="46" t="s">
        <v>4</v>
      </c>
      <c r="H127" s="176">
        <f t="shared" ref="H127" si="31">IFERROR(MIN(SUM(I128:AB128)/SUM(I127:AB127), 1), 0)</f>
        <v>0</v>
      </c>
      <c r="I127" s="78"/>
      <c r="J127" s="76"/>
      <c r="K127" s="76"/>
      <c r="L127" s="77"/>
      <c r="M127" s="78"/>
      <c r="N127" s="76"/>
      <c r="O127" s="76"/>
      <c r="P127" s="77"/>
      <c r="Q127" s="78"/>
      <c r="R127" s="76"/>
      <c r="S127" s="76"/>
      <c r="T127" s="77"/>
      <c r="U127" s="78"/>
      <c r="V127" s="76"/>
      <c r="W127" s="76"/>
      <c r="X127" s="77"/>
      <c r="Y127" s="74">
        <v>1</v>
      </c>
      <c r="Z127" s="75">
        <v>1</v>
      </c>
      <c r="AA127" s="75">
        <v>1</v>
      </c>
      <c r="AB127" s="77"/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0</v>
      </c>
      <c r="BF127" s="43">
        <v>0</v>
      </c>
      <c r="BG127" s="43">
        <v>0</v>
      </c>
      <c r="BH127" s="43">
        <v>0</v>
      </c>
      <c r="BI127" s="43">
        <v>0</v>
      </c>
      <c r="BJ127" s="43">
        <v>0</v>
      </c>
      <c r="BK127" s="43">
        <v>0</v>
      </c>
      <c r="BL127" s="43">
        <v>0</v>
      </c>
      <c r="BM127" s="43">
        <v>0</v>
      </c>
      <c r="BN127" s="43">
        <v>0</v>
      </c>
      <c r="BO127" s="43">
        <v>0</v>
      </c>
      <c r="BP127" s="43">
        <v>0</v>
      </c>
      <c r="BQ127" s="43">
        <v>0</v>
      </c>
      <c r="BR127" s="43">
        <v>0</v>
      </c>
      <c r="BS127" s="43">
        <v>0</v>
      </c>
      <c r="BT127" s="43">
        <v>0</v>
      </c>
      <c r="BU127" s="43">
        <v>0</v>
      </c>
      <c r="BV127" s="43">
        <v>0</v>
      </c>
      <c r="BW127" s="43">
        <v>0</v>
      </c>
      <c r="BX127" s="43">
        <v>0</v>
      </c>
      <c r="BY127" s="43">
        <v>0</v>
      </c>
      <c r="BZ127" s="43">
        <v>0</v>
      </c>
      <c r="CA127" s="43">
        <v>0</v>
      </c>
      <c r="CB127" s="43">
        <v>0</v>
      </c>
      <c r="CC127" s="43">
        <v>0</v>
      </c>
      <c r="CD127" s="43">
        <v>0</v>
      </c>
      <c r="CE127" s="43">
        <v>0</v>
      </c>
      <c r="CF127" s="43">
        <v>0</v>
      </c>
      <c r="CG127" s="43">
        <v>0</v>
      </c>
      <c r="CH127" s="43">
        <v>0</v>
      </c>
      <c r="CI127" s="43">
        <v>0</v>
      </c>
      <c r="CJ127" s="43">
        <v>0</v>
      </c>
      <c r="CK127" s="43">
        <v>0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</v>
      </c>
      <c r="CR127" s="43">
        <v>0</v>
      </c>
      <c r="CS127" s="43">
        <v>0</v>
      </c>
      <c r="CT127" s="43">
        <v>0</v>
      </c>
      <c r="CU127" s="43">
        <v>0</v>
      </c>
      <c r="CV127" s="43">
        <v>0</v>
      </c>
      <c r="CW127" s="43">
        <v>0</v>
      </c>
      <c r="CX127" s="43">
        <v>0</v>
      </c>
      <c r="CY127" s="43">
        <v>0</v>
      </c>
      <c r="CZ127" s="43">
        <v>0</v>
      </c>
      <c r="DA127" s="43">
        <v>0</v>
      </c>
      <c r="DB127" s="43">
        <v>0</v>
      </c>
      <c r="DC127" s="43">
        <v>0</v>
      </c>
      <c r="DD127" s="43">
        <v>0</v>
      </c>
      <c r="DE127" s="43">
        <v>0</v>
      </c>
      <c r="DF127" s="43">
        <v>0</v>
      </c>
      <c r="DG127" s="43">
        <v>0</v>
      </c>
      <c r="DH127" s="43">
        <v>0</v>
      </c>
      <c r="DI127" s="43">
        <v>0</v>
      </c>
      <c r="DJ127" s="43">
        <v>0</v>
      </c>
      <c r="DK127" s="43">
        <v>0</v>
      </c>
      <c r="DL127" s="43">
        <v>0</v>
      </c>
      <c r="DM127" s="43">
        <v>0</v>
      </c>
      <c r="DN127" s="43">
        <v>0</v>
      </c>
      <c r="DO127" s="43">
        <v>0</v>
      </c>
      <c r="DP127" s="43">
        <v>0</v>
      </c>
      <c r="DQ127" s="43">
        <v>0</v>
      </c>
      <c r="DR127" s="43">
        <v>0</v>
      </c>
      <c r="DS127" s="43">
        <v>0</v>
      </c>
      <c r="DT127" s="43">
        <v>0</v>
      </c>
      <c r="DU127" s="43">
        <v>0</v>
      </c>
      <c r="DV127" s="43">
        <v>0</v>
      </c>
      <c r="DW127" s="43">
        <v>0</v>
      </c>
      <c r="DX127" s="43">
        <v>0</v>
      </c>
      <c r="DY127" s="43">
        <v>0</v>
      </c>
      <c r="DZ127" s="43">
        <v>0</v>
      </c>
      <c r="EA127" s="43">
        <v>0</v>
      </c>
      <c r="EB127" s="43">
        <v>0</v>
      </c>
      <c r="EC127" s="43">
        <v>0</v>
      </c>
      <c r="ED127" s="43">
        <v>0</v>
      </c>
      <c r="EE127" s="43">
        <v>0</v>
      </c>
      <c r="EF127" s="43">
        <v>0</v>
      </c>
      <c r="EG127" s="43">
        <v>0</v>
      </c>
      <c r="EH127" s="43">
        <v>0</v>
      </c>
      <c r="EI127" s="43">
        <v>0</v>
      </c>
      <c r="EJ127" s="43">
        <v>0</v>
      </c>
      <c r="EK127" s="43">
        <v>0</v>
      </c>
      <c r="EL127" s="43">
        <v>0</v>
      </c>
      <c r="EM127" s="43">
        <v>0</v>
      </c>
      <c r="EN127" s="43">
        <v>0</v>
      </c>
      <c r="EO127" s="43">
        <v>0</v>
      </c>
      <c r="EP127" s="43">
        <v>0</v>
      </c>
      <c r="EQ127" s="43">
        <v>0</v>
      </c>
      <c r="ER127" s="43">
        <v>0</v>
      </c>
      <c r="ES127" s="43">
        <v>0</v>
      </c>
      <c r="ET127" s="43">
        <v>0</v>
      </c>
      <c r="EU127" s="43">
        <v>0</v>
      </c>
      <c r="EV127" s="43">
        <v>0</v>
      </c>
      <c r="EW127" s="43">
        <v>0</v>
      </c>
      <c r="EX127" s="43">
        <v>0</v>
      </c>
      <c r="EY127" s="43">
        <v>0</v>
      </c>
      <c r="EZ127" s="43">
        <v>0</v>
      </c>
      <c r="FA127" s="43">
        <v>0</v>
      </c>
      <c r="FB127" s="43">
        <v>0</v>
      </c>
      <c r="FC127" s="43">
        <v>0</v>
      </c>
      <c r="FD127" s="43">
        <v>0</v>
      </c>
      <c r="FE127" s="43">
        <v>0</v>
      </c>
      <c r="FF127" s="43">
        <v>0</v>
      </c>
      <c r="FG127" s="43">
        <v>0</v>
      </c>
      <c r="FH127" s="43">
        <v>0</v>
      </c>
      <c r="FI127" s="43">
        <v>0</v>
      </c>
      <c r="FJ127" s="43">
        <v>0</v>
      </c>
      <c r="FK127" s="43">
        <v>0</v>
      </c>
      <c r="FL127" s="43">
        <v>0</v>
      </c>
      <c r="FM127" s="43">
        <v>0</v>
      </c>
      <c r="FN127" s="43">
        <v>0</v>
      </c>
      <c r="FO127" s="43">
        <v>0</v>
      </c>
      <c r="FP127" s="43">
        <v>0</v>
      </c>
      <c r="FQ127" s="43">
        <v>0</v>
      </c>
      <c r="FR127" s="43">
        <v>0</v>
      </c>
      <c r="FS127" s="43">
        <v>0</v>
      </c>
      <c r="FT127" s="43">
        <v>0</v>
      </c>
      <c r="FU127" s="43">
        <v>0</v>
      </c>
      <c r="FV127" s="43">
        <v>0</v>
      </c>
      <c r="FW127" s="43">
        <v>0</v>
      </c>
      <c r="FX127" s="43">
        <v>0</v>
      </c>
      <c r="FY127" s="43">
        <v>0</v>
      </c>
      <c r="FZ127" s="43">
        <v>0</v>
      </c>
      <c r="GA127" s="43">
        <v>0</v>
      </c>
      <c r="GB127" s="43">
        <v>0</v>
      </c>
      <c r="GC127" s="43">
        <v>0</v>
      </c>
      <c r="GD127" s="43">
        <v>0</v>
      </c>
      <c r="GE127" s="43">
        <v>0</v>
      </c>
      <c r="GF127" s="43">
        <v>0</v>
      </c>
      <c r="GG127" s="43">
        <v>0</v>
      </c>
      <c r="GH127" s="43">
        <v>0</v>
      </c>
      <c r="GI127" s="43">
        <v>0</v>
      </c>
      <c r="GJ127" s="43">
        <v>0</v>
      </c>
      <c r="GK127" s="43">
        <v>0</v>
      </c>
      <c r="GL127" s="43">
        <v>0</v>
      </c>
      <c r="GM127" s="43">
        <v>0</v>
      </c>
      <c r="GN127" s="43">
        <v>0</v>
      </c>
      <c r="GO127" s="43">
        <v>0</v>
      </c>
      <c r="GP127" s="43">
        <v>0</v>
      </c>
      <c r="GQ127" s="43">
        <v>0</v>
      </c>
      <c r="GR127" s="43">
        <v>0</v>
      </c>
      <c r="GS127" s="43">
        <v>0</v>
      </c>
      <c r="GT127" s="43">
        <v>0</v>
      </c>
      <c r="GU127" s="43">
        <v>0</v>
      </c>
      <c r="GV127" s="43">
        <v>0</v>
      </c>
      <c r="GW127" s="43">
        <v>0</v>
      </c>
      <c r="GX127" s="43">
        <v>0</v>
      </c>
      <c r="GY127" s="43">
        <v>0</v>
      </c>
      <c r="GZ127" s="43">
        <v>0</v>
      </c>
      <c r="HA127" s="43">
        <v>0</v>
      </c>
      <c r="HB127" s="43">
        <v>0</v>
      </c>
      <c r="HC127" s="43">
        <v>0</v>
      </c>
      <c r="HD127" s="43">
        <v>0</v>
      </c>
      <c r="HE127" s="43">
        <v>0</v>
      </c>
      <c r="HF127" s="43">
        <v>0</v>
      </c>
      <c r="HG127" s="43">
        <v>0</v>
      </c>
      <c r="HH127" s="43">
        <v>0</v>
      </c>
      <c r="HI127" s="43">
        <v>0</v>
      </c>
      <c r="HJ127" s="43">
        <v>0</v>
      </c>
      <c r="HK127" s="43">
        <v>0</v>
      </c>
      <c r="HL127" s="43">
        <v>0</v>
      </c>
      <c r="HM127" s="43">
        <v>0</v>
      </c>
      <c r="HN127" s="43">
        <v>0</v>
      </c>
      <c r="HO127" s="43">
        <v>0</v>
      </c>
      <c r="HP127" s="43">
        <v>0</v>
      </c>
      <c r="HQ127" s="43">
        <v>0</v>
      </c>
      <c r="HR127" s="43">
        <v>0</v>
      </c>
      <c r="HS127" s="43">
        <v>0</v>
      </c>
      <c r="HT127" s="43">
        <v>0</v>
      </c>
      <c r="HU127" s="43">
        <v>0</v>
      </c>
      <c r="HV127" s="43">
        <v>0</v>
      </c>
      <c r="HW127" s="43">
        <v>0</v>
      </c>
      <c r="HX127" s="43">
        <v>0</v>
      </c>
      <c r="HY127" s="43">
        <v>0</v>
      </c>
      <c r="HZ127" s="43">
        <v>0</v>
      </c>
      <c r="IA127" s="43">
        <v>0</v>
      </c>
      <c r="IB127" s="43">
        <v>0</v>
      </c>
      <c r="IC127" s="43">
        <v>0</v>
      </c>
      <c r="ID127" s="43">
        <v>0</v>
      </c>
      <c r="IE127" s="43">
        <v>0</v>
      </c>
      <c r="IF127" s="43">
        <v>0</v>
      </c>
      <c r="IG127" s="43">
        <v>0</v>
      </c>
      <c r="IH127" s="43">
        <v>0</v>
      </c>
      <c r="II127" s="43">
        <v>0</v>
      </c>
      <c r="IJ127" s="43">
        <v>0</v>
      </c>
      <c r="IK127" s="43">
        <v>0</v>
      </c>
      <c r="IL127" s="43">
        <v>0</v>
      </c>
      <c r="IM127" s="43">
        <v>0</v>
      </c>
      <c r="IN127" s="43">
        <v>0</v>
      </c>
      <c r="IO127" s="43">
        <v>0</v>
      </c>
      <c r="IP127" s="43">
        <v>0</v>
      </c>
      <c r="IQ127" s="43">
        <v>0</v>
      </c>
      <c r="IR127" s="43">
        <v>0</v>
      </c>
      <c r="IS127" s="43">
        <v>0</v>
      </c>
      <c r="IT127" s="43">
        <v>0</v>
      </c>
      <c r="IU127" s="43">
        <v>0</v>
      </c>
      <c r="IV127" s="43">
        <v>0</v>
      </c>
      <c r="IW127" s="43">
        <v>0</v>
      </c>
      <c r="IX127" s="43">
        <v>0</v>
      </c>
      <c r="IY127" s="43">
        <v>0</v>
      </c>
      <c r="IZ127" s="43">
        <v>0</v>
      </c>
      <c r="JA127" s="43">
        <v>0</v>
      </c>
      <c r="JB127" s="43">
        <v>0</v>
      </c>
      <c r="JC127" s="43">
        <v>0</v>
      </c>
      <c r="JD127" s="43">
        <v>0</v>
      </c>
      <c r="JE127" s="43">
        <v>0</v>
      </c>
      <c r="JF127" s="43">
        <v>0</v>
      </c>
      <c r="JG127" s="43">
        <v>0</v>
      </c>
      <c r="JH127" s="43">
        <v>0</v>
      </c>
      <c r="JI127" s="43">
        <v>0</v>
      </c>
      <c r="JJ127" s="43">
        <v>0</v>
      </c>
      <c r="JK127" s="43">
        <v>0</v>
      </c>
      <c r="JL127" s="43">
        <v>0</v>
      </c>
      <c r="JM127" s="43">
        <v>0</v>
      </c>
      <c r="JN127" s="43">
        <v>0</v>
      </c>
      <c r="JO127" s="43">
        <v>0</v>
      </c>
      <c r="JP127" s="43">
        <v>0</v>
      </c>
      <c r="JQ127" s="43">
        <v>0</v>
      </c>
      <c r="JR127" s="43">
        <v>0</v>
      </c>
      <c r="JS127" s="43">
        <v>0</v>
      </c>
      <c r="JT127" s="43">
        <v>0</v>
      </c>
      <c r="JU127" s="43">
        <v>0</v>
      </c>
      <c r="JV127" s="43">
        <v>0</v>
      </c>
      <c r="JW127" s="43">
        <v>0</v>
      </c>
      <c r="JX127" s="43">
        <v>0</v>
      </c>
      <c r="JY127" s="43">
        <v>0</v>
      </c>
      <c r="JZ127" s="43">
        <v>0</v>
      </c>
      <c r="KA127" s="43">
        <v>0</v>
      </c>
      <c r="KB127" s="43">
        <v>0</v>
      </c>
      <c r="KC127" s="43">
        <v>0</v>
      </c>
      <c r="KD127" s="43">
        <v>0</v>
      </c>
      <c r="KE127" s="43">
        <v>0</v>
      </c>
      <c r="KF127" s="43">
        <v>0</v>
      </c>
      <c r="KG127" s="43">
        <v>0</v>
      </c>
      <c r="KH127" s="43">
        <v>0</v>
      </c>
      <c r="KI127" s="43">
        <v>0</v>
      </c>
      <c r="KJ127" s="43">
        <v>0</v>
      </c>
      <c r="KK127" s="43">
        <v>0</v>
      </c>
      <c r="KL127" s="43">
        <v>0</v>
      </c>
      <c r="KM127" s="43">
        <v>0</v>
      </c>
      <c r="KN127" s="43">
        <v>0</v>
      </c>
      <c r="KO127" s="43">
        <v>0</v>
      </c>
      <c r="KP127" s="43">
        <v>0</v>
      </c>
      <c r="KQ127" s="43">
        <v>0</v>
      </c>
      <c r="KR127" s="43">
        <v>0</v>
      </c>
      <c r="KS127" s="43">
        <v>0</v>
      </c>
      <c r="KT127" s="43">
        <v>0</v>
      </c>
      <c r="KU127" s="43">
        <v>0</v>
      </c>
      <c r="KV127" s="43">
        <v>0</v>
      </c>
      <c r="KW127" s="43">
        <v>0</v>
      </c>
      <c r="KX127" s="43">
        <v>0</v>
      </c>
      <c r="KY127" s="43">
        <v>0</v>
      </c>
      <c r="KZ127" s="43">
        <v>0</v>
      </c>
      <c r="LA127" s="43">
        <v>0</v>
      </c>
      <c r="LB127" s="43">
        <v>0</v>
      </c>
      <c r="LC127" s="43">
        <v>0</v>
      </c>
      <c r="LD127" s="43">
        <v>0</v>
      </c>
      <c r="LE127" s="43">
        <v>0</v>
      </c>
      <c r="LF127" s="43">
        <v>0</v>
      </c>
      <c r="LG127" s="43">
        <v>0</v>
      </c>
      <c r="LH127" s="43">
        <v>0</v>
      </c>
      <c r="LI127" s="43">
        <v>0</v>
      </c>
      <c r="LJ127" s="43">
        <v>0</v>
      </c>
      <c r="LK127" s="43">
        <v>0</v>
      </c>
      <c r="LL127" s="43">
        <v>0</v>
      </c>
      <c r="LM127" s="43">
        <v>0</v>
      </c>
      <c r="LN127" s="43">
        <v>0</v>
      </c>
      <c r="LO127" s="43">
        <v>0</v>
      </c>
      <c r="LP127" s="43">
        <v>0</v>
      </c>
      <c r="LQ127" s="43">
        <v>0</v>
      </c>
      <c r="LR127" s="43">
        <v>0</v>
      </c>
      <c r="LS127" s="43">
        <v>0</v>
      </c>
      <c r="LT127" s="43">
        <v>0</v>
      </c>
      <c r="LU127" s="43">
        <v>0</v>
      </c>
      <c r="LV127" s="43">
        <v>0</v>
      </c>
      <c r="LW127" s="43">
        <v>0</v>
      </c>
      <c r="LX127" s="43">
        <v>0</v>
      </c>
      <c r="LY127" s="43">
        <v>0</v>
      </c>
      <c r="LZ127" s="43">
        <v>0</v>
      </c>
      <c r="MA127" s="43">
        <v>0</v>
      </c>
      <c r="MB127" s="43">
        <v>0</v>
      </c>
      <c r="MC127" s="43">
        <v>0</v>
      </c>
      <c r="MD127" s="43">
        <v>0</v>
      </c>
      <c r="ME127" s="43">
        <v>0</v>
      </c>
    </row>
    <row r="128" spans="3:343" ht="17.25" thickBot="1">
      <c r="C128" s="190"/>
      <c r="D128" s="186"/>
      <c r="E128" s="186"/>
      <c r="F128" s="187"/>
      <c r="G128" s="47" t="s">
        <v>111</v>
      </c>
      <c r="H128" s="177"/>
      <c r="I128" s="80"/>
      <c r="J128" s="80"/>
      <c r="K128" s="80"/>
      <c r="L128" s="81"/>
      <c r="M128" s="79"/>
      <c r="N128" s="80"/>
      <c r="O128" s="80"/>
      <c r="P128" s="81"/>
      <c r="Q128" s="79"/>
      <c r="R128" s="80"/>
      <c r="S128" s="80"/>
      <c r="T128" s="81"/>
      <c r="U128" s="79"/>
      <c r="V128" s="80"/>
      <c r="W128" s="80"/>
      <c r="X128" s="81"/>
      <c r="Y128" s="79"/>
      <c r="Z128" s="80"/>
      <c r="AA128" s="80"/>
      <c r="AB128" s="81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  <c r="IW128" s="44"/>
      <c r="IX128" s="44"/>
      <c r="IY128" s="44"/>
      <c r="IZ128" s="44"/>
      <c r="JA128" s="44"/>
      <c r="JB128" s="44"/>
      <c r="JC128" s="44"/>
      <c r="JD128" s="44"/>
      <c r="JE128" s="44"/>
      <c r="JF128" s="44"/>
      <c r="JG128" s="44"/>
      <c r="JH128" s="44"/>
      <c r="JI128" s="44"/>
      <c r="JJ128" s="44"/>
      <c r="JK128" s="44"/>
      <c r="JL128" s="44"/>
      <c r="JM128" s="44"/>
      <c r="JN128" s="44"/>
      <c r="JO128" s="44"/>
      <c r="JP128" s="44"/>
      <c r="JQ128" s="44"/>
      <c r="JR128" s="44"/>
      <c r="JS128" s="44"/>
      <c r="JT128" s="44"/>
      <c r="JU128" s="44"/>
      <c r="JV128" s="44"/>
      <c r="JW128" s="44"/>
      <c r="JX128" s="44"/>
      <c r="JY128" s="44"/>
      <c r="JZ128" s="44"/>
      <c r="KA128" s="44"/>
      <c r="KB128" s="44"/>
      <c r="KC128" s="44"/>
      <c r="KD128" s="44"/>
      <c r="KE128" s="44"/>
      <c r="KF128" s="44"/>
      <c r="KG128" s="44"/>
      <c r="KH128" s="44"/>
      <c r="KI128" s="44"/>
      <c r="KJ128" s="44"/>
      <c r="KK128" s="44"/>
      <c r="KL128" s="44"/>
      <c r="KM128" s="44"/>
      <c r="KN128" s="44"/>
      <c r="KO128" s="44"/>
      <c r="KP128" s="44"/>
      <c r="KQ128" s="44"/>
      <c r="KR128" s="44"/>
      <c r="KS128" s="44"/>
      <c r="KT128" s="44"/>
      <c r="KU128" s="44"/>
      <c r="KV128" s="44"/>
      <c r="KW128" s="44"/>
      <c r="KX128" s="44"/>
      <c r="KY128" s="44"/>
      <c r="KZ128" s="44"/>
      <c r="LA128" s="44"/>
      <c r="LB128" s="44"/>
      <c r="LC128" s="44"/>
      <c r="LD128" s="44"/>
      <c r="LE128" s="44"/>
      <c r="LF128" s="44"/>
      <c r="LG128" s="44"/>
      <c r="LH128" s="44"/>
      <c r="LI128" s="44"/>
      <c r="LJ128" s="44"/>
      <c r="LK128" s="44"/>
      <c r="LL128" s="44"/>
      <c r="LM128" s="44"/>
      <c r="LN128" s="44"/>
      <c r="LO128" s="44"/>
      <c r="LP128" s="44"/>
      <c r="LQ128" s="44"/>
      <c r="LR128" s="44"/>
      <c r="LS128" s="44"/>
      <c r="LT128" s="44"/>
      <c r="LU128" s="44"/>
      <c r="LV128" s="44"/>
      <c r="LW128" s="44"/>
      <c r="LX128" s="44"/>
      <c r="LY128" s="44"/>
      <c r="LZ128" s="44"/>
      <c r="MA128" s="44"/>
      <c r="MB128" s="44"/>
      <c r="MC128" s="44"/>
      <c r="MD128" s="44"/>
      <c r="ME128" s="44"/>
    </row>
    <row r="129" spans="3:343">
      <c r="C129" s="190"/>
      <c r="D129" s="186"/>
      <c r="E129" s="186"/>
      <c r="F129" s="187" t="s">
        <v>41</v>
      </c>
      <c r="G129" s="46" t="s">
        <v>4</v>
      </c>
      <c r="H129" s="176">
        <f t="shared" ref="H129" si="32">IFERROR(MIN(SUM(I130:AB130)/SUM(I129:AB129), 1), 0)</f>
        <v>0</v>
      </c>
      <c r="I129" s="78"/>
      <c r="J129" s="76"/>
      <c r="K129" s="76"/>
      <c r="L129" s="77"/>
      <c r="M129" s="78"/>
      <c r="N129" s="76"/>
      <c r="O129" s="76"/>
      <c r="P129" s="77"/>
      <c r="Q129" s="78"/>
      <c r="R129" s="76"/>
      <c r="S129" s="76"/>
      <c r="T129" s="77"/>
      <c r="U129" s="78"/>
      <c r="V129" s="76"/>
      <c r="W129" s="76"/>
      <c r="X129" s="77"/>
      <c r="Y129" s="74">
        <v>1</v>
      </c>
      <c r="Z129" s="75">
        <v>1</v>
      </c>
      <c r="AA129" s="75">
        <v>1</v>
      </c>
      <c r="AB129" s="77"/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0</v>
      </c>
      <c r="AS129" s="43">
        <v>0</v>
      </c>
      <c r="AT129" s="43">
        <v>0</v>
      </c>
      <c r="AU129" s="43">
        <v>0</v>
      </c>
      <c r="AV129" s="43">
        <v>0</v>
      </c>
      <c r="AW129" s="43">
        <v>0</v>
      </c>
      <c r="AX129" s="43">
        <v>0</v>
      </c>
      <c r="AY129" s="43">
        <v>0</v>
      </c>
      <c r="AZ129" s="43">
        <v>0</v>
      </c>
      <c r="BA129" s="43">
        <v>0</v>
      </c>
      <c r="BB129" s="43">
        <v>0</v>
      </c>
      <c r="BC129" s="43">
        <v>0</v>
      </c>
      <c r="BD129" s="43">
        <v>0</v>
      </c>
      <c r="BE129" s="43">
        <v>0</v>
      </c>
      <c r="BF129" s="43">
        <v>0</v>
      </c>
      <c r="BG129" s="43">
        <v>0</v>
      </c>
      <c r="BH129" s="43">
        <v>0</v>
      </c>
      <c r="BI129" s="43">
        <v>0</v>
      </c>
      <c r="BJ129" s="43">
        <v>0</v>
      </c>
      <c r="BK129" s="43">
        <v>0</v>
      </c>
      <c r="BL129" s="43">
        <v>0</v>
      </c>
      <c r="BM129" s="43">
        <v>0</v>
      </c>
      <c r="BN129" s="43">
        <v>0</v>
      </c>
      <c r="BO129" s="43">
        <v>0</v>
      </c>
      <c r="BP129" s="43">
        <v>0</v>
      </c>
      <c r="BQ129" s="43">
        <v>0</v>
      </c>
      <c r="BR129" s="43">
        <v>0</v>
      </c>
      <c r="BS129" s="43">
        <v>0</v>
      </c>
      <c r="BT129" s="43">
        <v>0</v>
      </c>
      <c r="BU129" s="43">
        <v>0</v>
      </c>
      <c r="BV129" s="43">
        <v>0</v>
      </c>
      <c r="BW129" s="43">
        <v>0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0</v>
      </c>
      <c r="CL129" s="43">
        <v>0</v>
      </c>
      <c r="CM129" s="43">
        <v>0</v>
      </c>
      <c r="CN129" s="43">
        <v>0</v>
      </c>
      <c r="CO129" s="43">
        <v>0</v>
      </c>
      <c r="CP129" s="43">
        <v>0</v>
      </c>
      <c r="CQ129" s="43">
        <v>0</v>
      </c>
      <c r="CR129" s="43">
        <v>0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0</v>
      </c>
      <c r="CZ129" s="43">
        <v>0</v>
      </c>
      <c r="DA129" s="43">
        <v>0</v>
      </c>
      <c r="DB129" s="43">
        <v>0</v>
      </c>
      <c r="DC129" s="43">
        <v>0</v>
      </c>
      <c r="DD129" s="43">
        <v>0</v>
      </c>
      <c r="DE129" s="43">
        <v>0</v>
      </c>
      <c r="DF129" s="43">
        <v>0</v>
      </c>
      <c r="DG129" s="43">
        <v>0</v>
      </c>
      <c r="DH129" s="43">
        <v>0</v>
      </c>
      <c r="DI129" s="43">
        <v>0</v>
      </c>
      <c r="DJ129" s="43">
        <v>0</v>
      </c>
      <c r="DK129" s="43">
        <v>0</v>
      </c>
      <c r="DL129" s="43">
        <v>0</v>
      </c>
      <c r="DM129" s="43">
        <v>0</v>
      </c>
      <c r="DN129" s="43">
        <v>0</v>
      </c>
      <c r="DO129" s="43">
        <v>0</v>
      </c>
      <c r="DP129" s="43">
        <v>0</v>
      </c>
      <c r="DQ129" s="43">
        <v>0</v>
      </c>
      <c r="DR129" s="43">
        <v>0</v>
      </c>
      <c r="DS129" s="43">
        <v>0</v>
      </c>
      <c r="DT129" s="43">
        <v>0</v>
      </c>
      <c r="DU129" s="43">
        <v>0</v>
      </c>
      <c r="DV129" s="43">
        <v>0</v>
      </c>
      <c r="DW129" s="43">
        <v>0</v>
      </c>
      <c r="DX129" s="43">
        <v>0</v>
      </c>
      <c r="DY129" s="43">
        <v>0</v>
      </c>
      <c r="DZ129" s="43">
        <v>0</v>
      </c>
      <c r="EA129" s="43">
        <v>0</v>
      </c>
      <c r="EB129" s="43">
        <v>0</v>
      </c>
      <c r="EC129" s="43">
        <v>0</v>
      </c>
      <c r="ED129" s="43">
        <v>0</v>
      </c>
      <c r="EE129" s="43">
        <v>0</v>
      </c>
      <c r="EF129" s="43">
        <v>0</v>
      </c>
      <c r="EG129" s="43">
        <v>0</v>
      </c>
      <c r="EH129" s="43">
        <v>0</v>
      </c>
      <c r="EI129" s="43">
        <v>0</v>
      </c>
      <c r="EJ129" s="43">
        <v>0</v>
      </c>
      <c r="EK129" s="43">
        <v>0</v>
      </c>
      <c r="EL129" s="43">
        <v>0</v>
      </c>
      <c r="EM129" s="43">
        <v>0</v>
      </c>
      <c r="EN129" s="43">
        <v>0</v>
      </c>
      <c r="EO129" s="43">
        <v>0</v>
      </c>
      <c r="EP129" s="43">
        <v>0</v>
      </c>
      <c r="EQ129" s="43">
        <v>0</v>
      </c>
      <c r="ER129" s="43">
        <v>0</v>
      </c>
      <c r="ES129" s="43">
        <v>0</v>
      </c>
      <c r="ET129" s="43">
        <v>0</v>
      </c>
      <c r="EU129" s="43">
        <v>0</v>
      </c>
      <c r="EV129" s="43">
        <v>0</v>
      </c>
      <c r="EW129" s="43">
        <v>0</v>
      </c>
      <c r="EX129" s="43">
        <v>0</v>
      </c>
      <c r="EY129" s="43">
        <v>0</v>
      </c>
      <c r="EZ129" s="43">
        <v>0</v>
      </c>
      <c r="FA129" s="43">
        <v>0</v>
      </c>
      <c r="FB129" s="43">
        <v>0</v>
      </c>
      <c r="FC129" s="43">
        <v>0</v>
      </c>
      <c r="FD129" s="43">
        <v>0</v>
      </c>
      <c r="FE129" s="43">
        <v>0</v>
      </c>
      <c r="FF129" s="43">
        <v>0</v>
      </c>
      <c r="FG129" s="43">
        <v>0</v>
      </c>
      <c r="FH129" s="43">
        <v>0</v>
      </c>
      <c r="FI129" s="43">
        <v>0</v>
      </c>
      <c r="FJ129" s="43">
        <v>0</v>
      </c>
      <c r="FK129" s="43">
        <v>0</v>
      </c>
      <c r="FL129" s="43">
        <v>0</v>
      </c>
      <c r="FM129" s="43">
        <v>0</v>
      </c>
      <c r="FN129" s="43">
        <v>0</v>
      </c>
      <c r="FO129" s="43">
        <v>0</v>
      </c>
      <c r="FP129" s="43">
        <v>0</v>
      </c>
      <c r="FQ129" s="43">
        <v>0</v>
      </c>
      <c r="FR129" s="43">
        <v>0</v>
      </c>
      <c r="FS129" s="43">
        <v>0</v>
      </c>
      <c r="FT129" s="43">
        <v>0</v>
      </c>
      <c r="FU129" s="43">
        <v>0</v>
      </c>
      <c r="FV129" s="43">
        <v>0</v>
      </c>
      <c r="FW129" s="43">
        <v>0</v>
      </c>
      <c r="FX129" s="43">
        <v>0</v>
      </c>
      <c r="FY129" s="43">
        <v>0</v>
      </c>
      <c r="FZ129" s="43">
        <v>0</v>
      </c>
      <c r="GA129" s="43">
        <v>0</v>
      </c>
      <c r="GB129" s="43">
        <v>0</v>
      </c>
      <c r="GC129" s="43">
        <v>0</v>
      </c>
      <c r="GD129" s="43">
        <v>0</v>
      </c>
      <c r="GE129" s="43">
        <v>0</v>
      </c>
      <c r="GF129" s="43">
        <v>0</v>
      </c>
      <c r="GG129" s="43">
        <v>0</v>
      </c>
      <c r="GH129" s="43">
        <v>0</v>
      </c>
      <c r="GI129" s="43">
        <v>0</v>
      </c>
      <c r="GJ129" s="43">
        <v>0</v>
      </c>
      <c r="GK129" s="43">
        <v>0</v>
      </c>
      <c r="GL129" s="43">
        <v>0</v>
      </c>
      <c r="GM129" s="43">
        <v>0</v>
      </c>
      <c r="GN129" s="43">
        <v>0</v>
      </c>
      <c r="GO129" s="43">
        <v>0</v>
      </c>
      <c r="GP129" s="43">
        <v>0</v>
      </c>
      <c r="GQ129" s="43">
        <v>0</v>
      </c>
      <c r="GR129" s="43">
        <v>0</v>
      </c>
      <c r="GS129" s="43">
        <v>0</v>
      </c>
      <c r="GT129" s="43">
        <v>0</v>
      </c>
      <c r="GU129" s="43">
        <v>0</v>
      </c>
      <c r="GV129" s="43">
        <v>0</v>
      </c>
      <c r="GW129" s="43">
        <v>0</v>
      </c>
      <c r="GX129" s="43">
        <v>0</v>
      </c>
      <c r="GY129" s="43">
        <v>0</v>
      </c>
      <c r="GZ129" s="43">
        <v>0</v>
      </c>
      <c r="HA129" s="43">
        <v>0</v>
      </c>
      <c r="HB129" s="43">
        <v>0</v>
      </c>
      <c r="HC129" s="43">
        <v>0</v>
      </c>
      <c r="HD129" s="43">
        <v>0</v>
      </c>
      <c r="HE129" s="43">
        <v>0</v>
      </c>
      <c r="HF129" s="43">
        <v>0</v>
      </c>
      <c r="HG129" s="43">
        <v>0</v>
      </c>
      <c r="HH129" s="43">
        <v>0</v>
      </c>
      <c r="HI129" s="43">
        <v>0</v>
      </c>
      <c r="HJ129" s="43">
        <v>0</v>
      </c>
      <c r="HK129" s="43">
        <v>0</v>
      </c>
      <c r="HL129" s="43">
        <v>0</v>
      </c>
      <c r="HM129" s="43">
        <v>0</v>
      </c>
      <c r="HN129" s="43">
        <v>0</v>
      </c>
      <c r="HO129" s="43">
        <v>0</v>
      </c>
      <c r="HP129" s="43">
        <v>0</v>
      </c>
      <c r="HQ129" s="43">
        <v>0</v>
      </c>
      <c r="HR129" s="43">
        <v>0</v>
      </c>
      <c r="HS129" s="43">
        <v>0</v>
      </c>
      <c r="HT129" s="43">
        <v>0</v>
      </c>
      <c r="HU129" s="43">
        <v>0</v>
      </c>
      <c r="HV129" s="43">
        <v>0</v>
      </c>
      <c r="HW129" s="43">
        <v>0</v>
      </c>
      <c r="HX129" s="43">
        <v>0</v>
      </c>
      <c r="HY129" s="43">
        <v>0</v>
      </c>
      <c r="HZ129" s="43">
        <v>0</v>
      </c>
      <c r="IA129" s="43">
        <v>0</v>
      </c>
      <c r="IB129" s="43">
        <v>0</v>
      </c>
      <c r="IC129" s="43">
        <v>0</v>
      </c>
      <c r="ID129" s="43">
        <v>0</v>
      </c>
      <c r="IE129" s="43">
        <v>0</v>
      </c>
      <c r="IF129" s="43">
        <v>0</v>
      </c>
      <c r="IG129" s="43">
        <v>0</v>
      </c>
      <c r="IH129" s="43">
        <v>0</v>
      </c>
      <c r="II129" s="43">
        <v>0</v>
      </c>
      <c r="IJ129" s="43">
        <v>0</v>
      </c>
      <c r="IK129" s="43">
        <v>0</v>
      </c>
      <c r="IL129" s="43">
        <v>0</v>
      </c>
      <c r="IM129" s="43">
        <v>0</v>
      </c>
      <c r="IN129" s="43">
        <v>0</v>
      </c>
      <c r="IO129" s="43">
        <v>0</v>
      </c>
      <c r="IP129" s="43">
        <v>0</v>
      </c>
      <c r="IQ129" s="43">
        <v>0</v>
      </c>
      <c r="IR129" s="43">
        <v>0</v>
      </c>
      <c r="IS129" s="43">
        <v>0</v>
      </c>
      <c r="IT129" s="43">
        <v>0</v>
      </c>
      <c r="IU129" s="43">
        <v>0</v>
      </c>
      <c r="IV129" s="43">
        <v>0</v>
      </c>
      <c r="IW129" s="43">
        <v>0</v>
      </c>
      <c r="IX129" s="43">
        <v>0</v>
      </c>
      <c r="IY129" s="43">
        <v>0</v>
      </c>
      <c r="IZ129" s="43">
        <v>0</v>
      </c>
      <c r="JA129" s="43">
        <v>0</v>
      </c>
      <c r="JB129" s="43">
        <v>0</v>
      </c>
      <c r="JC129" s="43">
        <v>0</v>
      </c>
      <c r="JD129" s="43">
        <v>0</v>
      </c>
      <c r="JE129" s="43">
        <v>0</v>
      </c>
      <c r="JF129" s="43">
        <v>0</v>
      </c>
      <c r="JG129" s="43">
        <v>0</v>
      </c>
      <c r="JH129" s="43">
        <v>0</v>
      </c>
      <c r="JI129" s="43">
        <v>0</v>
      </c>
      <c r="JJ129" s="43">
        <v>0</v>
      </c>
      <c r="JK129" s="43">
        <v>0</v>
      </c>
      <c r="JL129" s="43">
        <v>0</v>
      </c>
      <c r="JM129" s="43">
        <v>0</v>
      </c>
      <c r="JN129" s="43">
        <v>0</v>
      </c>
      <c r="JO129" s="43">
        <v>0</v>
      </c>
      <c r="JP129" s="43">
        <v>0</v>
      </c>
      <c r="JQ129" s="43">
        <v>0</v>
      </c>
      <c r="JR129" s="43">
        <v>0</v>
      </c>
      <c r="JS129" s="43">
        <v>0</v>
      </c>
      <c r="JT129" s="43">
        <v>0</v>
      </c>
      <c r="JU129" s="43">
        <v>0</v>
      </c>
      <c r="JV129" s="43">
        <v>0</v>
      </c>
      <c r="JW129" s="43">
        <v>0</v>
      </c>
      <c r="JX129" s="43">
        <v>0</v>
      </c>
      <c r="JY129" s="43">
        <v>0</v>
      </c>
      <c r="JZ129" s="43">
        <v>0</v>
      </c>
      <c r="KA129" s="43">
        <v>0</v>
      </c>
      <c r="KB129" s="43">
        <v>0</v>
      </c>
      <c r="KC129" s="43">
        <v>0</v>
      </c>
      <c r="KD129" s="43">
        <v>0</v>
      </c>
      <c r="KE129" s="43">
        <v>0</v>
      </c>
      <c r="KF129" s="43">
        <v>0</v>
      </c>
      <c r="KG129" s="43">
        <v>0</v>
      </c>
      <c r="KH129" s="43">
        <v>0</v>
      </c>
      <c r="KI129" s="43">
        <v>0</v>
      </c>
      <c r="KJ129" s="43">
        <v>0</v>
      </c>
      <c r="KK129" s="43">
        <v>0</v>
      </c>
      <c r="KL129" s="43">
        <v>0</v>
      </c>
      <c r="KM129" s="43">
        <v>0</v>
      </c>
      <c r="KN129" s="43">
        <v>0</v>
      </c>
      <c r="KO129" s="43">
        <v>0</v>
      </c>
      <c r="KP129" s="43">
        <v>0</v>
      </c>
      <c r="KQ129" s="43">
        <v>0</v>
      </c>
      <c r="KR129" s="43">
        <v>0</v>
      </c>
      <c r="KS129" s="43">
        <v>0</v>
      </c>
      <c r="KT129" s="43">
        <v>0</v>
      </c>
      <c r="KU129" s="43">
        <v>0</v>
      </c>
      <c r="KV129" s="43">
        <v>0</v>
      </c>
      <c r="KW129" s="43">
        <v>0</v>
      </c>
      <c r="KX129" s="43">
        <v>0</v>
      </c>
      <c r="KY129" s="43">
        <v>0</v>
      </c>
      <c r="KZ129" s="43">
        <v>0</v>
      </c>
      <c r="LA129" s="43">
        <v>0</v>
      </c>
      <c r="LB129" s="43">
        <v>0</v>
      </c>
      <c r="LC129" s="43">
        <v>0</v>
      </c>
      <c r="LD129" s="43">
        <v>0</v>
      </c>
      <c r="LE129" s="43">
        <v>0</v>
      </c>
      <c r="LF129" s="43">
        <v>0</v>
      </c>
      <c r="LG129" s="43">
        <v>0</v>
      </c>
      <c r="LH129" s="43">
        <v>0</v>
      </c>
      <c r="LI129" s="43">
        <v>0</v>
      </c>
      <c r="LJ129" s="43">
        <v>0</v>
      </c>
      <c r="LK129" s="43">
        <v>0</v>
      </c>
      <c r="LL129" s="43">
        <v>0</v>
      </c>
      <c r="LM129" s="43">
        <v>0</v>
      </c>
      <c r="LN129" s="43">
        <v>0</v>
      </c>
      <c r="LO129" s="43">
        <v>0</v>
      </c>
      <c r="LP129" s="43">
        <v>0</v>
      </c>
      <c r="LQ129" s="43">
        <v>0</v>
      </c>
      <c r="LR129" s="43">
        <v>0</v>
      </c>
      <c r="LS129" s="43">
        <v>0</v>
      </c>
      <c r="LT129" s="43">
        <v>0</v>
      </c>
      <c r="LU129" s="43">
        <v>0</v>
      </c>
      <c r="LV129" s="43">
        <v>0</v>
      </c>
      <c r="LW129" s="43">
        <v>0</v>
      </c>
      <c r="LX129" s="43">
        <v>0</v>
      </c>
      <c r="LY129" s="43">
        <v>0</v>
      </c>
      <c r="LZ129" s="43">
        <v>0</v>
      </c>
      <c r="MA129" s="43">
        <v>0</v>
      </c>
      <c r="MB129" s="43">
        <v>0</v>
      </c>
      <c r="MC129" s="43">
        <v>0</v>
      </c>
      <c r="MD129" s="43">
        <v>0</v>
      </c>
      <c r="ME129" s="43">
        <v>0</v>
      </c>
    </row>
    <row r="130" spans="3:343" ht="17.25" thickBot="1">
      <c r="C130" s="190"/>
      <c r="D130" s="186"/>
      <c r="E130" s="186"/>
      <c r="F130" s="187"/>
      <c r="G130" s="47" t="s">
        <v>111</v>
      </c>
      <c r="H130" s="177"/>
      <c r="I130" s="80"/>
      <c r="J130" s="80"/>
      <c r="K130" s="80"/>
      <c r="L130" s="81"/>
      <c r="M130" s="79"/>
      <c r="N130" s="80"/>
      <c r="O130" s="80"/>
      <c r="P130" s="81"/>
      <c r="Q130" s="79"/>
      <c r="R130" s="80"/>
      <c r="S130" s="80"/>
      <c r="T130" s="81"/>
      <c r="U130" s="79"/>
      <c r="V130" s="80"/>
      <c r="W130" s="80"/>
      <c r="X130" s="81"/>
      <c r="Y130" s="79"/>
      <c r="Z130" s="80"/>
      <c r="AA130" s="80"/>
      <c r="AB130" s="81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  <c r="IV130" s="44"/>
      <c r="IW130" s="44"/>
      <c r="IX130" s="44"/>
      <c r="IY130" s="44"/>
      <c r="IZ130" s="44"/>
      <c r="JA130" s="44"/>
      <c r="JB130" s="44"/>
      <c r="JC130" s="44"/>
      <c r="JD130" s="44"/>
      <c r="JE130" s="44"/>
      <c r="JF130" s="44"/>
      <c r="JG130" s="44"/>
      <c r="JH130" s="44"/>
      <c r="JI130" s="44"/>
      <c r="JJ130" s="44"/>
      <c r="JK130" s="44"/>
      <c r="JL130" s="44"/>
      <c r="JM130" s="44"/>
      <c r="JN130" s="44"/>
      <c r="JO130" s="44"/>
      <c r="JP130" s="44"/>
      <c r="JQ130" s="44"/>
      <c r="JR130" s="44"/>
      <c r="JS130" s="44"/>
      <c r="JT130" s="44"/>
      <c r="JU130" s="44"/>
      <c r="JV130" s="44"/>
      <c r="JW130" s="44"/>
      <c r="JX130" s="44"/>
      <c r="JY130" s="44"/>
      <c r="JZ130" s="44"/>
      <c r="KA130" s="44"/>
      <c r="KB130" s="44"/>
      <c r="KC130" s="44"/>
      <c r="KD130" s="44"/>
      <c r="KE130" s="44"/>
      <c r="KF130" s="44"/>
      <c r="KG130" s="44"/>
      <c r="KH130" s="44"/>
      <c r="KI130" s="44"/>
      <c r="KJ130" s="44"/>
      <c r="KK130" s="44"/>
      <c r="KL130" s="44"/>
      <c r="KM130" s="44"/>
      <c r="KN130" s="44"/>
      <c r="KO130" s="44"/>
      <c r="KP130" s="44"/>
      <c r="KQ130" s="44"/>
      <c r="KR130" s="44"/>
      <c r="KS130" s="44"/>
      <c r="KT130" s="44"/>
      <c r="KU130" s="44"/>
      <c r="KV130" s="44"/>
      <c r="KW130" s="44"/>
      <c r="KX130" s="44"/>
      <c r="KY130" s="44"/>
      <c r="KZ130" s="44"/>
      <c r="LA130" s="44"/>
      <c r="LB130" s="44"/>
      <c r="LC130" s="44"/>
      <c r="LD130" s="44"/>
      <c r="LE130" s="44"/>
      <c r="LF130" s="44"/>
      <c r="LG130" s="44"/>
      <c r="LH130" s="44"/>
      <c r="LI130" s="44"/>
      <c r="LJ130" s="44"/>
      <c r="LK130" s="44"/>
      <c r="LL130" s="44"/>
      <c r="LM130" s="44"/>
      <c r="LN130" s="44"/>
      <c r="LO130" s="44"/>
      <c r="LP130" s="44"/>
      <c r="LQ130" s="44"/>
      <c r="LR130" s="44"/>
      <c r="LS130" s="44"/>
      <c r="LT130" s="44"/>
      <c r="LU130" s="44"/>
      <c r="LV130" s="44"/>
      <c r="LW130" s="44"/>
      <c r="LX130" s="44"/>
      <c r="LY130" s="44"/>
      <c r="LZ130" s="44"/>
      <c r="MA130" s="44"/>
      <c r="MB130" s="44"/>
      <c r="MC130" s="44"/>
      <c r="MD130" s="44"/>
      <c r="ME130" s="44"/>
    </row>
    <row r="131" spans="3:343">
      <c r="C131" s="190"/>
      <c r="D131" s="180" t="s">
        <v>44</v>
      </c>
      <c r="E131" s="180"/>
      <c r="F131" s="187" t="s">
        <v>43</v>
      </c>
      <c r="G131" s="46" t="s">
        <v>4</v>
      </c>
      <c r="H131" s="176">
        <f t="shared" ref="H131" si="33">IFERROR(MIN(SUM(I132:AB132)/SUM(I131:AB131), 1), 0)</f>
        <v>0.75</v>
      </c>
      <c r="I131" s="78"/>
      <c r="J131" s="76"/>
      <c r="K131" s="76"/>
      <c r="L131" s="77"/>
      <c r="M131" s="78"/>
      <c r="N131" s="76"/>
      <c r="O131" s="76"/>
      <c r="P131" s="82">
        <v>1</v>
      </c>
      <c r="Q131" s="74">
        <v>1</v>
      </c>
      <c r="R131" s="75">
        <v>1</v>
      </c>
      <c r="S131" s="75">
        <v>1</v>
      </c>
      <c r="T131" s="77"/>
      <c r="U131" s="78"/>
      <c r="V131" s="76"/>
      <c r="W131" s="76"/>
      <c r="X131" s="77"/>
      <c r="Y131" s="78"/>
      <c r="Z131" s="76"/>
      <c r="AA131" s="76"/>
      <c r="AB131" s="77"/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0</v>
      </c>
      <c r="CH131" s="43">
        <v>0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43">
        <v>0</v>
      </c>
      <c r="DK131" s="43">
        <v>0</v>
      </c>
      <c r="DL131" s="43">
        <v>0</v>
      </c>
      <c r="DM131" s="43">
        <v>0</v>
      </c>
      <c r="DN131" s="43">
        <v>0</v>
      </c>
      <c r="DO131" s="43">
        <v>0</v>
      </c>
      <c r="DP131" s="43">
        <v>0</v>
      </c>
      <c r="DQ131" s="43">
        <v>0</v>
      </c>
      <c r="DR131" s="43">
        <v>0</v>
      </c>
      <c r="DS131" s="43">
        <v>0</v>
      </c>
      <c r="DT131" s="43">
        <v>0</v>
      </c>
      <c r="DU131" s="43">
        <v>0</v>
      </c>
      <c r="DV131" s="43">
        <v>0</v>
      </c>
      <c r="DW131" s="43">
        <v>0</v>
      </c>
      <c r="DX131" s="43">
        <v>0</v>
      </c>
      <c r="DY131" s="43">
        <v>0</v>
      </c>
      <c r="DZ131" s="43">
        <v>0</v>
      </c>
      <c r="EA131" s="43">
        <v>0</v>
      </c>
      <c r="EB131" s="43">
        <v>0</v>
      </c>
      <c r="EC131" s="43">
        <v>0</v>
      </c>
      <c r="ED131" s="43">
        <v>0</v>
      </c>
      <c r="EE131" s="43">
        <v>0</v>
      </c>
      <c r="EF131" s="43">
        <v>0</v>
      </c>
      <c r="EG131" s="43">
        <v>0</v>
      </c>
      <c r="EH131" s="43">
        <v>0</v>
      </c>
      <c r="EI131" s="43">
        <v>0</v>
      </c>
      <c r="EJ131" s="43">
        <v>0</v>
      </c>
      <c r="EK131" s="43">
        <v>0</v>
      </c>
      <c r="EL131" s="43">
        <v>0</v>
      </c>
      <c r="EM131" s="43">
        <v>0</v>
      </c>
      <c r="EN131" s="43">
        <v>0</v>
      </c>
      <c r="EO131" s="43">
        <v>0</v>
      </c>
      <c r="EP131" s="43">
        <v>0</v>
      </c>
      <c r="EQ131" s="43">
        <v>0</v>
      </c>
      <c r="ER131" s="43">
        <v>0</v>
      </c>
      <c r="ES131" s="43">
        <v>0</v>
      </c>
      <c r="ET131" s="43">
        <v>0</v>
      </c>
      <c r="EU131" s="43">
        <v>0</v>
      </c>
      <c r="EV131" s="43">
        <v>0</v>
      </c>
      <c r="EW131" s="43">
        <v>0</v>
      </c>
      <c r="EX131" s="43">
        <v>0</v>
      </c>
      <c r="EY131" s="43">
        <v>0</v>
      </c>
      <c r="EZ131" s="43">
        <v>0</v>
      </c>
      <c r="FA131" s="43">
        <v>0</v>
      </c>
      <c r="FB131" s="43">
        <v>0</v>
      </c>
      <c r="FC131" s="43">
        <v>0</v>
      </c>
      <c r="FD131" s="43">
        <v>0</v>
      </c>
      <c r="FE131" s="43">
        <v>0</v>
      </c>
      <c r="FF131" s="43">
        <v>0</v>
      </c>
      <c r="FG131" s="43">
        <v>0</v>
      </c>
      <c r="FH131" s="43">
        <v>0</v>
      </c>
      <c r="FI131" s="43">
        <v>0</v>
      </c>
      <c r="FJ131" s="43">
        <v>0</v>
      </c>
      <c r="FK131" s="43">
        <v>0</v>
      </c>
      <c r="FL131" s="43">
        <v>0</v>
      </c>
      <c r="FM131" s="43">
        <v>0</v>
      </c>
      <c r="FN131" s="43">
        <v>0</v>
      </c>
      <c r="FO131" s="43">
        <v>0</v>
      </c>
      <c r="FP131" s="43">
        <v>0</v>
      </c>
      <c r="FQ131" s="43">
        <v>0</v>
      </c>
      <c r="FR131" s="43">
        <v>0</v>
      </c>
      <c r="FS131" s="43">
        <v>0</v>
      </c>
      <c r="FT131" s="43">
        <v>0</v>
      </c>
      <c r="FU131" s="43">
        <v>0</v>
      </c>
      <c r="FV131" s="43">
        <v>0</v>
      </c>
      <c r="FW131" s="43">
        <v>0</v>
      </c>
      <c r="FX131" s="43">
        <v>0</v>
      </c>
      <c r="FY131" s="43">
        <v>0</v>
      </c>
      <c r="FZ131" s="43">
        <v>0</v>
      </c>
      <c r="GA131" s="43">
        <v>0</v>
      </c>
      <c r="GB131" s="43">
        <v>0</v>
      </c>
      <c r="GC131" s="43">
        <v>0</v>
      </c>
      <c r="GD131" s="43">
        <v>0</v>
      </c>
      <c r="GE131" s="43">
        <v>0</v>
      </c>
      <c r="GF131" s="43">
        <v>0</v>
      </c>
      <c r="GG131" s="43">
        <v>0</v>
      </c>
      <c r="GH131" s="43">
        <v>0</v>
      </c>
      <c r="GI131" s="43">
        <v>0</v>
      </c>
      <c r="GJ131" s="43">
        <v>0</v>
      </c>
      <c r="GK131" s="43">
        <v>0</v>
      </c>
      <c r="GL131" s="43">
        <v>0</v>
      </c>
      <c r="GM131" s="43">
        <v>0</v>
      </c>
      <c r="GN131" s="43">
        <v>0</v>
      </c>
      <c r="GO131" s="43">
        <v>0</v>
      </c>
      <c r="GP131" s="43">
        <v>0</v>
      </c>
      <c r="GQ131" s="43">
        <v>0</v>
      </c>
      <c r="GR131" s="43">
        <v>0</v>
      </c>
      <c r="GS131" s="43">
        <v>0</v>
      </c>
      <c r="GT131" s="43">
        <v>0</v>
      </c>
      <c r="GU131" s="43">
        <v>0</v>
      </c>
      <c r="GV131" s="43">
        <v>0</v>
      </c>
      <c r="GW131" s="43">
        <v>0</v>
      </c>
      <c r="GX131" s="43">
        <v>0</v>
      </c>
      <c r="GY131" s="43">
        <v>0</v>
      </c>
      <c r="GZ131" s="43">
        <v>0</v>
      </c>
      <c r="HA131" s="43">
        <v>0</v>
      </c>
      <c r="HB131" s="43">
        <v>0</v>
      </c>
      <c r="HC131" s="43">
        <v>0</v>
      </c>
      <c r="HD131" s="43">
        <v>0</v>
      </c>
      <c r="HE131" s="43">
        <v>0</v>
      </c>
      <c r="HF131" s="43">
        <v>0</v>
      </c>
      <c r="HG131" s="43">
        <v>0</v>
      </c>
      <c r="HH131" s="43">
        <v>0</v>
      </c>
      <c r="HI131" s="43">
        <v>0</v>
      </c>
      <c r="HJ131" s="43">
        <v>0</v>
      </c>
      <c r="HK131" s="43">
        <v>0</v>
      </c>
      <c r="HL131" s="43">
        <v>0</v>
      </c>
      <c r="HM131" s="43">
        <v>0</v>
      </c>
      <c r="HN131" s="43">
        <v>0</v>
      </c>
      <c r="HO131" s="43">
        <v>0</v>
      </c>
      <c r="HP131" s="43">
        <v>0</v>
      </c>
      <c r="HQ131" s="43">
        <v>0</v>
      </c>
      <c r="HR131" s="43">
        <v>0</v>
      </c>
      <c r="HS131" s="43">
        <v>0</v>
      </c>
      <c r="HT131" s="43">
        <v>0</v>
      </c>
      <c r="HU131" s="43">
        <v>0</v>
      </c>
      <c r="HV131" s="43">
        <v>0</v>
      </c>
      <c r="HW131" s="43">
        <v>0</v>
      </c>
      <c r="HX131" s="43">
        <v>0</v>
      </c>
      <c r="HY131" s="43">
        <v>0</v>
      </c>
      <c r="HZ131" s="43">
        <v>0</v>
      </c>
      <c r="IA131" s="43">
        <v>0</v>
      </c>
      <c r="IB131" s="43">
        <v>0</v>
      </c>
      <c r="IC131" s="43">
        <v>0</v>
      </c>
      <c r="ID131" s="43">
        <v>0</v>
      </c>
      <c r="IE131" s="43">
        <v>0</v>
      </c>
      <c r="IF131" s="43">
        <v>0</v>
      </c>
      <c r="IG131" s="43">
        <v>0</v>
      </c>
      <c r="IH131" s="43">
        <v>0</v>
      </c>
      <c r="II131" s="43">
        <v>0</v>
      </c>
      <c r="IJ131" s="43">
        <v>0</v>
      </c>
      <c r="IK131" s="43">
        <v>0</v>
      </c>
      <c r="IL131" s="43">
        <v>0</v>
      </c>
      <c r="IM131" s="43">
        <v>0</v>
      </c>
      <c r="IN131" s="43">
        <v>0</v>
      </c>
      <c r="IO131" s="43">
        <v>0</v>
      </c>
      <c r="IP131" s="43">
        <v>0</v>
      </c>
      <c r="IQ131" s="43">
        <v>0</v>
      </c>
      <c r="IR131" s="43">
        <v>0</v>
      </c>
      <c r="IS131" s="43">
        <v>0</v>
      </c>
      <c r="IT131" s="43">
        <v>0</v>
      </c>
      <c r="IU131" s="43">
        <v>0</v>
      </c>
      <c r="IV131" s="43">
        <v>0</v>
      </c>
      <c r="IW131" s="43">
        <v>0</v>
      </c>
      <c r="IX131" s="43">
        <v>0</v>
      </c>
      <c r="IY131" s="43">
        <v>0</v>
      </c>
      <c r="IZ131" s="43">
        <v>0</v>
      </c>
      <c r="JA131" s="43">
        <v>0</v>
      </c>
      <c r="JB131" s="43">
        <v>0</v>
      </c>
      <c r="JC131" s="43">
        <v>0</v>
      </c>
      <c r="JD131" s="43">
        <v>0</v>
      </c>
      <c r="JE131" s="43">
        <v>0</v>
      </c>
      <c r="JF131" s="43">
        <v>0</v>
      </c>
      <c r="JG131" s="43">
        <v>0</v>
      </c>
      <c r="JH131" s="43">
        <v>0</v>
      </c>
      <c r="JI131" s="43">
        <v>0</v>
      </c>
      <c r="JJ131" s="43">
        <v>0</v>
      </c>
      <c r="JK131" s="43">
        <v>0</v>
      </c>
      <c r="JL131" s="43">
        <v>0</v>
      </c>
      <c r="JM131" s="43">
        <v>0</v>
      </c>
      <c r="JN131" s="43">
        <v>0</v>
      </c>
      <c r="JO131" s="43">
        <v>0</v>
      </c>
      <c r="JP131" s="43">
        <v>0</v>
      </c>
      <c r="JQ131" s="43">
        <v>0</v>
      </c>
      <c r="JR131" s="43">
        <v>0</v>
      </c>
      <c r="JS131" s="43">
        <v>0</v>
      </c>
      <c r="JT131" s="43">
        <v>0</v>
      </c>
      <c r="JU131" s="43">
        <v>0</v>
      </c>
      <c r="JV131" s="43">
        <v>0</v>
      </c>
      <c r="JW131" s="43">
        <v>0</v>
      </c>
      <c r="JX131" s="43">
        <v>0</v>
      </c>
      <c r="JY131" s="43">
        <v>0</v>
      </c>
      <c r="JZ131" s="43">
        <v>0</v>
      </c>
      <c r="KA131" s="43">
        <v>0</v>
      </c>
      <c r="KB131" s="43">
        <v>0</v>
      </c>
      <c r="KC131" s="43">
        <v>0</v>
      </c>
      <c r="KD131" s="43">
        <v>0</v>
      </c>
      <c r="KE131" s="43">
        <v>0</v>
      </c>
      <c r="KF131" s="43">
        <v>0</v>
      </c>
      <c r="KG131" s="43">
        <v>0</v>
      </c>
      <c r="KH131" s="43">
        <v>0</v>
      </c>
      <c r="KI131" s="43">
        <v>0</v>
      </c>
      <c r="KJ131" s="43">
        <v>0</v>
      </c>
      <c r="KK131" s="43">
        <v>0</v>
      </c>
      <c r="KL131" s="43">
        <v>0</v>
      </c>
      <c r="KM131" s="43">
        <v>0</v>
      </c>
      <c r="KN131" s="43">
        <v>0</v>
      </c>
      <c r="KO131" s="43">
        <v>0</v>
      </c>
      <c r="KP131" s="43">
        <v>0</v>
      </c>
      <c r="KQ131" s="43">
        <v>0</v>
      </c>
      <c r="KR131" s="43">
        <v>0</v>
      </c>
      <c r="KS131" s="43">
        <v>0</v>
      </c>
      <c r="KT131" s="43">
        <v>0</v>
      </c>
      <c r="KU131" s="43">
        <v>0</v>
      </c>
      <c r="KV131" s="43">
        <v>0</v>
      </c>
      <c r="KW131" s="43">
        <v>0</v>
      </c>
      <c r="KX131" s="43">
        <v>0</v>
      </c>
      <c r="KY131" s="43">
        <v>0</v>
      </c>
      <c r="KZ131" s="43">
        <v>0</v>
      </c>
      <c r="LA131" s="43">
        <v>0</v>
      </c>
      <c r="LB131" s="43">
        <v>0</v>
      </c>
      <c r="LC131" s="43">
        <v>0</v>
      </c>
      <c r="LD131" s="43">
        <v>0</v>
      </c>
      <c r="LE131" s="43">
        <v>0</v>
      </c>
      <c r="LF131" s="43">
        <v>0</v>
      </c>
      <c r="LG131" s="43">
        <v>0</v>
      </c>
      <c r="LH131" s="43">
        <v>0</v>
      </c>
      <c r="LI131" s="43">
        <v>0</v>
      </c>
      <c r="LJ131" s="43">
        <v>0</v>
      </c>
      <c r="LK131" s="43">
        <v>0</v>
      </c>
      <c r="LL131" s="43">
        <v>0</v>
      </c>
      <c r="LM131" s="43">
        <v>0</v>
      </c>
      <c r="LN131" s="43">
        <v>0</v>
      </c>
      <c r="LO131" s="43">
        <v>0</v>
      </c>
      <c r="LP131" s="43">
        <v>0</v>
      </c>
      <c r="LQ131" s="43">
        <v>0</v>
      </c>
      <c r="LR131" s="43">
        <v>0</v>
      </c>
      <c r="LS131" s="43">
        <v>0</v>
      </c>
      <c r="LT131" s="43">
        <v>0</v>
      </c>
      <c r="LU131" s="43">
        <v>0</v>
      </c>
      <c r="LV131" s="43">
        <v>0</v>
      </c>
      <c r="LW131" s="43">
        <v>0</v>
      </c>
      <c r="LX131" s="43">
        <v>0</v>
      </c>
      <c r="LY131" s="43">
        <v>0</v>
      </c>
      <c r="LZ131" s="43">
        <v>0</v>
      </c>
      <c r="MA131" s="43">
        <v>0</v>
      </c>
      <c r="MB131" s="43">
        <v>0</v>
      </c>
      <c r="MC131" s="43">
        <v>0</v>
      </c>
      <c r="MD131" s="43">
        <v>0</v>
      </c>
      <c r="ME131" s="43">
        <v>0</v>
      </c>
    </row>
    <row r="132" spans="3:343" ht="17.25" customHeight="1" thickBot="1">
      <c r="C132" s="190"/>
      <c r="D132" s="180"/>
      <c r="E132" s="180"/>
      <c r="F132" s="187"/>
      <c r="G132" s="47" t="s">
        <v>111</v>
      </c>
      <c r="H132" s="177"/>
      <c r="I132" s="80"/>
      <c r="J132" s="80"/>
      <c r="K132" s="80"/>
      <c r="L132" s="81"/>
      <c r="M132" s="79"/>
      <c r="N132" s="80"/>
      <c r="O132" s="80"/>
      <c r="P132" s="81"/>
      <c r="Q132" s="79"/>
      <c r="R132" s="80"/>
      <c r="S132" s="80">
        <v>1</v>
      </c>
      <c r="T132" s="81"/>
      <c r="U132" s="79">
        <v>1</v>
      </c>
      <c r="V132" s="80"/>
      <c r="W132" s="80"/>
      <c r="X132" s="81">
        <v>1</v>
      </c>
      <c r="Y132" s="79"/>
      <c r="Z132" s="80"/>
      <c r="AA132" s="80"/>
      <c r="AB132" s="81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4"/>
      <c r="JN132" s="44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  <c r="KP132" s="44"/>
      <c r="KQ132" s="44"/>
      <c r="KR132" s="44"/>
      <c r="KS132" s="44"/>
      <c r="KT132" s="44"/>
      <c r="KU132" s="44"/>
      <c r="KV132" s="44"/>
      <c r="KW132" s="44"/>
      <c r="KX132" s="44"/>
      <c r="KY132" s="44"/>
      <c r="KZ132" s="44"/>
      <c r="LA132" s="44"/>
      <c r="LB132" s="44"/>
      <c r="LC132" s="44"/>
      <c r="LD132" s="44"/>
      <c r="LE132" s="44"/>
      <c r="LF132" s="44"/>
      <c r="LG132" s="44"/>
      <c r="LH132" s="44"/>
      <c r="LI132" s="44"/>
      <c r="LJ132" s="44"/>
      <c r="LK132" s="44"/>
      <c r="LL132" s="44"/>
      <c r="LM132" s="44"/>
      <c r="LN132" s="44"/>
      <c r="LO132" s="44"/>
      <c r="LP132" s="44"/>
      <c r="LQ132" s="44"/>
      <c r="LR132" s="44"/>
      <c r="LS132" s="44"/>
      <c r="LT132" s="44"/>
      <c r="LU132" s="44"/>
      <c r="LV132" s="44"/>
      <c r="LW132" s="44"/>
      <c r="LX132" s="44"/>
      <c r="LY132" s="44"/>
      <c r="LZ132" s="44"/>
      <c r="MA132" s="44"/>
      <c r="MB132" s="44"/>
      <c r="MC132" s="44"/>
      <c r="MD132" s="44"/>
      <c r="ME132" s="44"/>
    </row>
    <row r="133" spans="3:343">
      <c r="C133" s="190"/>
      <c r="D133" s="180"/>
      <c r="E133" s="180"/>
      <c r="F133" s="187" t="s">
        <v>58</v>
      </c>
      <c r="G133" s="46" t="s">
        <v>4</v>
      </c>
      <c r="H133" s="176">
        <f t="shared" ref="H133" si="34">IFERROR(MIN(SUM(I134:AB134)/SUM(I133:AB133), 1), 0)</f>
        <v>0</v>
      </c>
      <c r="I133" s="78"/>
      <c r="J133" s="76"/>
      <c r="K133" s="76"/>
      <c r="L133" s="77"/>
      <c r="M133" s="78"/>
      <c r="N133" s="76"/>
      <c r="O133" s="76"/>
      <c r="P133" s="77"/>
      <c r="Q133" s="78"/>
      <c r="R133" s="76"/>
      <c r="S133" s="76"/>
      <c r="T133" s="77"/>
      <c r="U133" s="78"/>
      <c r="V133" s="76">
        <v>1</v>
      </c>
      <c r="W133" s="76">
        <v>1</v>
      </c>
      <c r="X133" s="77">
        <v>1</v>
      </c>
      <c r="Y133" s="74">
        <v>1</v>
      </c>
      <c r="Z133" s="76"/>
      <c r="AA133" s="76"/>
      <c r="AB133" s="77"/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43">
        <v>0</v>
      </c>
      <c r="DK133" s="43">
        <v>0</v>
      </c>
      <c r="DL133" s="43">
        <v>0</v>
      </c>
      <c r="DM133" s="43">
        <v>0</v>
      </c>
      <c r="DN133" s="43">
        <v>0</v>
      </c>
      <c r="DO133" s="43">
        <v>0</v>
      </c>
      <c r="DP133" s="43">
        <v>0</v>
      </c>
      <c r="DQ133" s="43">
        <v>0</v>
      </c>
      <c r="DR133" s="43">
        <v>0</v>
      </c>
      <c r="DS133" s="43">
        <v>0</v>
      </c>
      <c r="DT133" s="43">
        <v>0</v>
      </c>
      <c r="DU133" s="43">
        <v>0</v>
      </c>
      <c r="DV133" s="43">
        <v>0</v>
      </c>
      <c r="DW133" s="43">
        <v>0</v>
      </c>
      <c r="DX133" s="43">
        <v>0</v>
      </c>
      <c r="DY133" s="43">
        <v>0</v>
      </c>
      <c r="DZ133" s="43">
        <v>0</v>
      </c>
      <c r="EA133" s="43">
        <v>0</v>
      </c>
      <c r="EB133" s="43">
        <v>0</v>
      </c>
      <c r="EC133" s="43">
        <v>0</v>
      </c>
      <c r="ED133" s="43">
        <v>0</v>
      </c>
      <c r="EE133" s="43">
        <v>0</v>
      </c>
      <c r="EF133" s="43">
        <v>0</v>
      </c>
      <c r="EG133" s="43">
        <v>0</v>
      </c>
      <c r="EH133" s="43">
        <v>0</v>
      </c>
      <c r="EI133" s="43">
        <v>0</v>
      </c>
      <c r="EJ133" s="43">
        <v>0</v>
      </c>
      <c r="EK133" s="43">
        <v>0</v>
      </c>
      <c r="EL133" s="43">
        <v>0</v>
      </c>
      <c r="EM133" s="43">
        <v>0</v>
      </c>
      <c r="EN133" s="43">
        <v>0</v>
      </c>
      <c r="EO133" s="43">
        <v>0</v>
      </c>
      <c r="EP133" s="43">
        <v>0</v>
      </c>
      <c r="EQ133" s="43">
        <v>0</v>
      </c>
      <c r="ER133" s="43">
        <v>0</v>
      </c>
      <c r="ES133" s="43">
        <v>0</v>
      </c>
      <c r="ET133" s="43">
        <v>0</v>
      </c>
      <c r="EU133" s="43">
        <v>0</v>
      </c>
      <c r="EV133" s="43">
        <v>0</v>
      </c>
      <c r="EW133" s="43">
        <v>0</v>
      </c>
      <c r="EX133" s="43">
        <v>0</v>
      </c>
      <c r="EY133" s="43">
        <v>0</v>
      </c>
      <c r="EZ133" s="43">
        <v>0</v>
      </c>
      <c r="FA133" s="43">
        <v>0</v>
      </c>
      <c r="FB133" s="43">
        <v>0</v>
      </c>
      <c r="FC133" s="43">
        <v>0</v>
      </c>
      <c r="FD133" s="43">
        <v>0</v>
      </c>
      <c r="FE133" s="43">
        <v>0</v>
      </c>
      <c r="FF133" s="43">
        <v>0</v>
      </c>
      <c r="FG133" s="43">
        <v>0</v>
      </c>
      <c r="FH133" s="43">
        <v>0</v>
      </c>
      <c r="FI133" s="43">
        <v>0</v>
      </c>
      <c r="FJ133" s="43">
        <v>0</v>
      </c>
      <c r="FK133" s="43">
        <v>0</v>
      </c>
      <c r="FL133" s="43">
        <v>0</v>
      </c>
      <c r="FM133" s="43">
        <v>0</v>
      </c>
      <c r="FN133" s="43">
        <v>0</v>
      </c>
      <c r="FO133" s="43">
        <v>0</v>
      </c>
      <c r="FP133" s="43">
        <v>0</v>
      </c>
      <c r="FQ133" s="43">
        <v>0</v>
      </c>
      <c r="FR133" s="43">
        <v>0</v>
      </c>
      <c r="FS133" s="43">
        <v>0</v>
      </c>
      <c r="FT133" s="43">
        <v>0</v>
      </c>
      <c r="FU133" s="43">
        <v>0</v>
      </c>
      <c r="FV133" s="43">
        <v>0</v>
      </c>
      <c r="FW133" s="43">
        <v>0</v>
      </c>
      <c r="FX133" s="43">
        <v>0</v>
      </c>
      <c r="FY133" s="43">
        <v>0</v>
      </c>
      <c r="FZ133" s="43">
        <v>0</v>
      </c>
      <c r="GA133" s="43">
        <v>0</v>
      </c>
      <c r="GB133" s="43">
        <v>0</v>
      </c>
      <c r="GC133" s="43">
        <v>0</v>
      </c>
      <c r="GD133" s="43">
        <v>0</v>
      </c>
      <c r="GE133" s="43">
        <v>0</v>
      </c>
      <c r="GF133" s="43">
        <v>0</v>
      </c>
      <c r="GG133" s="43">
        <v>0</v>
      </c>
      <c r="GH133" s="43">
        <v>0</v>
      </c>
      <c r="GI133" s="43">
        <v>0</v>
      </c>
      <c r="GJ133" s="43">
        <v>0</v>
      </c>
      <c r="GK133" s="43">
        <v>0</v>
      </c>
      <c r="GL133" s="43">
        <v>0</v>
      </c>
      <c r="GM133" s="43">
        <v>0</v>
      </c>
      <c r="GN133" s="43">
        <v>0</v>
      </c>
      <c r="GO133" s="43">
        <v>0</v>
      </c>
      <c r="GP133" s="43">
        <v>0</v>
      </c>
      <c r="GQ133" s="43">
        <v>0</v>
      </c>
      <c r="GR133" s="43">
        <v>0</v>
      </c>
      <c r="GS133" s="43">
        <v>0</v>
      </c>
      <c r="GT133" s="43">
        <v>0</v>
      </c>
      <c r="GU133" s="43">
        <v>0</v>
      </c>
      <c r="GV133" s="43">
        <v>0</v>
      </c>
      <c r="GW133" s="43">
        <v>0</v>
      </c>
      <c r="GX133" s="43">
        <v>0</v>
      </c>
      <c r="GY133" s="43">
        <v>0</v>
      </c>
      <c r="GZ133" s="43">
        <v>0</v>
      </c>
      <c r="HA133" s="43">
        <v>0</v>
      </c>
      <c r="HB133" s="43">
        <v>0</v>
      </c>
      <c r="HC133" s="43">
        <v>0</v>
      </c>
      <c r="HD133" s="43">
        <v>0</v>
      </c>
      <c r="HE133" s="43">
        <v>0</v>
      </c>
      <c r="HF133" s="43">
        <v>0</v>
      </c>
      <c r="HG133" s="43">
        <v>0</v>
      </c>
      <c r="HH133" s="43">
        <v>0</v>
      </c>
      <c r="HI133" s="43">
        <v>0</v>
      </c>
      <c r="HJ133" s="43">
        <v>0</v>
      </c>
      <c r="HK133" s="43">
        <v>0</v>
      </c>
      <c r="HL133" s="43">
        <v>0</v>
      </c>
      <c r="HM133" s="43">
        <v>0</v>
      </c>
      <c r="HN133" s="43">
        <v>0</v>
      </c>
      <c r="HO133" s="43">
        <v>0</v>
      </c>
      <c r="HP133" s="43">
        <v>0</v>
      </c>
      <c r="HQ133" s="43">
        <v>0</v>
      </c>
      <c r="HR133" s="43">
        <v>0</v>
      </c>
      <c r="HS133" s="43">
        <v>0</v>
      </c>
      <c r="HT133" s="43">
        <v>0</v>
      </c>
      <c r="HU133" s="43">
        <v>0</v>
      </c>
      <c r="HV133" s="43">
        <v>0</v>
      </c>
      <c r="HW133" s="43">
        <v>0</v>
      </c>
      <c r="HX133" s="43">
        <v>0</v>
      </c>
      <c r="HY133" s="43">
        <v>0</v>
      </c>
      <c r="HZ133" s="43">
        <v>0</v>
      </c>
      <c r="IA133" s="43">
        <v>0</v>
      </c>
      <c r="IB133" s="43">
        <v>0</v>
      </c>
      <c r="IC133" s="43">
        <v>0</v>
      </c>
      <c r="ID133" s="43">
        <v>0</v>
      </c>
      <c r="IE133" s="43">
        <v>0</v>
      </c>
      <c r="IF133" s="43">
        <v>0</v>
      </c>
      <c r="IG133" s="43">
        <v>0</v>
      </c>
      <c r="IH133" s="43">
        <v>0</v>
      </c>
      <c r="II133" s="43">
        <v>0</v>
      </c>
      <c r="IJ133" s="43">
        <v>0</v>
      </c>
      <c r="IK133" s="43">
        <v>0</v>
      </c>
      <c r="IL133" s="43">
        <v>0</v>
      </c>
      <c r="IM133" s="43">
        <v>0</v>
      </c>
      <c r="IN133" s="43">
        <v>0</v>
      </c>
      <c r="IO133" s="43">
        <v>0</v>
      </c>
      <c r="IP133" s="43">
        <v>0</v>
      </c>
      <c r="IQ133" s="43">
        <v>0</v>
      </c>
      <c r="IR133" s="43">
        <v>0</v>
      </c>
      <c r="IS133" s="43">
        <v>0</v>
      </c>
      <c r="IT133" s="43">
        <v>0</v>
      </c>
      <c r="IU133" s="43">
        <v>0</v>
      </c>
      <c r="IV133" s="43">
        <v>0</v>
      </c>
      <c r="IW133" s="43">
        <v>0</v>
      </c>
      <c r="IX133" s="43">
        <v>0</v>
      </c>
      <c r="IY133" s="43">
        <v>0</v>
      </c>
      <c r="IZ133" s="43">
        <v>0</v>
      </c>
      <c r="JA133" s="43">
        <v>0</v>
      </c>
      <c r="JB133" s="43">
        <v>0</v>
      </c>
      <c r="JC133" s="43">
        <v>0</v>
      </c>
      <c r="JD133" s="43">
        <v>0</v>
      </c>
      <c r="JE133" s="43">
        <v>0</v>
      </c>
      <c r="JF133" s="43">
        <v>0</v>
      </c>
      <c r="JG133" s="43">
        <v>0</v>
      </c>
      <c r="JH133" s="43">
        <v>0</v>
      </c>
      <c r="JI133" s="43">
        <v>0</v>
      </c>
      <c r="JJ133" s="43">
        <v>0</v>
      </c>
      <c r="JK133" s="43">
        <v>0</v>
      </c>
      <c r="JL133" s="43">
        <v>0</v>
      </c>
      <c r="JM133" s="43">
        <v>0</v>
      </c>
      <c r="JN133" s="43">
        <v>0</v>
      </c>
      <c r="JO133" s="43">
        <v>0</v>
      </c>
      <c r="JP133" s="43">
        <v>0</v>
      </c>
      <c r="JQ133" s="43">
        <v>0</v>
      </c>
      <c r="JR133" s="43">
        <v>0</v>
      </c>
      <c r="JS133" s="43">
        <v>0</v>
      </c>
      <c r="JT133" s="43">
        <v>0</v>
      </c>
      <c r="JU133" s="43">
        <v>0</v>
      </c>
      <c r="JV133" s="43">
        <v>0</v>
      </c>
      <c r="JW133" s="43">
        <v>0</v>
      </c>
      <c r="JX133" s="43">
        <v>0</v>
      </c>
      <c r="JY133" s="43">
        <v>0</v>
      </c>
      <c r="JZ133" s="43">
        <v>0</v>
      </c>
      <c r="KA133" s="43">
        <v>0</v>
      </c>
      <c r="KB133" s="43">
        <v>0</v>
      </c>
      <c r="KC133" s="43">
        <v>0</v>
      </c>
      <c r="KD133" s="43">
        <v>0</v>
      </c>
      <c r="KE133" s="43">
        <v>0</v>
      </c>
      <c r="KF133" s="43">
        <v>0</v>
      </c>
      <c r="KG133" s="43">
        <v>0</v>
      </c>
      <c r="KH133" s="43">
        <v>0</v>
      </c>
      <c r="KI133" s="43">
        <v>0</v>
      </c>
      <c r="KJ133" s="43">
        <v>0</v>
      </c>
      <c r="KK133" s="43">
        <v>0</v>
      </c>
      <c r="KL133" s="43">
        <v>0</v>
      </c>
      <c r="KM133" s="43">
        <v>0</v>
      </c>
      <c r="KN133" s="43">
        <v>0</v>
      </c>
      <c r="KO133" s="43">
        <v>0</v>
      </c>
      <c r="KP133" s="43">
        <v>0</v>
      </c>
      <c r="KQ133" s="43">
        <v>0</v>
      </c>
      <c r="KR133" s="43">
        <v>0</v>
      </c>
      <c r="KS133" s="43">
        <v>0</v>
      </c>
      <c r="KT133" s="43">
        <v>0</v>
      </c>
      <c r="KU133" s="43">
        <v>0</v>
      </c>
      <c r="KV133" s="43">
        <v>0</v>
      </c>
      <c r="KW133" s="43">
        <v>0</v>
      </c>
      <c r="KX133" s="43">
        <v>0</v>
      </c>
      <c r="KY133" s="43">
        <v>0</v>
      </c>
      <c r="KZ133" s="43">
        <v>0</v>
      </c>
      <c r="LA133" s="43">
        <v>0</v>
      </c>
      <c r="LB133" s="43">
        <v>0</v>
      </c>
      <c r="LC133" s="43">
        <v>0</v>
      </c>
      <c r="LD133" s="43">
        <v>0</v>
      </c>
      <c r="LE133" s="43">
        <v>0</v>
      </c>
      <c r="LF133" s="43">
        <v>0</v>
      </c>
      <c r="LG133" s="43">
        <v>0</v>
      </c>
      <c r="LH133" s="43">
        <v>0</v>
      </c>
      <c r="LI133" s="43">
        <v>0</v>
      </c>
      <c r="LJ133" s="43">
        <v>0</v>
      </c>
      <c r="LK133" s="43">
        <v>0</v>
      </c>
      <c r="LL133" s="43">
        <v>0</v>
      </c>
      <c r="LM133" s="43">
        <v>0</v>
      </c>
      <c r="LN133" s="43">
        <v>0</v>
      </c>
      <c r="LO133" s="43">
        <v>0</v>
      </c>
      <c r="LP133" s="43">
        <v>0</v>
      </c>
      <c r="LQ133" s="43">
        <v>0</v>
      </c>
      <c r="LR133" s="43">
        <v>0</v>
      </c>
      <c r="LS133" s="43">
        <v>0</v>
      </c>
      <c r="LT133" s="43">
        <v>0</v>
      </c>
      <c r="LU133" s="43">
        <v>0</v>
      </c>
      <c r="LV133" s="43">
        <v>0</v>
      </c>
      <c r="LW133" s="43">
        <v>0</v>
      </c>
      <c r="LX133" s="43">
        <v>0</v>
      </c>
      <c r="LY133" s="43">
        <v>0</v>
      </c>
      <c r="LZ133" s="43">
        <v>0</v>
      </c>
      <c r="MA133" s="43">
        <v>0</v>
      </c>
      <c r="MB133" s="43">
        <v>0</v>
      </c>
      <c r="MC133" s="43">
        <v>0</v>
      </c>
      <c r="MD133" s="43">
        <v>0</v>
      </c>
      <c r="ME133" s="43">
        <v>0</v>
      </c>
    </row>
    <row r="134" spans="3:343" ht="17.25" thickBot="1">
      <c r="C134" s="190"/>
      <c r="D134" s="180"/>
      <c r="E134" s="180"/>
      <c r="F134" s="187"/>
      <c r="G134" s="47" t="s">
        <v>111</v>
      </c>
      <c r="H134" s="177"/>
      <c r="I134" s="80"/>
      <c r="J134" s="80"/>
      <c r="K134" s="80"/>
      <c r="L134" s="81"/>
      <c r="M134" s="79"/>
      <c r="N134" s="80"/>
      <c r="O134" s="80"/>
      <c r="P134" s="81"/>
      <c r="Q134" s="79"/>
      <c r="R134" s="80"/>
      <c r="S134" s="80"/>
      <c r="T134" s="81"/>
      <c r="U134" s="79"/>
      <c r="V134" s="80"/>
      <c r="W134" s="80"/>
      <c r="X134" s="81"/>
      <c r="Y134" s="79"/>
      <c r="Z134" s="80"/>
      <c r="AA134" s="80"/>
      <c r="AB134" s="81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/>
      <c r="JP134" s="44"/>
      <c r="JQ134" s="44"/>
      <c r="JR134" s="44"/>
      <c r="JS134" s="44"/>
      <c r="JT134" s="44"/>
      <c r="JU134" s="44"/>
      <c r="JV134" s="44"/>
      <c r="JW134" s="44"/>
      <c r="JX134" s="44"/>
      <c r="JY134" s="44"/>
      <c r="JZ134" s="44"/>
      <c r="KA134" s="44"/>
      <c r="KB134" s="44"/>
      <c r="KC134" s="44"/>
      <c r="KD134" s="44"/>
      <c r="KE134" s="44"/>
      <c r="KF134" s="44"/>
      <c r="KG134" s="44"/>
      <c r="KH134" s="44"/>
      <c r="KI134" s="44"/>
      <c r="KJ134" s="44"/>
      <c r="KK134" s="44"/>
      <c r="KL134" s="44"/>
      <c r="KM134" s="44"/>
      <c r="KN134" s="44"/>
      <c r="KO134" s="44"/>
      <c r="KP134" s="44"/>
      <c r="KQ134" s="44"/>
      <c r="KR134" s="44"/>
      <c r="KS134" s="44"/>
      <c r="KT134" s="44"/>
      <c r="KU134" s="44"/>
      <c r="KV134" s="44"/>
      <c r="KW134" s="44"/>
      <c r="KX134" s="44"/>
      <c r="KY134" s="44"/>
      <c r="KZ134" s="44"/>
      <c r="LA134" s="44"/>
      <c r="LB134" s="44"/>
      <c r="LC134" s="44"/>
      <c r="LD134" s="44"/>
      <c r="LE134" s="44"/>
      <c r="LF134" s="44"/>
      <c r="LG134" s="44"/>
      <c r="LH134" s="44"/>
      <c r="LI134" s="44"/>
      <c r="LJ134" s="44"/>
      <c r="LK134" s="44"/>
      <c r="LL134" s="44"/>
      <c r="LM134" s="44"/>
      <c r="LN134" s="44"/>
      <c r="LO134" s="44"/>
      <c r="LP134" s="44"/>
      <c r="LQ134" s="44"/>
      <c r="LR134" s="44"/>
      <c r="LS134" s="44"/>
      <c r="LT134" s="44"/>
      <c r="LU134" s="44"/>
      <c r="LV134" s="44"/>
      <c r="LW134" s="44"/>
      <c r="LX134" s="44"/>
      <c r="LY134" s="44"/>
      <c r="LZ134" s="44"/>
      <c r="MA134" s="44"/>
      <c r="MB134" s="44"/>
      <c r="MC134" s="44"/>
      <c r="MD134" s="44"/>
      <c r="ME134" s="44"/>
    </row>
    <row r="135" spans="3:343">
      <c r="C135" s="190"/>
      <c r="D135" s="180"/>
      <c r="E135" s="180"/>
      <c r="F135" s="187" t="s">
        <v>57</v>
      </c>
      <c r="G135" s="46" t="s">
        <v>4</v>
      </c>
      <c r="H135" s="176">
        <f t="shared" ref="H135" si="35">IFERROR(MIN(SUM(I136:AB136)/SUM(I135:AB135), 1), 0)</f>
        <v>0</v>
      </c>
      <c r="I135" s="78"/>
      <c r="J135" s="76"/>
      <c r="K135" s="76"/>
      <c r="L135" s="77"/>
      <c r="M135" s="78"/>
      <c r="N135" s="76"/>
      <c r="O135" s="76"/>
      <c r="P135" s="77"/>
      <c r="Q135" s="78"/>
      <c r="R135" s="76"/>
      <c r="S135" s="76"/>
      <c r="T135" s="77"/>
      <c r="U135" s="78"/>
      <c r="V135" s="76"/>
      <c r="W135" s="76">
        <v>1</v>
      </c>
      <c r="X135" s="77">
        <v>1</v>
      </c>
      <c r="Y135" s="78"/>
      <c r="Z135" s="76"/>
      <c r="AA135" s="76"/>
      <c r="AB135" s="77"/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43">
        <v>0</v>
      </c>
      <c r="DK135" s="43">
        <v>0</v>
      </c>
      <c r="DL135" s="43">
        <v>0</v>
      </c>
      <c r="DM135" s="43">
        <v>0</v>
      </c>
      <c r="DN135" s="43">
        <v>0</v>
      </c>
      <c r="DO135" s="43">
        <v>0</v>
      </c>
      <c r="DP135" s="43">
        <v>0</v>
      </c>
      <c r="DQ135" s="43">
        <v>0</v>
      </c>
      <c r="DR135" s="43">
        <v>0</v>
      </c>
      <c r="DS135" s="43">
        <v>0</v>
      </c>
      <c r="DT135" s="43">
        <v>0</v>
      </c>
      <c r="DU135" s="43">
        <v>0</v>
      </c>
      <c r="DV135" s="43">
        <v>0</v>
      </c>
      <c r="DW135" s="43">
        <v>0</v>
      </c>
      <c r="DX135" s="43">
        <v>0</v>
      </c>
      <c r="DY135" s="43">
        <v>0</v>
      </c>
      <c r="DZ135" s="43">
        <v>0</v>
      </c>
      <c r="EA135" s="43">
        <v>0</v>
      </c>
      <c r="EB135" s="43">
        <v>0</v>
      </c>
      <c r="EC135" s="43">
        <v>0</v>
      </c>
      <c r="ED135" s="43">
        <v>0</v>
      </c>
      <c r="EE135" s="43">
        <v>0</v>
      </c>
      <c r="EF135" s="43">
        <v>0</v>
      </c>
      <c r="EG135" s="43">
        <v>0</v>
      </c>
      <c r="EH135" s="43">
        <v>0</v>
      </c>
      <c r="EI135" s="43">
        <v>0</v>
      </c>
      <c r="EJ135" s="43">
        <v>0</v>
      </c>
      <c r="EK135" s="43">
        <v>0</v>
      </c>
      <c r="EL135" s="43">
        <v>0</v>
      </c>
      <c r="EM135" s="43">
        <v>0</v>
      </c>
      <c r="EN135" s="43">
        <v>0</v>
      </c>
      <c r="EO135" s="43">
        <v>0</v>
      </c>
      <c r="EP135" s="43">
        <v>0</v>
      </c>
      <c r="EQ135" s="43">
        <v>0</v>
      </c>
      <c r="ER135" s="43">
        <v>0</v>
      </c>
      <c r="ES135" s="43">
        <v>0</v>
      </c>
      <c r="ET135" s="43">
        <v>0</v>
      </c>
      <c r="EU135" s="43">
        <v>0</v>
      </c>
      <c r="EV135" s="43">
        <v>0</v>
      </c>
      <c r="EW135" s="43">
        <v>0</v>
      </c>
      <c r="EX135" s="43">
        <v>0</v>
      </c>
      <c r="EY135" s="43">
        <v>0</v>
      </c>
      <c r="EZ135" s="43">
        <v>0</v>
      </c>
      <c r="FA135" s="43">
        <v>0</v>
      </c>
      <c r="FB135" s="43">
        <v>0</v>
      </c>
      <c r="FC135" s="43">
        <v>0</v>
      </c>
      <c r="FD135" s="43">
        <v>0</v>
      </c>
      <c r="FE135" s="43">
        <v>0</v>
      </c>
      <c r="FF135" s="43">
        <v>0</v>
      </c>
      <c r="FG135" s="43">
        <v>0</v>
      </c>
      <c r="FH135" s="43">
        <v>0</v>
      </c>
      <c r="FI135" s="43">
        <v>0</v>
      </c>
      <c r="FJ135" s="43">
        <v>0</v>
      </c>
      <c r="FK135" s="43">
        <v>0</v>
      </c>
      <c r="FL135" s="43">
        <v>0</v>
      </c>
      <c r="FM135" s="43">
        <v>0</v>
      </c>
      <c r="FN135" s="43">
        <v>0</v>
      </c>
      <c r="FO135" s="43">
        <v>0</v>
      </c>
      <c r="FP135" s="43">
        <v>0</v>
      </c>
      <c r="FQ135" s="43">
        <v>0</v>
      </c>
      <c r="FR135" s="43">
        <v>0</v>
      </c>
      <c r="FS135" s="43">
        <v>0</v>
      </c>
      <c r="FT135" s="43">
        <v>0</v>
      </c>
      <c r="FU135" s="43">
        <v>0</v>
      </c>
      <c r="FV135" s="43">
        <v>0</v>
      </c>
      <c r="FW135" s="43">
        <v>0</v>
      </c>
      <c r="FX135" s="43">
        <v>0</v>
      </c>
      <c r="FY135" s="43">
        <v>0</v>
      </c>
      <c r="FZ135" s="43">
        <v>0</v>
      </c>
      <c r="GA135" s="43">
        <v>0</v>
      </c>
      <c r="GB135" s="43">
        <v>0</v>
      </c>
      <c r="GC135" s="43">
        <v>0</v>
      </c>
      <c r="GD135" s="43">
        <v>0</v>
      </c>
      <c r="GE135" s="43">
        <v>0</v>
      </c>
      <c r="GF135" s="43">
        <v>0</v>
      </c>
      <c r="GG135" s="43">
        <v>0</v>
      </c>
      <c r="GH135" s="43">
        <v>0</v>
      </c>
      <c r="GI135" s="43">
        <v>0</v>
      </c>
      <c r="GJ135" s="43">
        <v>0</v>
      </c>
      <c r="GK135" s="43">
        <v>0</v>
      </c>
      <c r="GL135" s="43">
        <v>0</v>
      </c>
      <c r="GM135" s="43">
        <v>0</v>
      </c>
      <c r="GN135" s="43">
        <v>0</v>
      </c>
      <c r="GO135" s="43">
        <v>0</v>
      </c>
      <c r="GP135" s="43">
        <v>0</v>
      </c>
      <c r="GQ135" s="43">
        <v>0</v>
      </c>
      <c r="GR135" s="43">
        <v>0</v>
      </c>
      <c r="GS135" s="43">
        <v>0</v>
      </c>
      <c r="GT135" s="43">
        <v>0</v>
      </c>
      <c r="GU135" s="43">
        <v>0</v>
      </c>
      <c r="GV135" s="43">
        <v>0</v>
      </c>
      <c r="GW135" s="43">
        <v>0</v>
      </c>
      <c r="GX135" s="43">
        <v>0</v>
      </c>
      <c r="GY135" s="43">
        <v>0</v>
      </c>
      <c r="GZ135" s="43">
        <v>0</v>
      </c>
      <c r="HA135" s="43">
        <v>0</v>
      </c>
      <c r="HB135" s="43">
        <v>0</v>
      </c>
      <c r="HC135" s="43">
        <v>0</v>
      </c>
      <c r="HD135" s="43">
        <v>0</v>
      </c>
      <c r="HE135" s="43">
        <v>0</v>
      </c>
      <c r="HF135" s="43">
        <v>0</v>
      </c>
      <c r="HG135" s="43">
        <v>0</v>
      </c>
      <c r="HH135" s="43">
        <v>0</v>
      </c>
      <c r="HI135" s="43">
        <v>0</v>
      </c>
      <c r="HJ135" s="43">
        <v>0</v>
      </c>
      <c r="HK135" s="43">
        <v>0</v>
      </c>
      <c r="HL135" s="43">
        <v>0</v>
      </c>
      <c r="HM135" s="43">
        <v>0</v>
      </c>
      <c r="HN135" s="43">
        <v>0</v>
      </c>
      <c r="HO135" s="43">
        <v>0</v>
      </c>
      <c r="HP135" s="43">
        <v>0</v>
      </c>
      <c r="HQ135" s="43">
        <v>0</v>
      </c>
      <c r="HR135" s="43">
        <v>0</v>
      </c>
      <c r="HS135" s="43">
        <v>0</v>
      </c>
      <c r="HT135" s="43">
        <v>0</v>
      </c>
      <c r="HU135" s="43">
        <v>0</v>
      </c>
      <c r="HV135" s="43">
        <v>0</v>
      </c>
      <c r="HW135" s="43">
        <v>0</v>
      </c>
      <c r="HX135" s="43">
        <v>0</v>
      </c>
      <c r="HY135" s="43">
        <v>0</v>
      </c>
      <c r="HZ135" s="43">
        <v>0</v>
      </c>
      <c r="IA135" s="43">
        <v>0</v>
      </c>
      <c r="IB135" s="43">
        <v>0</v>
      </c>
      <c r="IC135" s="43">
        <v>0</v>
      </c>
      <c r="ID135" s="43">
        <v>0</v>
      </c>
      <c r="IE135" s="43">
        <v>0</v>
      </c>
      <c r="IF135" s="43">
        <v>0</v>
      </c>
      <c r="IG135" s="43">
        <v>0</v>
      </c>
      <c r="IH135" s="43">
        <v>0</v>
      </c>
      <c r="II135" s="43">
        <v>0</v>
      </c>
      <c r="IJ135" s="43">
        <v>0</v>
      </c>
      <c r="IK135" s="43">
        <v>0</v>
      </c>
      <c r="IL135" s="43">
        <v>0</v>
      </c>
      <c r="IM135" s="43">
        <v>0</v>
      </c>
      <c r="IN135" s="43">
        <v>0</v>
      </c>
      <c r="IO135" s="43">
        <v>0</v>
      </c>
      <c r="IP135" s="43">
        <v>0</v>
      </c>
      <c r="IQ135" s="43">
        <v>0</v>
      </c>
      <c r="IR135" s="43">
        <v>0</v>
      </c>
      <c r="IS135" s="43">
        <v>0</v>
      </c>
      <c r="IT135" s="43">
        <v>0</v>
      </c>
      <c r="IU135" s="43">
        <v>0</v>
      </c>
      <c r="IV135" s="43">
        <v>0</v>
      </c>
      <c r="IW135" s="43">
        <v>0</v>
      </c>
      <c r="IX135" s="43">
        <v>0</v>
      </c>
      <c r="IY135" s="43">
        <v>0</v>
      </c>
      <c r="IZ135" s="43">
        <v>0</v>
      </c>
      <c r="JA135" s="43">
        <v>0</v>
      </c>
      <c r="JB135" s="43">
        <v>0</v>
      </c>
      <c r="JC135" s="43">
        <v>0</v>
      </c>
      <c r="JD135" s="43">
        <v>0</v>
      </c>
      <c r="JE135" s="43">
        <v>0</v>
      </c>
      <c r="JF135" s="43">
        <v>0</v>
      </c>
      <c r="JG135" s="43">
        <v>0</v>
      </c>
      <c r="JH135" s="43">
        <v>0</v>
      </c>
      <c r="JI135" s="43">
        <v>0</v>
      </c>
      <c r="JJ135" s="43">
        <v>0</v>
      </c>
      <c r="JK135" s="43">
        <v>0</v>
      </c>
      <c r="JL135" s="43">
        <v>0</v>
      </c>
      <c r="JM135" s="43">
        <v>0</v>
      </c>
      <c r="JN135" s="43">
        <v>0</v>
      </c>
      <c r="JO135" s="43">
        <v>0</v>
      </c>
      <c r="JP135" s="43">
        <v>0</v>
      </c>
      <c r="JQ135" s="43">
        <v>0</v>
      </c>
      <c r="JR135" s="43">
        <v>0</v>
      </c>
      <c r="JS135" s="43">
        <v>0</v>
      </c>
      <c r="JT135" s="43">
        <v>0</v>
      </c>
      <c r="JU135" s="43">
        <v>0</v>
      </c>
      <c r="JV135" s="43">
        <v>0</v>
      </c>
      <c r="JW135" s="43">
        <v>0</v>
      </c>
      <c r="JX135" s="43">
        <v>0</v>
      </c>
      <c r="JY135" s="43">
        <v>0</v>
      </c>
      <c r="JZ135" s="43">
        <v>0</v>
      </c>
      <c r="KA135" s="43">
        <v>0</v>
      </c>
      <c r="KB135" s="43">
        <v>0</v>
      </c>
      <c r="KC135" s="43">
        <v>0</v>
      </c>
      <c r="KD135" s="43">
        <v>0</v>
      </c>
      <c r="KE135" s="43">
        <v>0</v>
      </c>
      <c r="KF135" s="43">
        <v>0</v>
      </c>
      <c r="KG135" s="43">
        <v>0</v>
      </c>
      <c r="KH135" s="43">
        <v>0</v>
      </c>
      <c r="KI135" s="43">
        <v>0</v>
      </c>
      <c r="KJ135" s="43">
        <v>0</v>
      </c>
      <c r="KK135" s="43">
        <v>0</v>
      </c>
      <c r="KL135" s="43">
        <v>0</v>
      </c>
      <c r="KM135" s="43">
        <v>0</v>
      </c>
      <c r="KN135" s="43">
        <v>0</v>
      </c>
      <c r="KO135" s="43">
        <v>0</v>
      </c>
      <c r="KP135" s="43">
        <v>0</v>
      </c>
      <c r="KQ135" s="43">
        <v>0</v>
      </c>
      <c r="KR135" s="43">
        <v>0</v>
      </c>
      <c r="KS135" s="43">
        <v>0</v>
      </c>
      <c r="KT135" s="43">
        <v>0</v>
      </c>
      <c r="KU135" s="43">
        <v>0</v>
      </c>
      <c r="KV135" s="43">
        <v>0</v>
      </c>
      <c r="KW135" s="43">
        <v>0</v>
      </c>
      <c r="KX135" s="43">
        <v>0</v>
      </c>
      <c r="KY135" s="43">
        <v>0</v>
      </c>
      <c r="KZ135" s="43">
        <v>0</v>
      </c>
      <c r="LA135" s="43">
        <v>0</v>
      </c>
      <c r="LB135" s="43">
        <v>0</v>
      </c>
      <c r="LC135" s="43">
        <v>0</v>
      </c>
      <c r="LD135" s="43">
        <v>0</v>
      </c>
      <c r="LE135" s="43">
        <v>0</v>
      </c>
      <c r="LF135" s="43">
        <v>0</v>
      </c>
      <c r="LG135" s="43">
        <v>0</v>
      </c>
      <c r="LH135" s="43">
        <v>0</v>
      </c>
      <c r="LI135" s="43">
        <v>0</v>
      </c>
      <c r="LJ135" s="43">
        <v>0</v>
      </c>
      <c r="LK135" s="43">
        <v>0</v>
      </c>
      <c r="LL135" s="43">
        <v>0</v>
      </c>
      <c r="LM135" s="43">
        <v>0</v>
      </c>
      <c r="LN135" s="43">
        <v>0</v>
      </c>
      <c r="LO135" s="43">
        <v>0</v>
      </c>
      <c r="LP135" s="43">
        <v>0</v>
      </c>
      <c r="LQ135" s="43">
        <v>0</v>
      </c>
      <c r="LR135" s="43">
        <v>0</v>
      </c>
      <c r="LS135" s="43">
        <v>0</v>
      </c>
      <c r="LT135" s="43">
        <v>0</v>
      </c>
      <c r="LU135" s="43">
        <v>0</v>
      </c>
      <c r="LV135" s="43">
        <v>0</v>
      </c>
      <c r="LW135" s="43">
        <v>0</v>
      </c>
      <c r="LX135" s="43">
        <v>0</v>
      </c>
      <c r="LY135" s="43">
        <v>0</v>
      </c>
      <c r="LZ135" s="43">
        <v>0</v>
      </c>
      <c r="MA135" s="43">
        <v>0</v>
      </c>
      <c r="MB135" s="43">
        <v>0</v>
      </c>
      <c r="MC135" s="43">
        <v>0</v>
      </c>
      <c r="MD135" s="43">
        <v>0</v>
      </c>
      <c r="ME135" s="43">
        <v>0</v>
      </c>
    </row>
    <row r="136" spans="3:343" ht="17.25" thickBot="1">
      <c r="C136" s="190"/>
      <c r="D136" s="180"/>
      <c r="E136" s="180"/>
      <c r="F136" s="187"/>
      <c r="G136" s="47" t="s">
        <v>111</v>
      </c>
      <c r="H136" s="177"/>
      <c r="I136" s="80"/>
      <c r="J136" s="80"/>
      <c r="K136" s="80"/>
      <c r="L136" s="81"/>
      <c r="M136" s="79"/>
      <c r="N136" s="80"/>
      <c r="O136" s="80"/>
      <c r="P136" s="81"/>
      <c r="Q136" s="79"/>
      <c r="R136" s="80"/>
      <c r="S136" s="80"/>
      <c r="T136" s="81"/>
      <c r="U136" s="79"/>
      <c r="V136" s="80"/>
      <c r="W136" s="80"/>
      <c r="X136" s="81"/>
      <c r="Y136" s="79"/>
      <c r="Z136" s="80"/>
      <c r="AA136" s="80"/>
      <c r="AB136" s="81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  <c r="JK136" s="44"/>
      <c r="JL136" s="44"/>
      <c r="JM136" s="44"/>
      <c r="JN136" s="44"/>
      <c r="JO136" s="44"/>
      <c r="JP136" s="44"/>
      <c r="JQ136" s="44"/>
      <c r="JR136" s="44"/>
      <c r="JS136" s="44"/>
      <c r="JT136" s="44"/>
      <c r="JU136" s="44"/>
      <c r="JV136" s="44"/>
      <c r="JW136" s="44"/>
      <c r="JX136" s="44"/>
      <c r="JY136" s="44"/>
      <c r="JZ136" s="44"/>
      <c r="KA136" s="44"/>
      <c r="KB136" s="44"/>
      <c r="KC136" s="44"/>
      <c r="KD136" s="44"/>
      <c r="KE136" s="44"/>
      <c r="KF136" s="44"/>
      <c r="KG136" s="44"/>
      <c r="KH136" s="44"/>
      <c r="KI136" s="44"/>
      <c r="KJ136" s="44"/>
      <c r="KK136" s="44"/>
      <c r="KL136" s="44"/>
      <c r="KM136" s="44"/>
      <c r="KN136" s="44"/>
      <c r="KO136" s="44"/>
      <c r="KP136" s="44"/>
      <c r="KQ136" s="44"/>
      <c r="KR136" s="44"/>
      <c r="KS136" s="44"/>
      <c r="KT136" s="44"/>
      <c r="KU136" s="44"/>
      <c r="KV136" s="44"/>
      <c r="KW136" s="44"/>
      <c r="KX136" s="44"/>
      <c r="KY136" s="44"/>
      <c r="KZ136" s="44"/>
      <c r="LA136" s="44"/>
      <c r="LB136" s="44"/>
      <c r="LC136" s="44"/>
      <c r="LD136" s="44"/>
      <c r="LE136" s="44"/>
      <c r="LF136" s="44"/>
      <c r="LG136" s="44"/>
      <c r="LH136" s="44"/>
      <c r="LI136" s="44"/>
      <c r="LJ136" s="44"/>
      <c r="LK136" s="44"/>
      <c r="LL136" s="44"/>
      <c r="LM136" s="44"/>
      <c r="LN136" s="44"/>
      <c r="LO136" s="44"/>
      <c r="LP136" s="44"/>
      <c r="LQ136" s="44"/>
      <c r="LR136" s="44"/>
      <c r="LS136" s="44"/>
      <c r="LT136" s="44"/>
      <c r="LU136" s="44"/>
      <c r="LV136" s="44"/>
      <c r="LW136" s="44"/>
      <c r="LX136" s="44"/>
      <c r="LY136" s="44"/>
      <c r="LZ136" s="44"/>
      <c r="MA136" s="44"/>
      <c r="MB136" s="44"/>
      <c r="MC136" s="44"/>
      <c r="MD136" s="44"/>
      <c r="ME136" s="44"/>
    </row>
    <row r="137" spans="3:343">
      <c r="C137" s="190"/>
      <c r="D137" s="180"/>
      <c r="E137" s="180"/>
      <c r="F137" s="187" t="s">
        <v>56</v>
      </c>
      <c r="G137" s="46" t="s">
        <v>4</v>
      </c>
      <c r="H137" s="176">
        <f t="shared" ref="H137" si="36">IFERROR(MIN(SUM(I138:AB138)/SUM(I137:AB137), 1), 0)</f>
        <v>0</v>
      </c>
      <c r="I137" s="78"/>
      <c r="J137" s="76"/>
      <c r="K137" s="76"/>
      <c r="L137" s="77"/>
      <c r="M137" s="78"/>
      <c r="N137" s="76"/>
      <c r="O137" s="76"/>
      <c r="P137" s="77"/>
      <c r="Q137" s="78"/>
      <c r="R137" s="76"/>
      <c r="S137" s="76"/>
      <c r="T137" s="77"/>
      <c r="U137" s="78"/>
      <c r="V137" s="76"/>
      <c r="W137" s="76">
        <v>1</v>
      </c>
      <c r="X137" s="77">
        <v>1</v>
      </c>
      <c r="Y137" s="78">
        <v>1</v>
      </c>
      <c r="Z137" s="76">
        <v>1</v>
      </c>
      <c r="AA137" s="76"/>
      <c r="AB137" s="77"/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43">
        <v>0</v>
      </c>
      <c r="DK137" s="43">
        <v>0</v>
      </c>
      <c r="DL137" s="43">
        <v>0</v>
      </c>
      <c r="DM137" s="43">
        <v>0</v>
      </c>
      <c r="DN137" s="43">
        <v>0</v>
      </c>
      <c r="DO137" s="43">
        <v>0</v>
      </c>
      <c r="DP137" s="43">
        <v>0</v>
      </c>
      <c r="DQ137" s="43">
        <v>0</v>
      </c>
      <c r="DR137" s="43">
        <v>0</v>
      </c>
      <c r="DS137" s="43">
        <v>0</v>
      </c>
      <c r="DT137" s="43">
        <v>0</v>
      </c>
      <c r="DU137" s="43">
        <v>0</v>
      </c>
      <c r="DV137" s="43">
        <v>0</v>
      </c>
      <c r="DW137" s="43">
        <v>0</v>
      </c>
      <c r="DX137" s="43">
        <v>0</v>
      </c>
      <c r="DY137" s="43">
        <v>0</v>
      </c>
      <c r="DZ137" s="43">
        <v>0</v>
      </c>
      <c r="EA137" s="43">
        <v>0</v>
      </c>
      <c r="EB137" s="43">
        <v>0</v>
      </c>
      <c r="EC137" s="43">
        <v>0</v>
      </c>
      <c r="ED137" s="43">
        <v>0</v>
      </c>
      <c r="EE137" s="43">
        <v>0</v>
      </c>
      <c r="EF137" s="43">
        <v>0</v>
      </c>
      <c r="EG137" s="43">
        <v>0</v>
      </c>
      <c r="EH137" s="43">
        <v>0</v>
      </c>
      <c r="EI137" s="43">
        <v>0</v>
      </c>
      <c r="EJ137" s="43">
        <v>0</v>
      </c>
      <c r="EK137" s="43">
        <v>0</v>
      </c>
      <c r="EL137" s="43">
        <v>0</v>
      </c>
      <c r="EM137" s="43">
        <v>0</v>
      </c>
      <c r="EN137" s="43">
        <v>0</v>
      </c>
      <c r="EO137" s="43">
        <v>0</v>
      </c>
      <c r="EP137" s="43">
        <v>0</v>
      </c>
      <c r="EQ137" s="43">
        <v>0</v>
      </c>
      <c r="ER137" s="43">
        <v>0</v>
      </c>
      <c r="ES137" s="43">
        <v>0</v>
      </c>
      <c r="ET137" s="43">
        <v>0</v>
      </c>
      <c r="EU137" s="43">
        <v>0</v>
      </c>
      <c r="EV137" s="43">
        <v>0</v>
      </c>
      <c r="EW137" s="43">
        <v>0</v>
      </c>
      <c r="EX137" s="43">
        <v>0</v>
      </c>
      <c r="EY137" s="43">
        <v>0</v>
      </c>
      <c r="EZ137" s="43">
        <v>0</v>
      </c>
      <c r="FA137" s="43">
        <v>0</v>
      </c>
      <c r="FB137" s="43">
        <v>0</v>
      </c>
      <c r="FC137" s="43">
        <v>0</v>
      </c>
      <c r="FD137" s="43">
        <v>0</v>
      </c>
      <c r="FE137" s="43">
        <v>0</v>
      </c>
      <c r="FF137" s="43">
        <v>0</v>
      </c>
      <c r="FG137" s="43">
        <v>0</v>
      </c>
      <c r="FH137" s="43">
        <v>0</v>
      </c>
      <c r="FI137" s="43">
        <v>0</v>
      </c>
      <c r="FJ137" s="43">
        <v>0</v>
      </c>
      <c r="FK137" s="43">
        <v>0</v>
      </c>
      <c r="FL137" s="43">
        <v>0</v>
      </c>
      <c r="FM137" s="43">
        <v>0</v>
      </c>
      <c r="FN137" s="43">
        <v>0</v>
      </c>
      <c r="FO137" s="43">
        <v>0</v>
      </c>
      <c r="FP137" s="43">
        <v>0</v>
      </c>
      <c r="FQ137" s="43">
        <v>0</v>
      </c>
      <c r="FR137" s="43">
        <v>0</v>
      </c>
      <c r="FS137" s="43">
        <v>0</v>
      </c>
      <c r="FT137" s="43">
        <v>0</v>
      </c>
      <c r="FU137" s="43">
        <v>0</v>
      </c>
      <c r="FV137" s="43">
        <v>0</v>
      </c>
      <c r="FW137" s="43">
        <v>0</v>
      </c>
      <c r="FX137" s="43">
        <v>0</v>
      </c>
      <c r="FY137" s="43">
        <v>0</v>
      </c>
      <c r="FZ137" s="43">
        <v>0</v>
      </c>
      <c r="GA137" s="43">
        <v>0</v>
      </c>
      <c r="GB137" s="43">
        <v>0</v>
      </c>
      <c r="GC137" s="43">
        <v>0</v>
      </c>
      <c r="GD137" s="43">
        <v>0</v>
      </c>
      <c r="GE137" s="43">
        <v>0</v>
      </c>
      <c r="GF137" s="43">
        <v>0</v>
      </c>
      <c r="GG137" s="43">
        <v>0</v>
      </c>
      <c r="GH137" s="43">
        <v>0</v>
      </c>
      <c r="GI137" s="43">
        <v>0</v>
      </c>
      <c r="GJ137" s="43">
        <v>0</v>
      </c>
      <c r="GK137" s="43">
        <v>0</v>
      </c>
      <c r="GL137" s="43">
        <v>0</v>
      </c>
      <c r="GM137" s="43">
        <v>0</v>
      </c>
      <c r="GN137" s="43">
        <v>0</v>
      </c>
      <c r="GO137" s="43">
        <v>0</v>
      </c>
      <c r="GP137" s="43">
        <v>0</v>
      </c>
      <c r="GQ137" s="43">
        <v>0</v>
      </c>
      <c r="GR137" s="43">
        <v>0</v>
      </c>
      <c r="GS137" s="43">
        <v>0</v>
      </c>
      <c r="GT137" s="43">
        <v>0</v>
      </c>
      <c r="GU137" s="43">
        <v>0</v>
      </c>
      <c r="GV137" s="43">
        <v>0</v>
      </c>
      <c r="GW137" s="43">
        <v>0</v>
      </c>
      <c r="GX137" s="43">
        <v>0</v>
      </c>
      <c r="GY137" s="43">
        <v>0</v>
      </c>
      <c r="GZ137" s="43">
        <v>0</v>
      </c>
      <c r="HA137" s="43">
        <v>0</v>
      </c>
      <c r="HB137" s="43">
        <v>0</v>
      </c>
      <c r="HC137" s="43">
        <v>0</v>
      </c>
      <c r="HD137" s="43">
        <v>0</v>
      </c>
      <c r="HE137" s="43">
        <v>0</v>
      </c>
      <c r="HF137" s="43">
        <v>0</v>
      </c>
      <c r="HG137" s="43">
        <v>0</v>
      </c>
      <c r="HH137" s="43">
        <v>0</v>
      </c>
      <c r="HI137" s="43">
        <v>0</v>
      </c>
      <c r="HJ137" s="43">
        <v>0</v>
      </c>
      <c r="HK137" s="43">
        <v>0</v>
      </c>
      <c r="HL137" s="43">
        <v>0</v>
      </c>
      <c r="HM137" s="43">
        <v>0</v>
      </c>
      <c r="HN137" s="43">
        <v>0</v>
      </c>
      <c r="HO137" s="43">
        <v>0</v>
      </c>
      <c r="HP137" s="43">
        <v>0</v>
      </c>
      <c r="HQ137" s="43">
        <v>0</v>
      </c>
      <c r="HR137" s="43">
        <v>0</v>
      </c>
      <c r="HS137" s="43">
        <v>0</v>
      </c>
      <c r="HT137" s="43">
        <v>0</v>
      </c>
      <c r="HU137" s="43">
        <v>0</v>
      </c>
      <c r="HV137" s="43">
        <v>0</v>
      </c>
      <c r="HW137" s="43">
        <v>0</v>
      </c>
      <c r="HX137" s="43">
        <v>0</v>
      </c>
      <c r="HY137" s="43">
        <v>0</v>
      </c>
      <c r="HZ137" s="43">
        <v>0</v>
      </c>
      <c r="IA137" s="43">
        <v>0</v>
      </c>
      <c r="IB137" s="43">
        <v>0</v>
      </c>
      <c r="IC137" s="43">
        <v>0</v>
      </c>
      <c r="ID137" s="43">
        <v>0</v>
      </c>
      <c r="IE137" s="43">
        <v>0</v>
      </c>
      <c r="IF137" s="43">
        <v>0</v>
      </c>
      <c r="IG137" s="43">
        <v>0</v>
      </c>
      <c r="IH137" s="43">
        <v>0</v>
      </c>
      <c r="II137" s="43">
        <v>0</v>
      </c>
      <c r="IJ137" s="43">
        <v>0</v>
      </c>
      <c r="IK137" s="43">
        <v>0</v>
      </c>
      <c r="IL137" s="43">
        <v>0</v>
      </c>
      <c r="IM137" s="43">
        <v>0</v>
      </c>
      <c r="IN137" s="43">
        <v>0</v>
      </c>
      <c r="IO137" s="43">
        <v>0</v>
      </c>
      <c r="IP137" s="43">
        <v>0</v>
      </c>
      <c r="IQ137" s="43">
        <v>0</v>
      </c>
      <c r="IR137" s="43">
        <v>0</v>
      </c>
      <c r="IS137" s="43">
        <v>0</v>
      </c>
      <c r="IT137" s="43">
        <v>0</v>
      </c>
      <c r="IU137" s="43">
        <v>0</v>
      </c>
      <c r="IV137" s="43">
        <v>0</v>
      </c>
      <c r="IW137" s="43">
        <v>0</v>
      </c>
      <c r="IX137" s="43">
        <v>0</v>
      </c>
      <c r="IY137" s="43">
        <v>0</v>
      </c>
      <c r="IZ137" s="43">
        <v>0</v>
      </c>
      <c r="JA137" s="43">
        <v>0</v>
      </c>
      <c r="JB137" s="43">
        <v>0</v>
      </c>
      <c r="JC137" s="43">
        <v>0</v>
      </c>
      <c r="JD137" s="43">
        <v>0</v>
      </c>
      <c r="JE137" s="43">
        <v>0</v>
      </c>
      <c r="JF137" s="43">
        <v>0</v>
      </c>
      <c r="JG137" s="43">
        <v>0</v>
      </c>
      <c r="JH137" s="43">
        <v>0</v>
      </c>
      <c r="JI137" s="43">
        <v>0</v>
      </c>
      <c r="JJ137" s="43">
        <v>0</v>
      </c>
      <c r="JK137" s="43">
        <v>0</v>
      </c>
      <c r="JL137" s="43">
        <v>0</v>
      </c>
      <c r="JM137" s="43">
        <v>0</v>
      </c>
      <c r="JN137" s="43">
        <v>0</v>
      </c>
      <c r="JO137" s="43">
        <v>0</v>
      </c>
      <c r="JP137" s="43">
        <v>0</v>
      </c>
      <c r="JQ137" s="43">
        <v>0</v>
      </c>
      <c r="JR137" s="43">
        <v>0</v>
      </c>
      <c r="JS137" s="43">
        <v>0</v>
      </c>
      <c r="JT137" s="43">
        <v>0</v>
      </c>
      <c r="JU137" s="43">
        <v>0</v>
      </c>
      <c r="JV137" s="43">
        <v>0</v>
      </c>
      <c r="JW137" s="43">
        <v>0</v>
      </c>
      <c r="JX137" s="43">
        <v>0</v>
      </c>
      <c r="JY137" s="43">
        <v>0</v>
      </c>
      <c r="JZ137" s="43">
        <v>0</v>
      </c>
      <c r="KA137" s="43">
        <v>0</v>
      </c>
      <c r="KB137" s="43">
        <v>0</v>
      </c>
      <c r="KC137" s="43">
        <v>0</v>
      </c>
      <c r="KD137" s="43">
        <v>0</v>
      </c>
      <c r="KE137" s="43">
        <v>0</v>
      </c>
      <c r="KF137" s="43">
        <v>0</v>
      </c>
      <c r="KG137" s="43">
        <v>0</v>
      </c>
      <c r="KH137" s="43">
        <v>0</v>
      </c>
      <c r="KI137" s="43">
        <v>0</v>
      </c>
      <c r="KJ137" s="43">
        <v>0</v>
      </c>
      <c r="KK137" s="43">
        <v>0</v>
      </c>
      <c r="KL137" s="43">
        <v>0</v>
      </c>
      <c r="KM137" s="43">
        <v>0</v>
      </c>
      <c r="KN137" s="43">
        <v>0</v>
      </c>
      <c r="KO137" s="43">
        <v>0</v>
      </c>
      <c r="KP137" s="43">
        <v>0</v>
      </c>
      <c r="KQ137" s="43">
        <v>0</v>
      </c>
      <c r="KR137" s="43">
        <v>0</v>
      </c>
      <c r="KS137" s="43">
        <v>0</v>
      </c>
      <c r="KT137" s="43">
        <v>0</v>
      </c>
      <c r="KU137" s="43">
        <v>0</v>
      </c>
      <c r="KV137" s="43">
        <v>0</v>
      </c>
      <c r="KW137" s="43">
        <v>0</v>
      </c>
      <c r="KX137" s="43">
        <v>0</v>
      </c>
      <c r="KY137" s="43">
        <v>0</v>
      </c>
      <c r="KZ137" s="43">
        <v>0</v>
      </c>
      <c r="LA137" s="43">
        <v>0</v>
      </c>
      <c r="LB137" s="43">
        <v>0</v>
      </c>
      <c r="LC137" s="43">
        <v>0</v>
      </c>
      <c r="LD137" s="43">
        <v>0</v>
      </c>
      <c r="LE137" s="43">
        <v>0</v>
      </c>
      <c r="LF137" s="43">
        <v>0</v>
      </c>
      <c r="LG137" s="43">
        <v>0</v>
      </c>
      <c r="LH137" s="43">
        <v>0</v>
      </c>
      <c r="LI137" s="43">
        <v>0</v>
      </c>
      <c r="LJ137" s="43">
        <v>0</v>
      </c>
      <c r="LK137" s="43">
        <v>0</v>
      </c>
      <c r="LL137" s="43">
        <v>0</v>
      </c>
      <c r="LM137" s="43">
        <v>0</v>
      </c>
      <c r="LN137" s="43">
        <v>0</v>
      </c>
      <c r="LO137" s="43">
        <v>0</v>
      </c>
      <c r="LP137" s="43">
        <v>0</v>
      </c>
      <c r="LQ137" s="43">
        <v>0</v>
      </c>
      <c r="LR137" s="43">
        <v>0</v>
      </c>
      <c r="LS137" s="43">
        <v>0</v>
      </c>
      <c r="LT137" s="43">
        <v>0</v>
      </c>
      <c r="LU137" s="43">
        <v>0</v>
      </c>
      <c r="LV137" s="43">
        <v>0</v>
      </c>
      <c r="LW137" s="43">
        <v>0</v>
      </c>
      <c r="LX137" s="43">
        <v>0</v>
      </c>
      <c r="LY137" s="43">
        <v>0</v>
      </c>
      <c r="LZ137" s="43">
        <v>0</v>
      </c>
      <c r="MA137" s="43">
        <v>0</v>
      </c>
      <c r="MB137" s="43">
        <v>0</v>
      </c>
      <c r="MC137" s="43">
        <v>0</v>
      </c>
      <c r="MD137" s="43">
        <v>0</v>
      </c>
      <c r="ME137" s="43">
        <v>0</v>
      </c>
    </row>
    <row r="138" spans="3:343" ht="17.25" thickBot="1">
      <c r="C138" s="190"/>
      <c r="D138" s="180"/>
      <c r="E138" s="180"/>
      <c r="F138" s="187"/>
      <c r="G138" s="47" t="s">
        <v>111</v>
      </c>
      <c r="H138" s="177"/>
      <c r="I138" s="80"/>
      <c r="J138" s="80"/>
      <c r="K138" s="80"/>
      <c r="L138" s="81"/>
      <c r="M138" s="79"/>
      <c r="N138" s="80"/>
      <c r="O138" s="80"/>
      <c r="P138" s="81"/>
      <c r="Q138" s="79"/>
      <c r="R138" s="80"/>
      <c r="S138" s="80"/>
      <c r="T138" s="81"/>
      <c r="U138" s="79"/>
      <c r="V138" s="80"/>
      <c r="W138" s="80"/>
      <c r="X138" s="81"/>
      <c r="Y138" s="79"/>
      <c r="Z138" s="80"/>
      <c r="AA138" s="80"/>
      <c r="AB138" s="81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/>
      <c r="DM138" s="44"/>
      <c r="DN138" s="44"/>
      <c r="DO138" s="44"/>
      <c r="DP138" s="44"/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/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/>
      <c r="EY138" s="44"/>
      <c r="EZ138" s="44"/>
      <c r="FA138" s="44"/>
      <c r="FB138" s="44"/>
      <c r="FC138" s="44"/>
      <c r="FD138" s="44"/>
      <c r="FE138" s="44"/>
      <c r="FF138" s="44"/>
      <c r="FG138" s="44"/>
      <c r="FH138" s="44"/>
      <c r="FI138" s="44"/>
      <c r="FJ138" s="44"/>
      <c r="FK138" s="44"/>
      <c r="FL138" s="44"/>
      <c r="FM138" s="44"/>
      <c r="FN138" s="44"/>
      <c r="FO138" s="44"/>
      <c r="FP138" s="44"/>
      <c r="FQ138" s="44"/>
      <c r="FR138" s="44"/>
      <c r="FS138" s="44"/>
      <c r="FT138" s="44"/>
      <c r="FU138" s="44"/>
      <c r="FV138" s="44"/>
      <c r="FW138" s="44"/>
      <c r="FX138" s="44"/>
      <c r="FY138" s="44"/>
      <c r="FZ138" s="44"/>
      <c r="GA138" s="44"/>
      <c r="GB138" s="44"/>
      <c r="GC138" s="44"/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/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/>
      <c r="II138" s="44"/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/>
      <c r="JG138" s="44"/>
      <c r="JH138" s="44"/>
      <c r="JI138" s="44"/>
      <c r="JJ138" s="44"/>
      <c r="JK138" s="44"/>
      <c r="JL138" s="44"/>
      <c r="JM138" s="44"/>
      <c r="JN138" s="44"/>
      <c r="JO138" s="44"/>
      <c r="JP138" s="44"/>
      <c r="JQ138" s="44"/>
      <c r="JR138" s="44"/>
      <c r="JS138" s="44"/>
      <c r="JT138" s="44"/>
      <c r="JU138" s="44"/>
      <c r="JV138" s="44"/>
      <c r="JW138" s="44"/>
      <c r="JX138" s="44"/>
      <c r="JY138" s="44"/>
      <c r="JZ138" s="44"/>
      <c r="KA138" s="44"/>
      <c r="KB138" s="44"/>
      <c r="KC138" s="44"/>
      <c r="KD138" s="44"/>
      <c r="KE138" s="44"/>
      <c r="KF138" s="44"/>
      <c r="KG138" s="44"/>
      <c r="KH138" s="44"/>
      <c r="KI138" s="44"/>
      <c r="KJ138" s="44"/>
      <c r="KK138" s="44"/>
      <c r="KL138" s="44"/>
      <c r="KM138" s="44"/>
      <c r="KN138" s="44"/>
      <c r="KO138" s="44"/>
      <c r="KP138" s="44"/>
      <c r="KQ138" s="44"/>
      <c r="KR138" s="44"/>
      <c r="KS138" s="44"/>
      <c r="KT138" s="44"/>
      <c r="KU138" s="44"/>
      <c r="KV138" s="44"/>
      <c r="KW138" s="44"/>
      <c r="KX138" s="44"/>
      <c r="KY138" s="44"/>
      <c r="KZ138" s="44"/>
      <c r="LA138" s="44"/>
      <c r="LB138" s="44"/>
      <c r="LC138" s="44"/>
      <c r="LD138" s="44"/>
      <c r="LE138" s="44"/>
      <c r="LF138" s="44"/>
      <c r="LG138" s="44"/>
      <c r="LH138" s="44"/>
      <c r="LI138" s="44"/>
      <c r="LJ138" s="44"/>
      <c r="LK138" s="44"/>
      <c r="LL138" s="44"/>
      <c r="LM138" s="44"/>
      <c r="LN138" s="44"/>
      <c r="LO138" s="44"/>
      <c r="LP138" s="44"/>
      <c r="LQ138" s="44"/>
      <c r="LR138" s="44"/>
      <c r="LS138" s="44"/>
      <c r="LT138" s="44"/>
      <c r="LU138" s="44"/>
      <c r="LV138" s="44"/>
      <c r="LW138" s="44"/>
      <c r="LX138" s="44"/>
      <c r="LY138" s="44"/>
      <c r="LZ138" s="44"/>
      <c r="MA138" s="44"/>
      <c r="MB138" s="44"/>
      <c r="MC138" s="44"/>
      <c r="MD138" s="44"/>
      <c r="ME138" s="44"/>
    </row>
    <row r="139" spans="3:343">
      <c r="C139" s="190"/>
      <c r="D139" s="180"/>
      <c r="E139" s="180"/>
      <c r="F139" s="187" t="s">
        <v>42</v>
      </c>
      <c r="G139" s="46" t="s">
        <v>4</v>
      </c>
      <c r="H139" s="176">
        <f t="shared" ref="H139" si="37">IFERROR(MIN(SUM(I140:AB140)/SUM(I139:AB139), 1), 0)</f>
        <v>0.8</v>
      </c>
      <c r="I139" s="78"/>
      <c r="J139" s="76"/>
      <c r="K139" s="76"/>
      <c r="L139" s="77"/>
      <c r="M139" s="78"/>
      <c r="N139" s="76"/>
      <c r="O139" s="76"/>
      <c r="P139" s="77"/>
      <c r="Q139" s="74">
        <v>1</v>
      </c>
      <c r="R139" s="75">
        <v>1</v>
      </c>
      <c r="S139" s="75">
        <v>1</v>
      </c>
      <c r="T139" s="82">
        <v>1</v>
      </c>
      <c r="U139" s="74">
        <v>1</v>
      </c>
      <c r="V139" s="75">
        <v>1</v>
      </c>
      <c r="W139" s="75">
        <v>1</v>
      </c>
      <c r="X139" s="77">
        <v>1</v>
      </c>
      <c r="Y139" s="76">
        <v>1</v>
      </c>
      <c r="Z139" s="135">
        <v>1</v>
      </c>
      <c r="AA139" s="76"/>
      <c r="AB139" s="77"/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43">
        <v>0</v>
      </c>
      <c r="DK139" s="43">
        <v>0</v>
      </c>
      <c r="DL139" s="43">
        <v>0</v>
      </c>
      <c r="DM139" s="43">
        <v>0</v>
      </c>
      <c r="DN139" s="43">
        <v>0</v>
      </c>
      <c r="DO139" s="43">
        <v>0</v>
      </c>
      <c r="DP139" s="43">
        <v>0</v>
      </c>
      <c r="DQ139" s="43">
        <v>0</v>
      </c>
      <c r="DR139" s="43">
        <v>0</v>
      </c>
      <c r="DS139" s="43">
        <v>0</v>
      </c>
      <c r="DT139" s="43">
        <v>0</v>
      </c>
      <c r="DU139" s="43">
        <v>0</v>
      </c>
      <c r="DV139" s="43">
        <v>0</v>
      </c>
      <c r="DW139" s="43">
        <v>0</v>
      </c>
      <c r="DX139" s="43">
        <v>0</v>
      </c>
      <c r="DY139" s="43">
        <v>0</v>
      </c>
      <c r="DZ139" s="43">
        <v>0</v>
      </c>
      <c r="EA139" s="43">
        <v>0</v>
      </c>
      <c r="EB139" s="43">
        <v>0</v>
      </c>
      <c r="EC139" s="43">
        <v>0</v>
      </c>
      <c r="ED139" s="43">
        <v>0</v>
      </c>
      <c r="EE139" s="43">
        <v>0</v>
      </c>
      <c r="EF139" s="43">
        <v>0</v>
      </c>
      <c r="EG139" s="43">
        <v>0</v>
      </c>
      <c r="EH139" s="43">
        <v>0</v>
      </c>
      <c r="EI139" s="43">
        <v>0</v>
      </c>
      <c r="EJ139" s="43">
        <v>0</v>
      </c>
      <c r="EK139" s="43">
        <v>0</v>
      </c>
      <c r="EL139" s="43">
        <v>0</v>
      </c>
      <c r="EM139" s="43">
        <v>0</v>
      </c>
      <c r="EN139" s="43">
        <v>0</v>
      </c>
      <c r="EO139" s="43">
        <v>0</v>
      </c>
      <c r="EP139" s="43">
        <v>0</v>
      </c>
      <c r="EQ139" s="43">
        <v>0</v>
      </c>
      <c r="ER139" s="43">
        <v>0</v>
      </c>
      <c r="ES139" s="43">
        <v>0</v>
      </c>
      <c r="ET139" s="43">
        <v>0</v>
      </c>
      <c r="EU139" s="43">
        <v>0</v>
      </c>
      <c r="EV139" s="43">
        <v>0</v>
      </c>
      <c r="EW139" s="43">
        <v>0</v>
      </c>
      <c r="EX139" s="43">
        <v>0</v>
      </c>
      <c r="EY139" s="43">
        <v>0</v>
      </c>
      <c r="EZ139" s="43">
        <v>0</v>
      </c>
      <c r="FA139" s="43">
        <v>0</v>
      </c>
      <c r="FB139" s="43">
        <v>0</v>
      </c>
      <c r="FC139" s="43">
        <v>0</v>
      </c>
      <c r="FD139" s="43">
        <v>0</v>
      </c>
      <c r="FE139" s="43">
        <v>0</v>
      </c>
      <c r="FF139" s="43">
        <v>0</v>
      </c>
      <c r="FG139" s="43">
        <v>0</v>
      </c>
      <c r="FH139" s="43">
        <v>0</v>
      </c>
      <c r="FI139" s="43">
        <v>0</v>
      </c>
      <c r="FJ139" s="43">
        <v>0</v>
      </c>
      <c r="FK139" s="43">
        <v>0</v>
      </c>
      <c r="FL139" s="43">
        <v>0</v>
      </c>
      <c r="FM139" s="43">
        <v>0</v>
      </c>
      <c r="FN139" s="43">
        <v>0</v>
      </c>
      <c r="FO139" s="43">
        <v>0</v>
      </c>
      <c r="FP139" s="43">
        <v>0</v>
      </c>
      <c r="FQ139" s="43">
        <v>0</v>
      </c>
      <c r="FR139" s="43">
        <v>0</v>
      </c>
      <c r="FS139" s="43">
        <v>0</v>
      </c>
      <c r="FT139" s="43">
        <v>0</v>
      </c>
      <c r="FU139" s="43">
        <v>0</v>
      </c>
      <c r="FV139" s="43">
        <v>0</v>
      </c>
      <c r="FW139" s="43">
        <v>0</v>
      </c>
      <c r="FX139" s="43">
        <v>0</v>
      </c>
      <c r="FY139" s="43">
        <v>0</v>
      </c>
      <c r="FZ139" s="43">
        <v>0</v>
      </c>
      <c r="GA139" s="43">
        <v>0</v>
      </c>
      <c r="GB139" s="43">
        <v>0</v>
      </c>
      <c r="GC139" s="43">
        <v>0</v>
      </c>
      <c r="GD139" s="43">
        <v>0</v>
      </c>
      <c r="GE139" s="43">
        <v>0</v>
      </c>
      <c r="GF139" s="43">
        <v>0</v>
      </c>
      <c r="GG139" s="43">
        <v>0</v>
      </c>
      <c r="GH139" s="43">
        <v>0</v>
      </c>
      <c r="GI139" s="43">
        <v>0</v>
      </c>
      <c r="GJ139" s="43">
        <v>0</v>
      </c>
      <c r="GK139" s="43">
        <v>0</v>
      </c>
      <c r="GL139" s="43">
        <v>0</v>
      </c>
      <c r="GM139" s="43">
        <v>0</v>
      </c>
      <c r="GN139" s="43">
        <v>0</v>
      </c>
      <c r="GO139" s="43">
        <v>0</v>
      </c>
      <c r="GP139" s="43">
        <v>0</v>
      </c>
      <c r="GQ139" s="43">
        <v>0</v>
      </c>
      <c r="GR139" s="43">
        <v>0</v>
      </c>
      <c r="GS139" s="43">
        <v>0</v>
      </c>
      <c r="GT139" s="43">
        <v>0</v>
      </c>
      <c r="GU139" s="43">
        <v>0</v>
      </c>
      <c r="GV139" s="43">
        <v>0</v>
      </c>
      <c r="GW139" s="43">
        <v>0</v>
      </c>
      <c r="GX139" s="43">
        <v>0</v>
      </c>
      <c r="GY139" s="43">
        <v>0</v>
      </c>
      <c r="GZ139" s="43">
        <v>0</v>
      </c>
      <c r="HA139" s="43">
        <v>0</v>
      </c>
      <c r="HB139" s="43">
        <v>0</v>
      </c>
      <c r="HC139" s="43">
        <v>0</v>
      </c>
      <c r="HD139" s="43">
        <v>0</v>
      </c>
      <c r="HE139" s="43">
        <v>0</v>
      </c>
      <c r="HF139" s="43">
        <v>0</v>
      </c>
      <c r="HG139" s="43">
        <v>0</v>
      </c>
      <c r="HH139" s="43">
        <v>0</v>
      </c>
      <c r="HI139" s="43">
        <v>0</v>
      </c>
      <c r="HJ139" s="43">
        <v>0</v>
      </c>
      <c r="HK139" s="43">
        <v>0</v>
      </c>
      <c r="HL139" s="43">
        <v>0</v>
      </c>
      <c r="HM139" s="43">
        <v>0</v>
      </c>
      <c r="HN139" s="43">
        <v>0</v>
      </c>
      <c r="HO139" s="43">
        <v>0</v>
      </c>
      <c r="HP139" s="43">
        <v>0</v>
      </c>
      <c r="HQ139" s="43">
        <v>0</v>
      </c>
      <c r="HR139" s="43">
        <v>0</v>
      </c>
      <c r="HS139" s="43">
        <v>0</v>
      </c>
      <c r="HT139" s="43">
        <v>0</v>
      </c>
      <c r="HU139" s="43">
        <v>0</v>
      </c>
      <c r="HV139" s="43">
        <v>0</v>
      </c>
      <c r="HW139" s="43">
        <v>0</v>
      </c>
      <c r="HX139" s="43">
        <v>0</v>
      </c>
      <c r="HY139" s="43">
        <v>0</v>
      </c>
      <c r="HZ139" s="43">
        <v>0</v>
      </c>
      <c r="IA139" s="43">
        <v>0</v>
      </c>
      <c r="IB139" s="43">
        <v>0</v>
      </c>
      <c r="IC139" s="43">
        <v>0</v>
      </c>
      <c r="ID139" s="43">
        <v>0</v>
      </c>
      <c r="IE139" s="43">
        <v>0</v>
      </c>
      <c r="IF139" s="43">
        <v>0</v>
      </c>
      <c r="IG139" s="43">
        <v>0</v>
      </c>
      <c r="IH139" s="43">
        <v>0</v>
      </c>
      <c r="II139" s="43">
        <v>0</v>
      </c>
      <c r="IJ139" s="43">
        <v>0</v>
      </c>
      <c r="IK139" s="43">
        <v>0</v>
      </c>
      <c r="IL139" s="43">
        <v>0</v>
      </c>
      <c r="IM139" s="43">
        <v>0</v>
      </c>
      <c r="IN139" s="43">
        <v>0</v>
      </c>
      <c r="IO139" s="43">
        <v>0</v>
      </c>
      <c r="IP139" s="43">
        <v>0</v>
      </c>
      <c r="IQ139" s="43">
        <v>0</v>
      </c>
      <c r="IR139" s="43">
        <v>0</v>
      </c>
      <c r="IS139" s="43">
        <v>0</v>
      </c>
      <c r="IT139" s="43">
        <v>0</v>
      </c>
      <c r="IU139" s="43">
        <v>0</v>
      </c>
      <c r="IV139" s="43">
        <v>0</v>
      </c>
      <c r="IW139" s="43">
        <v>0</v>
      </c>
      <c r="IX139" s="43">
        <v>0</v>
      </c>
      <c r="IY139" s="43">
        <v>0</v>
      </c>
      <c r="IZ139" s="43">
        <v>0</v>
      </c>
      <c r="JA139" s="43">
        <v>0</v>
      </c>
      <c r="JB139" s="43">
        <v>0</v>
      </c>
      <c r="JC139" s="43">
        <v>0</v>
      </c>
      <c r="JD139" s="43">
        <v>0</v>
      </c>
      <c r="JE139" s="43">
        <v>0</v>
      </c>
      <c r="JF139" s="43">
        <v>0</v>
      </c>
      <c r="JG139" s="43">
        <v>0</v>
      </c>
      <c r="JH139" s="43">
        <v>0</v>
      </c>
      <c r="JI139" s="43">
        <v>0</v>
      </c>
      <c r="JJ139" s="43">
        <v>0</v>
      </c>
      <c r="JK139" s="43">
        <v>0</v>
      </c>
      <c r="JL139" s="43">
        <v>0</v>
      </c>
      <c r="JM139" s="43">
        <v>0</v>
      </c>
      <c r="JN139" s="43">
        <v>0</v>
      </c>
      <c r="JO139" s="43">
        <v>0</v>
      </c>
      <c r="JP139" s="43">
        <v>0</v>
      </c>
      <c r="JQ139" s="43">
        <v>0</v>
      </c>
      <c r="JR139" s="43">
        <v>0</v>
      </c>
      <c r="JS139" s="43">
        <v>0</v>
      </c>
      <c r="JT139" s="43">
        <v>0</v>
      </c>
      <c r="JU139" s="43">
        <v>0</v>
      </c>
      <c r="JV139" s="43">
        <v>0</v>
      </c>
      <c r="JW139" s="43">
        <v>0</v>
      </c>
      <c r="JX139" s="43">
        <v>0</v>
      </c>
      <c r="JY139" s="43">
        <v>0</v>
      </c>
      <c r="JZ139" s="43">
        <v>0</v>
      </c>
      <c r="KA139" s="43">
        <v>0</v>
      </c>
      <c r="KB139" s="43">
        <v>0</v>
      </c>
      <c r="KC139" s="43">
        <v>0</v>
      </c>
      <c r="KD139" s="43">
        <v>0</v>
      </c>
      <c r="KE139" s="43">
        <v>0</v>
      </c>
      <c r="KF139" s="43">
        <v>0</v>
      </c>
      <c r="KG139" s="43">
        <v>0</v>
      </c>
      <c r="KH139" s="43">
        <v>0</v>
      </c>
      <c r="KI139" s="43">
        <v>0</v>
      </c>
      <c r="KJ139" s="43">
        <v>0</v>
      </c>
      <c r="KK139" s="43">
        <v>0</v>
      </c>
      <c r="KL139" s="43">
        <v>0</v>
      </c>
      <c r="KM139" s="43">
        <v>0</v>
      </c>
      <c r="KN139" s="43">
        <v>0</v>
      </c>
      <c r="KO139" s="43">
        <v>0</v>
      </c>
      <c r="KP139" s="43">
        <v>0</v>
      </c>
      <c r="KQ139" s="43">
        <v>0</v>
      </c>
      <c r="KR139" s="43">
        <v>0</v>
      </c>
      <c r="KS139" s="43">
        <v>0</v>
      </c>
      <c r="KT139" s="43">
        <v>0</v>
      </c>
      <c r="KU139" s="43">
        <v>0</v>
      </c>
      <c r="KV139" s="43">
        <v>0</v>
      </c>
      <c r="KW139" s="43">
        <v>0</v>
      </c>
      <c r="KX139" s="43">
        <v>0</v>
      </c>
      <c r="KY139" s="43">
        <v>0</v>
      </c>
      <c r="KZ139" s="43">
        <v>0</v>
      </c>
      <c r="LA139" s="43">
        <v>0</v>
      </c>
      <c r="LB139" s="43">
        <v>0</v>
      </c>
      <c r="LC139" s="43">
        <v>0</v>
      </c>
      <c r="LD139" s="43">
        <v>0</v>
      </c>
      <c r="LE139" s="43">
        <v>0</v>
      </c>
      <c r="LF139" s="43">
        <v>0</v>
      </c>
      <c r="LG139" s="43">
        <v>0</v>
      </c>
      <c r="LH139" s="43">
        <v>0</v>
      </c>
      <c r="LI139" s="43">
        <v>0</v>
      </c>
      <c r="LJ139" s="43">
        <v>0</v>
      </c>
      <c r="LK139" s="43">
        <v>0</v>
      </c>
      <c r="LL139" s="43">
        <v>0</v>
      </c>
      <c r="LM139" s="43">
        <v>0</v>
      </c>
      <c r="LN139" s="43">
        <v>0</v>
      </c>
      <c r="LO139" s="43">
        <v>0</v>
      </c>
      <c r="LP139" s="43">
        <v>0</v>
      </c>
      <c r="LQ139" s="43">
        <v>0</v>
      </c>
      <c r="LR139" s="43">
        <v>0</v>
      </c>
      <c r="LS139" s="43">
        <v>0</v>
      </c>
      <c r="LT139" s="43">
        <v>0</v>
      </c>
      <c r="LU139" s="43">
        <v>0</v>
      </c>
      <c r="LV139" s="43">
        <v>0</v>
      </c>
      <c r="LW139" s="43">
        <v>0</v>
      </c>
      <c r="LX139" s="43">
        <v>0</v>
      </c>
      <c r="LY139" s="43">
        <v>0</v>
      </c>
      <c r="LZ139" s="43">
        <v>0</v>
      </c>
      <c r="MA139" s="43">
        <v>0</v>
      </c>
      <c r="MB139" s="43">
        <v>0</v>
      </c>
      <c r="MC139" s="43">
        <v>0</v>
      </c>
      <c r="MD139" s="43">
        <v>0</v>
      </c>
      <c r="ME139" s="43">
        <v>0</v>
      </c>
    </row>
    <row r="140" spans="3:343" ht="17.25" thickBot="1">
      <c r="C140" s="190"/>
      <c r="D140" s="180"/>
      <c r="E140" s="180"/>
      <c r="F140" s="187"/>
      <c r="G140" s="47" t="s">
        <v>111</v>
      </c>
      <c r="H140" s="177"/>
      <c r="I140" s="80"/>
      <c r="J140" s="80"/>
      <c r="K140" s="80"/>
      <c r="L140" s="81"/>
      <c r="M140" s="79"/>
      <c r="N140" s="80"/>
      <c r="O140" s="80"/>
      <c r="P140" s="81"/>
      <c r="Q140" s="79">
        <v>1</v>
      </c>
      <c r="R140" s="80">
        <v>1</v>
      </c>
      <c r="S140" s="80">
        <v>1</v>
      </c>
      <c r="T140" s="81">
        <v>1</v>
      </c>
      <c r="U140" s="79">
        <v>1</v>
      </c>
      <c r="V140" s="80">
        <v>1</v>
      </c>
      <c r="W140" s="80">
        <v>1</v>
      </c>
      <c r="X140" s="81">
        <v>1</v>
      </c>
      <c r="Y140" s="79"/>
      <c r="Z140" s="80"/>
      <c r="AA140" s="80"/>
      <c r="AB140" s="81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/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/>
      <c r="FA140" s="44"/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  <c r="IW140" s="44"/>
      <c r="IX140" s="44"/>
      <c r="IY140" s="44"/>
      <c r="IZ140" s="44"/>
      <c r="JA140" s="44"/>
      <c r="JB140" s="44"/>
      <c r="JC140" s="44"/>
      <c r="JD140" s="44"/>
      <c r="JE140" s="44"/>
      <c r="JF140" s="44"/>
      <c r="JG140" s="44"/>
      <c r="JH140" s="44"/>
      <c r="JI140" s="44"/>
      <c r="JJ140" s="44"/>
      <c r="JK140" s="44"/>
      <c r="JL140" s="44"/>
      <c r="JM140" s="44"/>
      <c r="JN140" s="44"/>
      <c r="JO140" s="44"/>
      <c r="JP140" s="44"/>
      <c r="JQ140" s="44"/>
      <c r="JR140" s="44"/>
      <c r="JS140" s="44"/>
      <c r="JT140" s="44"/>
      <c r="JU140" s="44"/>
      <c r="JV140" s="44"/>
      <c r="JW140" s="44"/>
      <c r="JX140" s="44"/>
      <c r="JY140" s="44"/>
      <c r="JZ140" s="44"/>
      <c r="KA140" s="44"/>
      <c r="KB140" s="44"/>
      <c r="KC140" s="44"/>
      <c r="KD140" s="44"/>
      <c r="KE140" s="44"/>
      <c r="KF140" s="44"/>
      <c r="KG140" s="44"/>
      <c r="KH140" s="44"/>
      <c r="KI140" s="44"/>
      <c r="KJ140" s="44"/>
      <c r="KK140" s="44"/>
      <c r="KL140" s="44"/>
      <c r="KM140" s="44"/>
      <c r="KN140" s="44"/>
      <c r="KO140" s="44"/>
      <c r="KP140" s="44"/>
      <c r="KQ140" s="44"/>
      <c r="KR140" s="44"/>
      <c r="KS140" s="44"/>
      <c r="KT140" s="44"/>
      <c r="KU140" s="44"/>
      <c r="KV140" s="44"/>
      <c r="KW140" s="44"/>
      <c r="KX140" s="44"/>
      <c r="KY140" s="44"/>
      <c r="KZ140" s="44"/>
      <c r="LA140" s="44"/>
      <c r="LB140" s="44"/>
      <c r="LC140" s="44"/>
      <c r="LD140" s="44"/>
      <c r="LE140" s="44"/>
      <c r="LF140" s="44"/>
      <c r="LG140" s="44"/>
      <c r="LH140" s="44"/>
      <c r="LI140" s="44"/>
      <c r="LJ140" s="44"/>
      <c r="LK140" s="44"/>
      <c r="LL140" s="44"/>
      <c r="LM140" s="44"/>
      <c r="LN140" s="44"/>
      <c r="LO140" s="44"/>
      <c r="LP140" s="44"/>
      <c r="LQ140" s="44"/>
      <c r="LR140" s="44"/>
      <c r="LS140" s="44"/>
      <c r="LT140" s="44"/>
      <c r="LU140" s="44"/>
      <c r="LV140" s="44"/>
      <c r="LW140" s="44"/>
      <c r="LX140" s="44"/>
      <c r="LY140" s="44"/>
      <c r="LZ140" s="44"/>
      <c r="MA140" s="44"/>
      <c r="MB140" s="44"/>
      <c r="MC140" s="44"/>
      <c r="MD140" s="44"/>
      <c r="ME140" s="44"/>
    </row>
    <row r="141" spans="3:343">
      <c r="C141" s="190"/>
      <c r="D141" s="186" t="s">
        <v>52</v>
      </c>
      <c r="E141" s="186"/>
      <c r="F141" s="187" t="s">
        <v>63</v>
      </c>
      <c r="G141" s="46" t="s">
        <v>4</v>
      </c>
      <c r="H141" s="176">
        <f t="shared" ref="H141" si="38">IFERROR(MIN(SUM(I142:AB142)/SUM(I141:AB141), 1), 0)</f>
        <v>0.75</v>
      </c>
      <c r="I141" s="78"/>
      <c r="J141" s="76"/>
      <c r="K141" s="76"/>
      <c r="L141" s="77"/>
      <c r="M141" s="78"/>
      <c r="N141" s="76"/>
      <c r="O141" s="76"/>
      <c r="P141" s="77"/>
      <c r="Q141" s="78"/>
      <c r="R141" s="76"/>
      <c r="S141" s="76"/>
      <c r="T141" s="77"/>
      <c r="U141" s="78"/>
      <c r="V141" s="75">
        <v>1</v>
      </c>
      <c r="W141" s="75">
        <v>1</v>
      </c>
      <c r="X141" s="82">
        <v>1</v>
      </c>
      <c r="Y141" s="78">
        <v>1</v>
      </c>
      <c r="Z141" s="76"/>
      <c r="AA141" s="76"/>
      <c r="AB141" s="77"/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43">
        <v>0</v>
      </c>
      <c r="DK141" s="43">
        <v>0</v>
      </c>
      <c r="DL141" s="43">
        <v>0</v>
      </c>
      <c r="DM141" s="43">
        <v>0</v>
      </c>
      <c r="DN141" s="43">
        <v>0</v>
      </c>
      <c r="DO141" s="43">
        <v>0</v>
      </c>
      <c r="DP141" s="43">
        <v>0</v>
      </c>
      <c r="DQ141" s="43">
        <v>0</v>
      </c>
      <c r="DR141" s="43">
        <v>0</v>
      </c>
      <c r="DS141" s="43">
        <v>0</v>
      </c>
      <c r="DT141" s="43">
        <v>0</v>
      </c>
      <c r="DU141" s="43">
        <v>0</v>
      </c>
      <c r="DV141" s="43">
        <v>0</v>
      </c>
      <c r="DW141" s="43">
        <v>0</v>
      </c>
      <c r="DX141" s="43">
        <v>0</v>
      </c>
      <c r="DY141" s="43">
        <v>0</v>
      </c>
      <c r="DZ141" s="43">
        <v>0</v>
      </c>
      <c r="EA141" s="43">
        <v>0</v>
      </c>
      <c r="EB141" s="43">
        <v>0</v>
      </c>
      <c r="EC141" s="43">
        <v>0</v>
      </c>
      <c r="ED141" s="43">
        <v>0</v>
      </c>
      <c r="EE141" s="43">
        <v>0</v>
      </c>
      <c r="EF141" s="43">
        <v>0</v>
      </c>
      <c r="EG141" s="43">
        <v>0</v>
      </c>
      <c r="EH141" s="43">
        <v>0</v>
      </c>
      <c r="EI141" s="43">
        <v>0</v>
      </c>
      <c r="EJ141" s="43">
        <v>0</v>
      </c>
      <c r="EK141" s="43">
        <v>0</v>
      </c>
      <c r="EL141" s="43">
        <v>0</v>
      </c>
      <c r="EM141" s="43">
        <v>0</v>
      </c>
      <c r="EN141" s="43">
        <v>0</v>
      </c>
      <c r="EO141" s="43">
        <v>0</v>
      </c>
      <c r="EP141" s="43">
        <v>0</v>
      </c>
      <c r="EQ141" s="43">
        <v>0</v>
      </c>
      <c r="ER141" s="43">
        <v>0</v>
      </c>
      <c r="ES141" s="43">
        <v>0</v>
      </c>
      <c r="ET141" s="43">
        <v>0</v>
      </c>
      <c r="EU141" s="43">
        <v>0</v>
      </c>
      <c r="EV141" s="43">
        <v>0</v>
      </c>
      <c r="EW141" s="43">
        <v>0</v>
      </c>
      <c r="EX141" s="43">
        <v>0</v>
      </c>
      <c r="EY141" s="43">
        <v>0</v>
      </c>
      <c r="EZ141" s="43">
        <v>0</v>
      </c>
      <c r="FA141" s="43">
        <v>0</v>
      </c>
      <c r="FB141" s="43">
        <v>0</v>
      </c>
      <c r="FC141" s="43">
        <v>0</v>
      </c>
      <c r="FD141" s="43">
        <v>0</v>
      </c>
      <c r="FE141" s="43">
        <v>0</v>
      </c>
      <c r="FF141" s="43">
        <v>0</v>
      </c>
      <c r="FG141" s="43">
        <v>0</v>
      </c>
      <c r="FH141" s="43">
        <v>0</v>
      </c>
      <c r="FI141" s="43">
        <v>0</v>
      </c>
      <c r="FJ141" s="43">
        <v>0</v>
      </c>
      <c r="FK141" s="43">
        <v>0</v>
      </c>
      <c r="FL141" s="43">
        <v>0</v>
      </c>
      <c r="FM141" s="43">
        <v>0</v>
      </c>
      <c r="FN141" s="43">
        <v>0</v>
      </c>
      <c r="FO141" s="43">
        <v>0</v>
      </c>
      <c r="FP141" s="43">
        <v>0</v>
      </c>
      <c r="FQ141" s="43">
        <v>0</v>
      </c>
      <c r="FR141" s="43">
        <v>0</v>
      </c>
      <c r="FS141" s="43">
        <v>0</v>
      </c>
      <c r="FT141" s="43">
        <v>0</v>
      </c>
      <c r="FU141" s="43">
        <v>0</v>
      </c>
      <c r="FV141" s="43">
        <v>0</v>
      </c>
      <c r="FW141" s="43">
        <v>0</v>
      </c>
      <c r="FX141" s="43">
        <v>0</v>
      </c>
      <c r="FY141" s="43">
        <v>0</v>
      </c>
      <c r="FZ141" s="43">
        <v>0</v>
      </c>
      <c r="GA141" s="43">
        <v>0</v>
      </c>
      <c r="GB141" s="43">
        <v>0</v>
      </c>
      <c r="GC141" s="43">
        <v>0</v>
      </c>
      <c r="GD141" s="43">
        <v>0</v>
      </c>
      <c r="GE141" s="43">
        <v>0</v>
      </c>
      <c r="GF141" s="43">
        <v>0</v>
      </c>
      <c r="GG141" s="43">
        <v>0</v>
      </c>
      <c r="GH141" s="43">
        <v>0</v>
      </c>
      <c r="GI141" s="43">
        <v>0</v>
      </c>
      <c r="GJ141" s="43">
        <v>0</v>
      </c>
      <c r="GK141" s="43">
        <v>0</v>
      </c>
      <c r="GL141" s="43">
        <v>0</v>
      </c>
      <c r="GM141" s="43">
        <v>0</v>
      </c>
      <c r="GN141" s="43">
        <v>0</v>
      </c>
      <c r="GO141" s="43">
        <v>0</v>
      </c>
      <c r="GP141" s="43">
        <v>0</v>
      </c>
      <c r="GQ141" s="43">
        <v>0</v>
      </c>
      <c r="GR141" s="43">
        <v>0</v>
      </c>
      <c r="GS141" s="43">
        <v>0</v>
      </c>
      <c r="GT141" s="43">
        <v>0</v>
      </c>
      <c r="GU141" s="43">
        <v>0</v>
      </c>
      <c r="GV141" s="43">
        <v>0</v>
      </c>
      <c r="GW141" s="43">
        <v>0</v>
      </c>
      <c r="GX141" s="43">
        <v>0</v>
      </c>
      <c r="GY141" s="43">
        <v>0</v>
      </c>
      <c r="GZ141" s="43">
        <v>0</v>
      </c>
      <c r="HA141" s="43">
        <v>0</v>
      </c>
      <c r="HB141" s="43">
        <v>0</v>
      </c>
      <c r="HC141" s="43">
        <v>0</v>
      </c>
      <c r="HD141" s="43">
        <v>0</v>
      </c>
      <c r="HE141" s="43">
        <v>0</v>
      </c>
      <c r="HF141" s="43">
        <v>0</v>
      </c>
      <c r="HG141" s="43">
        <v>0</v>
      </c>
      <c r="HH141" s="43">
        <v>0</v>
      </c>
      <c r="HI141" s="43">
        <v>0</v>
      </c>
      <c r="HJ141" s="43">
        <v>0</v>
      </c>
      <c r="HK141" s="43">
        <v>0</v>
      </c>
      <c r="HL141" s="43">
        <v>0</v>
      </c>
      <c r="HM141" s="43">
        <v>0</v>
      </c>
      <c r="HN141" s="43">
        <v>0</v>
      </c>
      <c r="HO141" s="43">
        <v>0</v>
      </c>
      <c r="HP141" s="43">
        <v>0</v>
      </c>
      <c r="HQ141" s="43">
        <v>0</v>
      </c>
      <c r="HR141" s="43">
        <v>0</v>
      </c>
      <c r="HS141" s="43">
        <v>0</v>
      </c>
      <c r="HT141" s="43">
        <v>0</v>
      </c>
      <c r="HU141" s="43">
        <v>0</v>
      </c>
      <c r="HV141" s="43">
        <v>0</v>
      </c>
      <c r="HW141" s="43">
        <v>0</v>
      </c>
      <c r="HX141" s="43">
        <v>0</v>
      </c>
      <c r="HY141" s="43">
        <v>0</v>
      </c>
      <c r="HZ141" s="43">
        <v>0</v>
      </c>
      <c r="IA141" s="43">
        <v>0</v>
      </c>
      <c r="IB141" s="43">
        <v>0</v>
      </c>
      <c r="IC141" s="43">
        <v>0</v>
      </c>
      <c r="ID141" s="43">
        <v>0</v>
      </c>
      <c r="IE141" s="43">
        <v>0</v>
      </c>
      <c r="IF141" s="43">
        <v>0</v>
      </c>
      <c r="IG141" s="43">
        <v>0</v>
      </c>
      <c r="IH141" s="43">
        <v>0</v>
      </c>
      <c r="II141" s="43">
        <v>0</v>
      </c>
      <c r="IJ141" s="43">
        <v>0</v>
      </c>
      <c r="IK141" s="43">
        <v>0</v>
      </c>
      <c r="IL141" s="43">
        <v>0</v>
      </c>
      <c r="IM141" s="43">
        <v>0</v>
      </c>
      <c r="IN141" s="43">
        <v>0</v>
      </c>
      <c r="IO141" s="43">
        <v>0</v>
      </c>
      <c r="IP141" s="43">
        <v>0</v>
      </c>
      <c r="IQ141" s="43">
        <v>0</v>
      </c>
      <c r="IR141" s="43">
        <v>0</v>
      </c>
      <c r="IS141" s="43">
        <v>0</v>
      </c>
      <c r="IT141" s="43">
        <v>0</v>
      </c>
      <c r="IU141" s="43">
        <v>0</v>
      </c>
      <c r="IV141" s="43">
        <v>0</v>
      </c>
      <c r="IW141" s="43">
        <v>0</v>
      </c>
      <c r="IX141" s="43">
        <v>0</v>
      </c>
      <c r="IY141" s="43">
        <v>0</v>
      </c>
      <c r="IZ141" s="43">
        <v>0</v>
      </c>
      <c r="JA141" s="43">
        <v>0</v>
      </c>
      <c r="JB141" s="43">
        <v>0</v>
      </c>
      <c r="JC141" s="43">
        <v>0</v>
      </c>
      <c r="JD141" s="43">
        <v>0</v>
      </c>
      <c r="JE141" s="43">
        <v>0</v>
      </c>
      <c r="JF141" s="43">
        <v>0</v>
      </c>
      <c r="JG141" s="43">
        <v>0</v>
      </c>
      <c r="JH141" s="43">
        <v>0</v>
      </c>
      <c r="JI141" s="43">
        <v>0</v>
      </c>
      <c r="JJ141" s="43">
        <v>0</v>
      </c>
      <c r="JK141" s="43">
        <v>0</v>
      </c>
      <c r="JL141" s="43">
        <v>0</v>
      </c>
      <c r="JM141" s="43">
        <v>0</v>
      </c>
      <c r="JN141" s="43">
        <v>0</v>
      </c>
      <c r="JO141" s="43">
        <v>0</v>
      </c>
      <c r="JP141" s="43">
        <v>0</v>
      </c>
      <c r="JQ141" s="43">
        <v>0</v>
      </c>
      <c r="JR141" s="43">
        <v>0</v>
      </c>
      <c r="JS141" s="43">
        <v>0</v>
      </c>
      <c r="JT141" s="43">
        <v>0</v>
      </c>
      <c r="JU141" s="43">
        <v>0</v>
      </c>
      <c r="JV141" s="43">
        <v>0</v>
      </c>
      <c r="JW141" s="43">
        <v>0</v>
      </c>
      <c r="JX141" s="43">
        <v>0</v>
      </c>
      <c r="JY141" s="43">
        <v>0</v>
      </c>
      <c r="JZ141" s="43">
        <v>0</v>
      </c>
      <c r="KA141" s="43">
        <v>0</v>
      </c>
      <c r="KB141" s="43">
        <v>0</v>
      </c>
      <c r="KC141" s="43">
        <v>0</v>
      </c>
      <c r="KD141" s="43">
        <v>0</v>
      </c>
      <c r="KE141" s="43">
        <v>0</v>
      </c>
      <c r="KF141" s="43">
        <v>0</v>
      </c>
      <c r="KG141" s="43">
        <v>0</v>
      </c>
      <c r="KH141" s="43">
        <v>0</v>
      </c>
      <c r="KI141" s="43">
        <v>0</v>
      </c>
      <c r="KJ141" s="43">
        <v>0</v>
      </c>
      <c r="KK141" s="43">
        <v>0</v>
      </c>
      <c r="KL141" s="43">
        <v>0</v>
      </c>
      <c r="KM141" s="43">
        <v>0</v>
      </c>
      <c r="KN141" s="43">
        <v>0</v>
      </c>
      <c r="KO141" s="43">
        <v>0</v>
      </c>
      <c r="KP141" s="43">
        <v>0</v>
      </c>
      <c r="KQ141" s="43">
        <v>0</v>
      </c>
      <c r="KR141" s="43">
        <v>0</v>
      </c>
      <c r="KS141" s="43">
        <v>0</v>
      </c>
      <c r="KT141" s="43">
        <v>0</v>
      </c>
      <c r="KU141" s="43">
        <v>0</v>
      </c>
      <c r="KV141" s="43">
        <v>0</v>
      </c>
      <c r="KW141" s="43">
        <v>0</v>
      </c>
      <c r="KX141" s="43">
        <v>0</v>
      </c>
      <c r="KY141" s="43">
        <v>0</v>
      </c>
      <c r="KZ141" s="43">
        <v>0</v>
      </c>
      <c r="LA141" s="43">
        <v>0</v>
      </c>
      <c r="LB141" s="43">
        <v>0</v>
      </c>
      <c r="LC141" s="43">
        <v>0</v>
      </c>
      <c r="LD141" s="43">
        <v>0</v>
      </c>
      <c r="LE141" s="43">
        <v>0</v>
      </c>
      <c r="LF141" s="43">
        <v>0</v>
      </c>
      <c r="LG141" s="43">
        <v>0</v>
      </c>
      <c r="LH141" s="43">
        <v>0</v>
      </c>
      <c r="LI141" s="43">
        <v>0</v>
      </c>
      <c r="LJ141" s="43">
        <v>0</v>
      </c>
      <c r="LK141" s="43">
        <v>0</v>
      </c>
      <c r="LL141" s="43">
        <v>0</v>
      </c>
      <c r="LM141" s="43">
        <v>0</v>
      </c>
      <c r="LN141" s="43">
        <v>0</v>
      </c>
      <c r="LO141" s="43">
        <v>0</v>
      </c>
      <c r="LP141" s="43">
        <v>0</v>
      </c>
      <c r="LQ141" s="43">
        <v>0</v>
      </c>
      <c r="LR141" s="43">
        <v>0</v>
      </c>
      <c r="LS141" s="43">
        <v>0</v>
      </c>
      <c r="LT141" s="43">
        <v>0</v>
      </c>
      <c r="LU141" s="43">
        <v>0</v>
      </c>
      <c r="LV141" s="43">
        <v>0</v>
      </c>
      <c r="LW141" s="43">
        <v>0</v>
      </c>
      <c r="LX141" s="43">
        <v>0</v>
      </c>
      <c r="LY141" s="43">
        <v>0</v>
      </c>
      <c r="LZ141" s="43">
        <v>0</v>
      </c>
      <c r="MA141" s="43">
        <v>0</v>
      </c>
      <c r="MB141" s="43">
        <v>0</v>
      </c>
      <c r="MC141" s="43">
        <v>0</v>
      </c>
      <c r="MD141" s="43">
        <v>0</v>
      </c>
      <c r="ME141" s="43">
        <v>0</v>
      </c>
    </row>
    <row r="142" spans="3:343" ht="17.25" thickBot="1">
      <c r="C142" s="190"/>
      <c r="D142" s="186"/>
      <c r="E142" s="186"/>
      <c r="F142" s="187"/>
      <c r="G142" s="47" t="s">
        <v>111</v>
      </c>
      <c r="H142" s="177"/>
      <c r="I142" s="80"/>
      <c r="J142" s="80"/>
      <c r="K142" s="80"/>
      <c r="L142" s="81"/>
      <c r="M142" s="79"/>
      <c r="N142" s="80"/>
      <c r="O142" s="80"/>
      <c r="P142" s="81"/>
      <c r="Q142" s="79"/>
      <c r="R142" s="80"/>
      <c r="S142" s="80"/>
      <c r="T142" s="81"/>
      <c r="U142" s="79"/>
      <c r="V142" s="80">
        <v>1</v>
      </c>
      <c r="W142" s="80">
        <v>1</v>
      </c>
      <c r="X142" s="81">
        <v>1</v>
      </c>
      <c r="Y142" s="79"/>
      <c r="Z142" s="80"/>
      <c r="AA142" s="80"/>
      <c r="AB142" s="81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/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/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  <c r="KP142" s="44"/>
      <c r="KQ142" s="44"/>
      <c r="KR142" s="44"/>
      <c r="KS142" s="44"/>
      <c r="KT142" s="44"/>
      <c r="KU142" s="44"/>
      <c r="KV142" s="44"/>
      <c r="KW142" s="44"/>
      <c r="KX142" s="44"/>
      <c r="KY142" s="44"/>
      <c r="KZ142" s="44"/>
      <c r="LA142" s="44"/>
      <c r="LB142" s="44"/>
      <c r="LC142" s="44"/>
      <c r="LD142" s="44"/>
      <c r="LE142" s="44"/>
      <c r="LF142" s="44"/>
      <c r="LG142" s="44"/>
      <c r="LH142" s="44"/>
      <c r="LI142" s="44"/>
      <c r="LJ142" s="44"/>
      <c r="LK142" s="44"/>
      <c r="LL142" s="44"/>
      <c r="LM142" s="44"/>
      <c r="LN142" s="44"/>
      <c r="LO142" s="44"/>
      <c r="LP142" s="44"/>
      <c r="LQ142" s="44"/>
      <c r="LR142" s="44"/>
      <c r="LS142" s="44"/>
      <c r="LT142" s="44"/>
      <c r="LU142" s="44"/>
      <c r="LV142" s="44"/>
      <c r="LW142" s="44"/>
      <c r="LX142" s="44"/>
      <c r="LY142" s="44"/>
      <c r="LZ142" s="44"/>
      <c r="MA142" s="44"/>
      <c r="MB142" s="44"/>
      <c r="MC142" s="44"/>
      <c r="MD142" s="44"/>
      <c r="ME142" s="44"/>
    </row>
    <row r="143" spans="3:343">
      <c r="C143" s="190"/>
      <c r="D143" s="186" t="s">
        <v>53</v>
      </c>
      <c r="E143" s="186"/>
      <c r="F143" s="187" t="s">
        <v>62</v>
      </c>
      <c r="G143" s="46" t="s">
        <v>4</v>
      </c>
      <c r="H143" s="176">
        <f t="shared" ref="H143" si="39">IFERROR(MIN(SUM(I144:AB144)/SUM(I143:AB143), 1), 0)</f>
        <v>0.14285714285714285</v>
      </c>
      <c r="I143" s="78"/>
      <c r="J143" s="76"/>
      <c r="K143" s="76"/>
      <c r="L143" s="77"/>
      <c r="M143" s="78"/>
      <c r="N143" s="76"/>
      <c r="O143" s="76"/>
      <c r="P143" s="77"/>
      <c r="Q143" s="78"/>
      <c r="R143" s="76"/>
      <c r="S143" s="76"/>
      <c r="T143" s="77"/>
      <c r="U143" s="78"/>
      <c r="V143" s="75">
        <v>1</v>
      </c>
      <c r="W143" s="75">
        <v>1</v>
      </c>
      <c r="X143" s="82">
        <v>1</v>
      </c>
      <c r="Y143" s="74">
        <v>1</v>
      </c>
      <c r="Z143" s="75">
        <v>1</v>
      </c>
      <c r="AA143" s="75">
        <v>1</v>
      </c>
      <c r="AB143" s="82">
        <v>1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43">
        <v>0</v>
      </c>
      <c r="DK143" s="43">
        <v>0</v>
      </c>
      <c r="DL143" s="43">
        <v>0</v>
      </c>
      <c r="DM143" s="43">
        <v>0</v>
      </c>
      <c r="DN143" s="43">
        <v>0</v>
      </c>
      <c r="DO143" s="43">
        <v>0</v>
      </c>
      <c r="DP143" s="43">
        <v>0</v>
      </c>
      <c r="DQ143" s="43">
        <v>0</v>
      </c>
      <c r="DR143" s="43">
        <v>0</v>
      </c>
      <c r="DS143" s="43">
        <v>0</v>
      </c>
      <c r="DT143" s="43">
        <v>0</v>
      </c>
      <c r="DU143" s="43">
        <v>0</v>
      </c>
      <c r="DV143" s="43">
        <v>0</v>
      </c>
      <c r="DW143" s="43">
        <v>0</v>
      </c>
      <c r="DX143" s="43">
        <v>0</v>
      </c>
      <c r="DY143" s="43">
        <v>0</v>
      </c>
      <c r="DZ143" s="43">
        <v>0</v>
      </c>
      <c r="EA143" s="43">
        <v>0</v>
      </c>
      <c r="EB143" s="43">
        <v>0</v>
      </c>
      <c r="EC143" s="43">
        <v>0</v>
      </c>
      <c r="ED143" s="43">
        <v>0</v>
      </c>
      <c r="EE143" s="43">
        <v>0</v>
      </c>
      <c r="EF143" s="43">
        <v>0</v>
      </c>
      <c r="EG143" s="43">
        <v>0</v>
      </c>
      <c r="EH143" s="43">
        <v>0</v>
      </c>
      <c r="EI143" s="43">
        <v>0</v>
      </c>
      <c r="EJ143" s="43">
        <v>0</v>
      </c>
      <c r="EK143" s="43">
        <v>0</v>
      </c>
      <c r="EL143" s="43">
        <v>0</v>
      </c>
      <c r="EM143" s="43">
        <v>0</v>
      </c>
      <c r="EN143" s="43">
        <v>0</v>
      </c>
      <c r="EO143" s="43">
        <v>0</v>
      </c>
      <c r="EP143" s="43">
        <v>0</v>
      </c>
      <c r="EQ143" s="43">
        <v>0</v>
      </c>
      <c r="ER143" s="43">
        <v>0</v>
      </c>
      <c r="ES143" s="43">
        <v>0</v>
      </c>
      <c r="ET143" s="43">
        <v>0</v>
      </c>
      <c r="EU143" s="43">
        <v>0</v>
      </c>
      <c r="EV143" s="43">
        <v>0</v>
      </c>
      <c r="EW143" s="43">
        <v>0</v>
      </c>
      <c r="EX143" s="43">
        <v>0</v>
      </c>
      <c r="EY143" s="43">
        <v>0</v>
      </c>
      <c r="EZ143" s="43">
        <v>0</v>
      </c>
      <c r="FA143" s="43">
        <v>0</v>
      </c>
      <c r="FB143" s="43">
        <v>0</v>
      </c>
      <c r="FC143" s="43">
        <v>0</v>
      </c>
      <c r="FD143" s="43">
        <v>0</v>
      </c>
      <c r="FE143" s="43">
        <v>0</v>
      </c>
      <c r="FF143" s="43">
        <v>0</v>
      </c>
      <c r="FG143" s="43">
        <v>0</v>
      </c>
      <c r="FH143" s="43">
        <v>0</v>
      </c>
      <c r="FI143" s="43">
        <v>0</v>
      </c>
      <c r="FJ143" s="43">
        <v>0</v>
      </c>
      <c r="FK143" s="43">
        <v>0</v>
      </c>
      <c r="FL143" s="43">
        <v>0</v>
      </c>
      <c r="FM143" s="43">
        <v>0</v>
      </c>
      <c r="FN143" s="43">
        <v>0</v>
      </c>
      <c r="FO143" s="43">
        <v>0</v>
      </c>
      <c r="FP143" s="43">
        <v>0</v>
      </c>
      <c r="FQ143" s="43">
        <v>0</v>
      </c>
      <c r="FR143" s="43">
        <v>0</v>
      </c>
      <c r="FS143" s="43">
        <v>0</v>
      </c>
      <c r="FT143" s="43">
        <v>0</v>
      </c>
      <c r="FU143" s="43">
        <v>0</v>
      </c>
      <c r="FV143" s="43">
        <v>0</v>
      </c>
      <c r="FW143" s="43">
        <v>0</v>
      </c>
      <c r="FX143" s="43">
        <v>0</v>
      </c>
      <c r="FY143" s="43">
        <v>0</v>
      </c>
      <c r="FZ143" s="43">
        <v>0</v>
      </c>
      <c r="GA143" s="43">
        <v>0</v>
      </c>
      <c r="GB143" s="43">
        <v>0</v>
      </c>
      <c r="GC143" s="43">
        <v>0</v>
      </c>
      <c r="GD143" s="43">
        <v>0</v>
      </c>
      <c r="GE143" s="43">
        <v>0</v>
      </c>
      <c r="GF143" s="43">
        <v>0</v>
      </c>
      <c r="GG143" s="43">
        <v>0</v>
      </c>
      <c r="GH143" s="43">
        <v>0</v>
      </c>
      <c r="GI143" s="43">
        <v>0</v>
      </c>
      <c r="GJ143" s="43">
        <v>0</v>
      </c>
      <c r="GK143" s="43">
        <v>0</v>
      </c>
      <c r="GL143" s="43">
        <v>0</v>
      </c>
      <c r="GM143" s="43">
        <v>0</v>
      </c>
      <c r="GN143" s="43">
        <v>0</v>
      </c>
      <c r="GO143" s="43">
        <v>0</v>
      </c>
      <c r="GP143" s="43">
        <v>0</v>
      </c>
      <c r="GQ143" s="43">
        <v>0</v>
      </c>
      <c r="GR143" s="43">
        <v>0</v>
      </c>
      <c r="GS143" s="43">
        <v>0</v>
      </c>
      <c r="GT143" s="43">
        <v>0</v>
      </c>
      <c r="GU143" s="43">
        <v>0</v>
      </c>
      <c r="GV143" s="43">
        <v>0</v>
      </c>
      <c r="GW143" s="43">
        <v>0</v>
      </c>
      <c r="GX143" s="43">
        <v>0</v>
      </c>
      <c r="GY143" s="43">
        <v>0</v>
      </c>
      <c r="GZ143" s="43">
        <v>0</v>
      </c>
      <c r="HA143" s="43">
        <v>0</v>
      </c>
      <c r="HB143" s="43">
        <v>0</v>
      </c>
      <c r="HC143" s="43">
        <v>0</v>
      </c>
      <c r="HD143" s="43">
        <v>0</v>
      </c>
      <c r="HE143" s="43">
        <v>0</v>
      </c>
      <c r="HF143" s="43">
        <v>0</v>
      </c>
      <c r="HG143" s="43">
        <v>0</v>
      </c>
      <c r="HH143" s="43">
        <v>0</v>
      </c>
      <c r="HI143" s="43">
        <v>0</v>
      </c>
      <c r="HJ143" s="43">
        <v>0</v>
      </c>
      <c r="HK143" s="43">
        <v>0</v>
      </c>
      <c r="HL143" s="43">
        <v>0</v>
      </c>
      <c r="HM143" s="43">
        <v>0</v>
      </c>
      <c r="HN143" s="43">
        <v>0</v>
      </c>
      <c r="HO143" s="43">
        <v>0</v>
      </c>
      <c r="HP143" s="43">
        <v>0</v>
      </c>
      <c r="HQ143" s="43">
        <v>0</v>
      </c>
      <c r="HR143" s="43">
        <v>0</v>
      </c>
      <c r="HS143" s="43">
        <v>0</v>
      </c>
      <c r="HT143" s="43">
        <v>0</v>
      </c>
      <c r="HU143" s="43">
        <v>0</v>
      </c>
      <c r="HV143" s="43">
        <v>0</v>
      </c>
      <c r="HW143" s="43">
        <v>0</v>
      </c>
      <c r="HX143" s="43">
        <v>0</v>
      </c>
      <c r="HY143" s="43">
        <v>0</v>
      </c>
      <c r="HZ143" s="43">
        <v>0</v>
      </c>
      <c r="IA143" s="43">
        <v>0</v>
      </c>
      <c r="IB143" s="43">
        <v>0</v>
      </c>
      <c r="IC143" s="43">
        <v>0</v>
      </c>
      <c r="ID143" s="43">
        <v>0</v>
      </c>
      <c r="IE143" s="43">
        <v>0</v>
      </c>
      <c r="IF143" s="43">
        <v>0</v>
      </c>
      <c r="IG143" s="43">
        <v>0</v>
      </c>
      <c r="IH143" s="43">
        <v>0</v>
      </c>
      <c r="II143" s="43">
        <v>0</v>
      </c>
      <c r="IJ143" s="43">
        <v>0</v>
      </c>
      <c r="IK143" s="43">
        <v>0</v>
      </c>
      <c r="IL143" s="43">
        <v>0</v>
      </c>
      <c r="IM143" s="43">
        <v>0</v>
      </c>
      <c r="IN143" s="43">
        <v>0</v>
      </c>
      <c r="IO143" s="43">
        <v>0</v>
      </c>
      <c r="IP143" s="43">
        <v>0</v>
      </c>
      <c r="IQ143" s="43">
        <v>0</v>
      </c>
      <c r="IR143" s="43">
        <v>0</v>
      </c>
      <c r="IS143" s="43">
        <v>0</v>
      </c>
      <c r="IT143" s="43">
        <v>0</v>
      </c>
      <c r="IU143" s="43">
        <v>0</v>
      </c>
      <c r="IV143" s="43">
        <v>0</v>
      </c>
      <c r="IW143" s="43">
        <v>0</v>
      </c>
      <c r="IX143" s="43">
        <v>0</v>
      </c>
      <c r="IY143" s="43">
        <v>0</v>
      </c>
      <c r="IZ143" s="43">
        <v>0</v>
      </c>
      <c r="JA143" s="43">
        <v>0</v>
      </c>
      <c r="JB143" s="43">
        <v>0</v>
      </c>
      <c r="JC143" s="43">
        <v>0</v>
      </c>
      <c r="JD143" s="43">
        <v>0</v>
      </c>
      <c r="JE143" s="43">
        <v>0</v>
      </c>
      <c r="JF143" s="43">
        <v>0</v>
      </c>
      <c r="JG143" s="43">
        <v>0</v>
      </c>
      <c r="JH143" s="43">
        <v>0</v>
      </c>
      <c r="JI143" s="43">
        <v>0</v>
      </c>
      <c r="JJ143" s="43">
        <v>0</v>
      </c>
      <c r="JK143" s="43">
        <v>0</v>
      </c>
      <c r="JL143" s="43">
        <v>0</v>
      </c>
      <c r="JM143" s="43">
        <v>0</v>
      </c>
      <c r="JN143" s="43">
        <v>0</v>
      </c>
      <c r="JO143" s="43">
        <v>0</v>
      </c>
      <c r="JP143" s="43">
        <v>0</v>
      </c>
      <c r="JQ143" s="43">
        <v>0</v>
      </c>
      <c r="JR143" s="43">
        <v>0</v>
      </c>
      <c r="JS143" s="43">
        <v>0</v>
      </c>
      <c r="JT143" s="43">
        <v>0</v>
      </c>
      <c r="JU143" s="43">
        <v>0</v>
      </c>
      <c r="JV143" s="43">
        <v>0</v>
      </c>
      <c r="JW143" s="43">
        <v>0</v>
      </c>
      <c r="JX143" s="43">
        <v>0</v>
      </c>
      <c r="JY143" s="43">
        <v>0</v>
      </c>
      <c r="JZ143" s="43">
        <v>0</v>
      </c>
      <c r="KA143" s="43">
        <v>0</v>
      </c>
      <c r="KB143" s="43">
        <v>0</v>
      </c>
      <c r="KC143" s="43">
        <v>0</v>
      </c>
      <c r="KD143" s="43">
        <v>0</v>
      </c>
      <c r="KE143" s="43">
        <v>0</v>
      </c>
      <c r="KF143" s="43">
        <v>0</v>
      </c>
      <c r="KG143" s="43">
        <v>0</v>
      </c>
      <c r="KH143" s="43">
        <v>0</v>
      </c>
      <c r="KI143" s="43">
        <v>0</v>
      </c>
      <c r="KJ143" s="43">
        <v>0</v>
      </c>
      <c r="KK143" s="43">
        <v>0</v>
      </c>
      <c r="KL143" s="43">
        <v>0</v>
      </c>
      <c r="KM143" s="43">
        <v>0</v>
      </c>
      <c r="KN143" s="43">
        <v>0</v>
      </c>
      <c r="KO143" s="43">
        <v>0</v>
      </c>
      <c r="KP143" s="43">
        <v>0</v>
      </c>
      <c r="KQ143" s="43">
        <v>0</v>
      </c>
      <c r="KR143" s="43">
        <v>0</v>
      </c>
      <c r="KS143" s="43">
        <v>0</v>
      </c>
      <c r="KT143" s="43">
        <v>0</v>
      </c>
      <c r="KU143" s="43">
        <v>0</v>
      </c>
      <c r="KV143" s="43">
        <v>0</v>
      </c>
      <c r="KW143" s="43">
        <v>0</v>
      </c>
      <c r="KX143" s="43">
        <v>0</v>
      </c>
      <c r="KY143" s="43">
        <v>0</v>
      </c>
      <c r="KZ143" s="43">
        <v>0</v>
      </c>
      <c r="LA143" s="43">
        <v>0</v>
      </c>
      <c r="LB143" s="43">
        <v>0</v>
      </c>
      <c r="LC143" s="43">
        <v>0</v>
      </c>
      <c r="LD143" s="43">
        <v>0</v>
      </c>
      <c r="LE143" s="43">
        <v>0</v>
      </c>
      <c r="LF143" s="43">
        <v>0</v>
      </c>
      <c r="LG143" s="43">
        <v>0</v>
      </c>
      <c r="LH143" s="43">
        <v>0</v>
      </c>
      <c r="LI143" s="43">
        <v>0</v>
      </c>
      <c r="LJ143" s="43">
        <v>0</v>
      </c>
      <c r="LK143" s="43">
        <v>0</v>
      </c>
      <c r="LL143" s="43">
        <v>0</v>
      </c>
      <c r="LM143" s="43">
        <v>0</v>
      </c>
      <c r="LN143" s="43">
        <v>0</v>
      </c>
      <c r="LO143" s="43">
        <v>0</v>
      </c>
      <c r="LP143" s="43">
        <v>0</v>
      </c>
      <c r="LQ143" s="43">
        <v>0</v>
      </c>
      <c r="LR143" s="43">
        <v>0</v>
      </c>
      <c r="LS143" s="43">
        <v>0</v>
      </c>
      <c r="LT143" s="43">
        <v>0</v>
      </c>
      <c r="LU143" s="43">
        <v>0</v>
      </c>
      <c r="LV143" s="43">
        <v>0</v>
      </c>
      <c r="LW143" s="43">
        <v>0</v>
      </c>
      <c r="LX143" s="43">
        <v>0</v>
      </c>
      <c r="LY143" s="43">
        <v>0</v>
      </c>
      <c r="LZ143" s="43">
        <v>0</v>
      </c>
      <c r="MA143" s="43">
        <v>0</v>
      </c>
      <c r="MB143" s="43">
        <v>0</v>
      </c>
      <c r="MC143" s="43">
        <v>0</v>
      </c>
      <c r="MD143" s="43">
        <v>0</v>
      </c>
      <c r="ME143" s="43">
        <v>0</v>
      </c>
    </row>
    <row r="144" spans="3:343" ht="17.25" thickBot="1">
      <c r="C144" s="190"/>
      <c r="D144" s="186"/>
      <c r="E144" s="186"/>
      <c r="F144" s="187"/>
      <c r="G144" s="47" t="s">
        <v>111</v>
      </c>
      <c r="H144" s="177"/>
      <c r="I144" s="80"/>
      <c r="J144" s="80"/>
      <c r="K144" s="80"/>
      <c r="L144" s="81"/>
      <c r="M144" s="79"/>
      <c r="N144" s="80"/>
      <c r="O144" s="80"/>
      <c r="P144" s="81"/>
      <c r="Q144" s="79"/>
      <c r="R144" s="80"/>
      <c r="S144" s="80"/>
      <c r="T144" s="81"/>
      <c r="U144" s="79"/>
      <c r="V144" s="80"/>
      <c r="W144" s="80"/>
      <c r="X144" s="81">
        <v>1</v>
      </c>
      <c r="Y144" s="79"/>
      <c r="Z144" s="80"/>
      <c r="AA144" s="80"/>
      <c r="AB144" s="81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  <c r="JK144" s="44"/>
      <c r="JL144" s="44"/>
      <c r="JM144" s="44"/>
      <c r="JN144" s="44"/>
      <c r="JO144" s="44"/>
      <c r="JP144" s="44"/>
      <c r="JQ144" s="44"/>
      <c r="JR144" s="44"/>
      <c r="JS144" s="44"/>
      <c r="JT144" s="44"/>
      <c r="JU144" s="44"/>
      <c r="JV144" s="44"/>
      <c r="JW144" s="44"/>
      <c r="JX144" s="44"/>
      <c r="JY144" s="44"/>
      <c r="JZ144" s="44"/>
      <c r="KA144" s="44"/>
      <c r="KB144" s="44"/>
      <c r="KC144" s="44"/>
      <c r="KD144" s="44"/>
      <c r="KE144" s="44"/>
      <c r="KF144" s="44"/>
      <c r="KG144" s="44"/>
      <c r="KH144" s="44"/>
      <c r="KI144" s="44"/>
      <c r="KJ144" s="44"/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/>
      <c r="LB144" s="44"/>
      <c r="LC144" s="44"/>
      <c r="LD144" s="44"/>
      <c r="LE144" s="44"/>
      <c r="LF144" s="44"/>
      <c r="LG144" s="44"/>
      <c r="LH144" s="44"/>
      <c r="LI144" s="44"/>
      <c r="LJ144" s="44"/>
      <c r="LK144" s="44"/>
      <c r="LL144" s="44"/>
      <c r="LM144" s="44"/>
      <c r="LN144" s="44"/>
      <c r="LO144" s="44"/>
      <c r="LP144" s="44"/>
      <c r="LQ144" s="44"/>
      <c r="LR144" s="44"/>
      <c r="LS144" s="44"/>
      <c r="LT144" s="44"/>
      <c r="LU144" s="44"/>
      <c r="LV144" s="44"/>
      <c r="LW144" s="44"/>
      <c r="LX144" s="44"/>
      <c r="LY144" s="44"/>
      <c r="LZ144" s="44"/>
      <c r="MA144" s="44"/>
      <c r="MB144" s="44"/>
      <c r="MC144" s="44"/>
      <c r="MD144" s="44"/>
      <c r="ME144" s="44"/>
    </row>
    <row r="145" spans="3:343">
      <c r="C145" s="190"/>
      <c r="D145" s="180" t="s">
        <v>54</v>
      </c>
      <c r="E145" s="180"/>
      <c r="F145" s="187" t="s">
        <v>61</v>
      </c>
      <c r="G145" s="46" t="s">
        <v>4</v>
      </c>
      <c r="H145" s="176">
        <f t="shared" ref="H145" si="40">IFERROR(MIN(SUM(I146:AB146)/SUM(I145:AB145), 1), 0)</f>
        <v>0</v>
      </c>
      <c r="I145" s="78"/>
      <c r="J145" s="76"/>
      <c r="K145" s="76"/>
      <c r="L145" s="77"/>
      <c r="M145" s="78"/>
      <c r="N145" s="76"/>
      <c r="O145" s="76"/>
      <c r="P145" s="77"/>
      <c r="Q145" s="78"/>
      <c r="R145" s="76"/>
      <c r="S145" s="76"/>
      <c r="T145" s="77"/>
      <c r="U145" s="78"/>
      <c r="V145" s="76"/>
      <c r="W145" s="76"/>
      <c r="X145" s="77"/>
      <c r="Y145" s="78"/>
      <c r="Z145" s="76"/>
      <c r="AA145" s="75">
        <v>1</v>
      </c>
      <c r="AB145" s="82">
        <v>1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43">
        <v>0</v>
      </c>
      <c r="DK145" s="43">
        <v>0</v>
      </c>
      <c r="DL145" s="43">
        <v>0</v>
      </c>
      <c r="DM145" s="43">
        <v>0</v>
      </c>
      <c r="DN145" s="43">
        <v>0</v>
      </c>
      <c r="DO145" s="43">
        <v>0</v>
      </c>
      <c r="DP145" s="43">
        <v>0</v>
      </c>
      <c r="DQ145" s="43">
        <v>0</v>
      </c>
      <c r="DR145" s="43">
        <v>0</v>
      </c>
      <c r="DS145" s="43">
        <v>0</v>
      </c>
      <c r="DT145" s="43">
        <v>0</v>
      </c>
      <c r="DU145" s="43">
        <v>0</v>
      </c>
      <c r="DV145" s="43">
        <v>0</v>
      </c>
      <c r="DW145" s="43">
        <v>0</v>
      </c>
      <c r="DX145" s="43">
        <v>0</v>
      </c>
      <c r="DY145" s="43">
        <v>0</v>
      </c>
      <c r="DZ145" s="43">
        <v>0</v>
      </c>
      <c r="EA145" s="43">
        <v>0</v>
      </c>
      <c r="EB145" s="43">
        <v>0</v>
      </c>
      <c r="EC145" s="43">
        <v>0</v>
      </c>
      <c r="ED145" s="43">
        <v>0</v>
      </c>
      <c r="EE145" s="43">
        <v>0</v>
      </c>
      <c r="EF145" s="43">
        <v>0</v>
      </c>
      <c r="EG145" s="43">
        <v>0</v>
      </c>
      <c r="EH145" s="43">
        <v>0</v>
      </c>
      <c r="EI145" s="43">
        <v>0</v>
      </c>
      <c r="EJ145" s="43">
        <v>0</v>
      </c>
      <c r="EK145" s="43">
        <v>0</v>
      </c>
      <c r="EL145" s="43">
        <v>0</v>
      </c>
      <c r="EM145" s="43">
        <v>0</v>
      </c>
      <c r="EN145" s="43">
        <v>0</v>
      </c>
      <c r="EO145" s="43">
        <v>0</v>
      </c>
      <c r="EP145" s="43">
        <v>0</v>
      </c>
      <c r="EQ145" s="43">
        <v>0</v>
      </c>
      <c r="ER145" s="43">
        <v>0</v>
      </c>
      <c r="ES145" s="43">
        <v>0</v>
      </c>
      <c r="ET145" s="43">
        <v>0</v>
      </c>
      <c r="EU145" s="43">
        <v>0</v>
      </c>
      <c r="EV145" s="43">
        <v>0</v>
      </c>
      <c r="EW145" s="43">
        <v>0</v>
      </c>
      <c r="EX145" s="43">
        <v>0</v>
      </c>
      <c r="EY145" s="43">
        <v>0</v>
      </c>
      <c r="EZ145" s="43">
        <v>0</v>
      </c>
      <c r="FA145" s="43">
        <v>0</v>
      </c>
      <c r="FB145" s="43">
        <v>0</v>
      </c>
      <c r="FC145" s="43">
        <v>0</v>
      </c>
      <c r="FD145" s="43">
        <v>0</v>
      </c>
      <c r="FE145" s="43">
        <v>0</v>
      </c>
      <c r="FF145" s="43">
        <v>0</v>
      </c>
      <c r="FG145" s="43">
        <v>0</v>
      </c>
      <c r="FH145" s="43">
        <v>0</v>
      </c>
      <c r="FI145" s="43">
        <v>0</v>
      </c>
      <c r="FJ145" s="43">
        <v>0</v>
      </c>
      <c r="FK145" s="43">
        <v>0</v>
      </c>
      <c r="FL145" s="43">
        <v>0</v>
      </c>
      <c r="FM145" s="43">
        <v>0</v>
      </c>
      <c r="FN145" s="43">
        <v>0</v>
      </c>
      <c r="FO145" s="43">
        <v>0</v>
      </c>
      <c r="FP145" s="43">
        <v>0</v>
      </c>
      <c r="FQ145" s="43">
        <v>0</v>
      </c>
      <c r="FR145" s="43">
        <v>0</v>
      </c>
      <c r="FS145" s="43">
        <v>0</v>
      </c>
      <c r="FT145" s="43">
        <v>0</v>
      </c>
      <c r="FU145" s="43">
        <v>0</v>
      </c>
      <c r="FV145" s="43">
        <v>0</v>
      </c>
      <c r="FW145" s="43">
        <v>0</v>
      </c>
      <c r="FX145" s="43">
        <v>0</v>
      </c>
      <c r="FY145" s="43">
        <v>0</v>
      </c>
      <c r="FZ145" s="43">
        <v>0</v>
      </c>
      <c r="GA145" s="43">
        <v>0</v>
      </c>
      <c r="GB145" s="43">
        <v>0</v>
      </c>
      <c r="GC145" s="43">
        <v>0</v>
      </c>
      <c r="GD145" s="43">
        <v>0</v>
      </c>
      <c r="GE145" s="43">
        <v>0</v>
      </c>
      <c r="GF145" s="43">
        <v>0</v>
      </c>
      <c r="GG145" s="43">
        <v>0</v>
      </c>
      <c r="GH145" s="43">
        <v>0</v>
      </c>
      <c r="GI145" s="43">
        <v>0</v>
      </c>
      <c r="GJ145" s="43">
        <v>0</v>
      </c>
      <c r="GK145" s="43">
        <v>0</v>
      </c>
      <c r="GL145" s="43">
        <v>0</v>
      </c>
      <c r="GM145" s="43">
        <v>0</v>
      </c>
      <c r="GN145" s="43">
        <v>0</v>
      </c>
      <c r="GO145" s="43">
        <v>0</v>
      </c>
      <c r="GP145" s="43">
        <v>0</v>
      </c>
      <c r="GQ145" s="43">
        <v>0</v>
      </c>
      <c r="GR145" s="43">
        <v>0</v>
      </c>
      <c r="GS145" s="43">
        <v>0</v>
      </c>
      <c r="GT145" s="43">
        <v>0</v>
      </c>
      <c r="GU145" s="43">
        <v>0</v>
      </c>
      <c r="GV145" s="43">
        <v>0</v>
      </c>
      <c r="GW145" s="43">
        <v>0</v>
      </c>
      <c r="GX145" s="43">
        <v>0</v>
      </c>
      <c r="GY145" s="43">
        <v>0</v>
      </c>
      <c r="GZ145" s="43">
        <v>0</v>
      </c>
      <c r="HA145" s="43">
        <v>0</v>
      </c>
      <c r="HB145" s="43">
        <v>0</v>
      </c>
      <c r="HC145" s="43">
        <v>0</v>
      </c>
      <c r="HD145" s="43">
        <v>0</v>
      </c>
      <c r="HE145" s="43">
        <v>0</v>
      </c>
      <c r="HF145" s="43">
        <v>0</v>
      </c>
      <c r="HG145" s="43">
        <v>0</v>
      </c>
      <c r="HH145" s="43">
        <v>0</v>
      </c>
      <c r="HI145" s="43">
        <v>0</v>
      </c>
      <c r="HJ145" s="43">
        <v>0</v>
      </c>
      <c r="HK145" s="43">
        <v>0</v>
      </c>
      <c r="HL145" s="43">
        <v>0</v>
      </c>
      <c r="HM145" s="43">
        <v>0</v>
      </c>
      <c r="HN145" s="43">
        <v>0</v>
      </c>
      <c r="HO145" s="43">
        <v>0</v>
      </c>
      <c r="HP145" s="43">
        <v>0</v>
      </c>
      <c r="HQ145" s="43">
        <v>0</v>
      </c>
      <c r="HR145" s="43">
        <v>0</v>
      </c>
      <c r="HS145" s="43">
        <v>0</v>
      </c>
      <c r="HT145" s="43">
        <v>0</v>
      </c>
      <c r="HU145" s="43">
        <v>0</v>
      </c>
      <c r="HV145" s="43">
        <v>0</v>
      </c>
      <c r="HW145" s="43">
        <v>0</v>
      </c>
      <c r="HX145" s="43">
        <v>0</v>
      </c>
      <c r="HY145" s="43">
        <v>0</v>
      </c>
      <c r="HZ145" s="43">
        <v>0</v>
      </c>
      <c r="IA145" s="43">
        <v>0</v>
      </c>
      <c r="IB145" s="43">
        <v>0</v>
      </c>
      <c r="IC145" s="43">
        <v>0</v>
      </c>
      <c r="ID145" s="43">
        <v>0</v>
      </c>
      <c r="IE145" s="43">
        <v>0</v>
      </c>
      <c r="IF145" s="43">
        <v>0</v>
      </c>
      <c r="IG145" s="43">
        <v>0</v>
      </c>
      <c r="IH145" s="43">
        <v>0</v>
      </c>
      <c r="II145" s="43">
        <v>0</v>
      </c>
      <c r="IJ145" s="43">
        <v>0</v>
      </c>
      <c r="IK145" s="43">
        <v>0</v>
      </c>
      <c r="IL145" s="43">
        <v>0</v>
      </c>
      <c r="IM145" s="43">
        <v>0</v>
      </c>
      <c r="IN145" s="43">
        <v>0</v>
      </c>
      <c r="IO145" s="43">
        <v>0</v>
      </c>
      <c r="IP145" s="43">
        <v>0</v>
      </c>
      <c r="IQ145" s="43">
        <v>0</v>
      </c>
      <c r="IR145" s="43">
        <v>0</v>
      </c>
      <c r="IS145" s="43">
        <v>0</v>
      </c>
      <c r="IT145" s="43">
        <v>0</v>
      </c>
      <c r="IU145" s="43">
        <v>0</v>
      </c>
      <c r="IV145" s="43">
        <v>0</v>
      </c>
      <c r="IW145" s="43">
        <v>0</v>
      </c>
      <c r="IX145" s="43">
        <v>0</v>
      </c>
      <c r="IY145" s="43">
        <v>0</v>
      </c>
      <c r="IZ145" s="43">
        <v>0</v>
      </c>
      <c r="JA145" s="43">
        <v>0</v>
      </c>
      <c r="JB145" s="43">
        <v>0</v>
      </c>
      <c r="JC145" s="43">
        <v>0</v>
      </c>
      <c r="JD145" s="43">
        <v>0</v>
      </c>
      <c r="JE145" s="43">
        <v>0</v>
      </c>
      <c r="JF145" s="43">
        <v>0</v>
      </c>
      <c r="JG145" s="43">
        <v>0</v>
      </c>
      <c r="JH145" s="43">
        <v>0</v>
      </c>
      <c r="JI145" s="43">
        <v>0</v>
      </c>
      <c r="JJ145" s="43">
        <v>0</v>
      </c>
      <c r="JK145" s="43">
        <v>0</v>
      </c>
      <c r="JL145" s="43">
        <v>0</v>
      </c>
      <c r="JM145" s="43">
        <v>0</v>
      </c>
      <c r="JN145" s="43">
        <v>0</v>
      </c>
      <c r="JO145" s="43">
        <v>0</v>
      </c>
      <c r="JP145" s="43">
        <v>0</v>
      </c>
      <c r="JQ145" s="43">
        <v>0</v>
      </c>
      <c r="JR145" s="43">
        <v>0</v>
      </c>
      <c r="JS145" s="43">
        <v>0</v>
      </c>
      <c r="JT145" s="43">
        <v>0</v>
      </c>
      <c r="JU145" s="43">
        <v>0</v>
      </c>
      <c r="JV145" s="43">
        <v>0</v>
      </c>
      <c r="JW145" s="43">
        <v>0</v>
      </c>
      <c r="JX145" s="43">
        <v>0</v>
      </c>
      <c r="JY145" s="43">
        <v>0</v>
      </c>
      <c r="JZ145" s="43">
        <v>0</v>
      </c>
      <c r="KA145" s="43">
        <v>0</v>
      </c>
      <c r="KB145" s="43">
        <v>0</v>
      </c>
      <c r="KC145" s="43">
        <v>0</v>
      </c>
      <c r="KD145" s="43">
        <v>0</v>
      </c>
      <c r="KE145" s="43">
        <v>0</v>
      </c>
      <c r="KF145" s="43">
        <v>0</v>
      </c>
      <c r="KG145" s="43">
        <v>0</v>
      </c>
      <c r="KH145" s="43">
        <v>0</v>
      </c>
      <c r="KI145" s="43">
        <v>0</v>
      </c>
      <c r="KJ145" s="43">
        <v>0</v>
      </c>
      <c r="KK145" s="43">
        <v>0</v>
      </c>
      <c r="KL145" s="43">
        <v>0</v>
      </c>
      <c r="KM145" s="43">
        <v>0</v>
      </c>
      <c r="KN145" s="43">
        <v>0</v>
      </c>
      <c r="KO145" s="43">
        <v>0</v>
      </c>
      <c r="KP145" s="43">
        <v>0</v>
      </c>
      <c r="KQ145" s="43">
        <v>0</v>
      </c>
      <c r="KR145" s="43">
        <v>0</v>
      </c>
      <c r="KS145" s="43">
        <v>0</v>
      </c>
      <c r="KT145" s="43">
        <v>0</v>
      </c>
      <c r="KU145" s="43">
        <v>0</v>
      </c>
      <c r="KV145" s="43">
        <v>0</v>
      </c>
      <c r="KW145" s="43">
        <v>0</v>
      </c>
      <c r="KX145" s="43">
        <v>0</v>
      </c>
      <c r="KY145" s="43">
        <v>0</v>
      </c>
      <c r="KZ145" s="43">
        <v>0</v>
      </c>
      <c r="LA145" s="43">
        <v>0</v>
      </c>
      <c r="LB145" s="43">
        <v>0</v>
      </c>
      <c r="LC145" s="43">
        <v>0</v>
      </c>
      <c r="LD145" s="43">
        <v>0</v>
      </c>
      <c r="LE145" s="43">
        <v>0</v>
      </c>
      <c r="LF145" s="43">
        <v>0</v>
      </c>
      <c r="LG145" s="43">
        <v>0</v>
      </c>
      <c r="LH145" s="43">
        <v>0</v>
      </c>
      <c r="LI145" s="43">
        <v>0</v>
      </c>
      <c r="LJ145" s="43">
        <v>0</v>
      </c>
      <c r="LK145" s="43">
        <v>0</v>
      </c>
      <c r="LL145" s="43">
        <v>0</v>
      </c>
      <c r="LM145" s="43">
        <v>0</v>
      </c>
      <c r="LN145" s="43">
        <v>0</v>
      </c>
      <c r="LO145" s="43">
        <v>0</v>
      </c>
      <c r="LP145" s="43">
        <v>0</v>
      </c>
      <c r="LQ145" s="43">
        <v>0</v>
      </c>
      <c r="LR145" s="43">
        <v>0</v>
      </c>
      <c r="LS145" s="43">
        <v>0</v>
      </c>
      <c r="LT145" s="43">
        <v>0</v>
      </c>
      <c r="LU145" s="43">
        <v>0</v>
      </c>
      <c r="LV145" s="43">
        <v>0</v>
      </c>
      <c r="LW145" s="43">
        <v>0</v>
      </c>
      <c r="LX145" s="43">
        <v>0</v>
      </c>
      <c r="LY145" s="43">
        <v>0</v>
      </c>
      <c r="LZ145" s="43">
        <v>0</v>
      </c>
      <c r="MA145" s="43">
        <v>0</v>
      </c>
      <c r="MB145" s="43">
        <v>0</v>
      </c>
      <c r="MC145" s="43">
        <v>0</v>
      </c>
      <c r="MD145" s="43">
        <v>0</v>
      </c>
      <c r="ME145" s="43">
        <v>0</v>
      </c>
    </row>
    <row r="146" spans="3:343" ht="17.25" customHeight="1" thickBot="1">
      <c r="C146" s="190"/>
      <c r="D146" s="180"/>
      <c r="E146" s="180"/>
      <c r="F146" s="187"/>
      <c r="G146" s="47" t="s">
        <v>111</v>
      </c>
      <c r="H146" s="177"/>
      <c r="I146" s="80"/>
      <c r="J146" s="80"/>
      <c r="K146" s="80"/>
      <c r="L146" s="81"/>
      <c r="M146" s="79"/>
      <c r="N146" s="80"/>
      <c r="O146" s="80"/>
      <c r="P146" s="81"/>
      <c r="Q146" s="79"/>
      <c r="R146" s="80"/>
      <c r="S146" s="80"/>
      <c r="T146" s="81"/>
      <c r="U146" s="79"/>
      <c r="V146" s="80"/>
      <c r="W146" s="80"/>
      <c r="X146" s="81"/>
      <c r="Y146" s="79"/>
      <c r="Z146" s="80"/>
      <c r="AA146" s="80"/>
      <c r="AB146" s="81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/>
      <c r="DM146" s="44"/>
      <c r="DN146" s="44"/>
      <c r="DO146" s="44"/>
      <c r="DP146" s="44"/>
      <c r="DQ146" s="44"/>
      <c r="DR146" s="44"/>
      <c r="DS146" s="44"/>
      <c r="DT146" s="44"/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/>
      <c r="EN146" s="44"/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/>
      <c r="FH146" s="44"/>
      <c r="FI146" s="44"/>
      <c r="FJ146" s="44"/>
      <c r="FK146" s="44"/>
      <c r="FL146" s="44"/>
      <c r="FM146" s="44"/>
      <c r="FN146" s="44"/>
      <c r="FO146" s="44"/>
      <c r="FP146" s="44"/>
      <c r="FQ146" s="44"/>
      <c r="FR146" s="44"/>
      <c r="FS146" s="44"/>
      <c r="FT146" s="44"/>
      <c r="FU146" s="44"/>
      <c r="FV146" s="44"/>
      <c r="FW146" s="44"/>
      <c r="FX146" s="44"/>
      <c r="FY146" s="44"/>
      <c r="FZ146" s="44"/>
      <c r="GA146" s="44"/>
      <c r="GB146" s="44"/>
      <c r="GC146" s="44"/>
      <c r="GD146" s="44"/>
      <c r="GE146" s="44"/>
      <c r="GF146" s="44"/>
      <c r="GG146" s="44"/>
      <c r="GH146" s="44"/>
      <c r="GI146" s="44"/>
      <c r="GJ146" s="44"/>
      <c r="GK146" s="44"/>
      <c r="GL146" s="44"/>
      <c r="GM146" s="44"/>
      <c r="GN146" s="44"/>
      <c r="GO146" s="44"/>
      <c r="GP146" s="44"/>
      <c r="GQ146" s="44"/>
      <c r="GR146" s="44"/>
      <c r="GS146" s="44"/>
      <c r="GT146" s="44"/>
      <c r="GU146" s="44"/>
      <c r="GV146" s="44"/>
      <c r="GW146" s="44"/>
      <c r="GX146" s="44"/>
      <c r="GY146" s="44"/>
      <c r="GZ146" s="44"/>
      <c r="HA146" s="44"/>
      <c r="HB146" s="44"/>
      <c r="HC146" s="44"/>
      <c r="HD146" s="44"/>
      <c r="HE146" s="44"/>
      <c r="HF146" s="44"/>
      <c r="HG146" s="44"/>
      <c r="HH146" s="44"/>
      <c r="HI146" s="44"/>
      <c r="HJ146" s="44"/>
      <c r="HK146" s="44"/>
      <c r="HL146" s="44"/>
      <c r="HM146" s="44"/>
      <c r="HN146" s="44"/>
      <c r="HO146" s="44"/>
      <c r="HP146" s="44"/>
      <c r="HQ146" s="44"/>
      <c r="HR146" s="44"/>
      <c r="HS146" s="44"/>
      <c r="HT146" s="44"/>
      <c r="HU146" s="44"/>
      <c r="HV146" s="44"/>
      <c r="HW146" s="44"/>
      <c r="HX146" s="44"/>
      <c r="HY146" s="44"/>
      <c r="HZ146" s="44"/>
      <c r="IA146" s="44"/>
      <c r="IB146" s="44"/>
      <c r="IC146" s="44"/>
      <c r="ID146" s="44"/>
      <c r="IE146" s="44"/>
      <c r="IF146" s="44"/>
      <c r="IG146" s="44"/>
      <c r="IH146" s="44"/>
      <c r="II146" s="44"/>
      <c r="IJ146" s="44"/>
      <c r="IK146" s="44"/>
      <c r="IL146" s="44"/>
      <c r="IM146" s="44"/>
      <c r="IN146" s="44"/>
      <c r="IO146" s="44"/>
      <c r="IP146" s="44"/>
      <c r="IQ146" s="44"/>
      <c r="IR146" s="44"/>
      <c r="IS146" s="44"/>
      <c r="IT146" s="44"/>
      <c r="IU146" s="44"/>
      <c r="IV146" s="44"/>
      <c r="IW146" s="44"/>
      <c r="IX146" s="44"/>
      <c r="IY146" s="44"/>
      <c r="IZ146" s="44"/>
      <c r="JA146" s="44"/>
      <c r="JB146" s="44"/>
      <c r="JC146" s="44"/>
      <c r="JD146" s="44"/>
      <c r="JE146" s="44"/>
      <c r="JF146" s="44"/>
      <c r="JG146" s="44"/>
      <c r="JH146" s="44"/>
      <c r="JI146" s="44"/>
      <c r="JJ146" s="44"/>
      <c r="JK146" s="44"/>
      <c r="JL146" s="44"/>
      <c r="JM146" s="44"/>
      <c r="JN146" s="44"/>
      <c r="JO146" s="44"/>
      <c r="JP146" s="44"/>
      <c r="JQ146" s="44"/>
      <c r="JR146" s="44"/>
      <c r="JS146" s="44"/>
      <c r="JT146" s="44"/>
      <c r="JU146" s="44"/>
      <c r="JV146" s="44"/>
      <c r="JW146" s="44"/>
      <c r="JX146" s="44"/>
      <c r="JY146" s="44"/>
      <c r="JZ146" s="44"/>
      <c r="KA146" s="44"/>
      <c r="KB146" s="44"/>
      <c r="KC146" s="44"/>
      <c r="KD146" s="44"/>
      <c r="KE146" s="44"/>
      <c r="KF146" s="44"/>
      <c r="KG146" s="44"/>
      <c r="KH146" s="44"/>
      <c r="KI146" s="44"/>
      <c r="KJ146" s="44"/>
      <c r="KK146" s="44"/>
      <c r="KL146" s="44"/>
      <c r="KM146" s="44"/>
      <c r="KN146" s="44"/>
      <c r="KO146" s="44"/>
      <c r="KP146" s="44"/>
      <c r="KQ146" s="44"/>
      <c r="KR146" s="44"/>
      <c r="KS146" s="44"/>
      <c r="KT146" s="44"/>
      <c r="KU146" s="44"/>
      <c r="KV146" s="44"/>
      <c r="KW146" s="44"/>
      <c r="KX146" s="44"/>
      <c r="KY146" s="44"/>
      <c r="KZ146" s="44"/>
      <c r="LA146" s="44"/>
      <c r="LB146" s="44"/>
      <c r="LC146" s="44"/>
      <c r="LD146" s="44"/>
      <c r="LE146" s="44"/>
      <c r="LF146" s="44"/>
      <c r="LG146" s="44"/>
      <c r="LH146" s="44"/>
      <c r="LI146" s="44"/>
      <c r="LJ146" s="44"/>
      <c r="LK146" s="44"/>
      <c r="LL146" s="44"/>
      <c r="LM146" s="44"/>
      <c r="LN146" s="44"/>
      <c r="LO146" s="44"/>
      <c r="LP146" s="44"/>
      <c r="LQ146" s="44"/>
      <c r="LR146" s="44"/>
      <c r="LS146" s="44"/>
      <c r="LT146" s="44"/>
      <c r="LU146" s="44"/>
      <c r="LV146" s="44"/>
      <c r="LW146" s="44"/>
      <c r="LX146" s="44"/>
      <c r="LY146" s="44"/>
      <c r="LZ146" s="44"/>
      <c r="MA146" s="44"/>
      <c r="MB146" s="44"/>
      <c r="MC146" s="44"/>
      <c r="MD146" s="44"/>
      <c r="ME146" s="44"/>
    </row>
    <row r="147" spans="3:343">
      <c r="C147" s="190"/>
      <c r="D147" s="186" t="s">
        <v>55</v>
      </c>
      <c r="E147" s="186"/>
      <c r="F147" s="187" t="s">
        <v>60</v>
      </c>
      <c r="G147" s="46" t="s">
        <v>4</v>
      </c>
      <c r="H147" s="176">
        <f t="shared" ref="H147" si="41">IFERROR(MIN(SUM(I148:AB148)/SUM(I147:AB147), 1), 0)</f>
        <v>0</v>
      </c>
      <c r="I147" s="78"/>
      <c r="J147" s="76"/>
      <c r="K147" s="76"/>
      <c r="L147" s="77"/>
      <c r="M147" s="78"/>
      <c r="N147" s="76"/>
      <c r="O147" s="76"/>
      <c r="P147" s="77"/>
      <c r="Q147" s="78"/>
      <c r="R147" s="76"/>
      <c r="S147" s="76"/>
      <c r="T147" s="77"/>
      <c r="U147" s="78"/>
      <c r="V147" s="76"/>
      <c r="W147" s="76"/>
      <c r="X147" s="77"/>
      <c r="Y147" s="78"/>
      <c r="Z147" s="76"/>
      <c r="AA147" s="75">
        <v>1</v>
      </c>
      <c r="AB147" s="82">
        <v>1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43">
        <v>0</v>
      </c>
      <c r="DK147" s="43">
        <v>0</v>
      </c>
      <c r="DL147" s="43">
        <v>0</v>
      </c>
      <c r="DM147" s="43">
        <v>0</v>
      </c>
      <c r="DN147" s="43">
        <v>0</v>
      </c>
      <c r="DO147" s="43">
        <v>0</v>
      </c>
      <c r="DP147" s="43">
        <v>0</v>
      </c>
      <c r="DQ147" s="43">
        <v>0</v>
      </c>
      <c r="DR147" s="43">
        <v>0</v>
      </c>
      <c r="DS147" s="43">
        <v>0</v>
      </c>
      <c r="DT147" s="43">
        <v>0</v>
      </c>
      <c r="DU147" s="43">
        <v>0</v>
      </c>
      <c r="DV147" s="43">
        <v>0</v>
      </c>
      <c r="DW147" s="43">
        <v>0</v>
      </c>
      <c r="DX147" s="43">
        <v>0</v>
      </c>
      <c r="DY147" s="43">
        <v>0</v>
      </c>
      <c r="DZ147" s="43">
        <v>0</v>
      </c>
      <c r="EA147" s="43">
        <v>0</v>
      </c>
      <c r="EB147" s="43">
        <v>0</v>
      </c>
      <c r="EC147" s="43">
        <v>0</v>
      </c>
      <c r="ED147" s="43">
        <v>0</v>
      </c>
      <c r="EE147" s="43">
        <v>0</v>
      </c>
      <c r="EF147" s="43">
        <v>0</v>
      </c>
      <c r="EG147" s="43">
        <v>0</v>
      </c>
      <c r="EH147" s="43">
        <v>0</v>
      </c>
      <c r="EI147" s="43">
        <v>0</v>
      </c>
      <c r="EJ147" s="43">
        <v>0</v>
      </c>
      <c r="EK147" s="43">
        <v>0</v>
      </c>
      <c r="EL147" s="43">
        <v>0</v>
      </c>
      <c r="EM147" s="43">
        <v>0</v>
      </c>
      <c r="EN147" s="43">
        <v>0</v>
      </c>
      <c r="EO147" s="43">
        <v>0</v>
      </c>
      <c r="EP147" s="43">
        <v>0</v>
      </c>
      <c r="EQ147" s="43">
        <v>0</v>
      </c>
      <c r="ER147" s="43">
        <v>0</v>
      </c>
      <c r="ES147" s="43">
        <v>0</v>
      </c>
      <c r="ET147" s="43">
        <v>0</v>
      </c>
      <c r="EU147" s="43">
        <v>0</v>
      </c>
      <c r="EV147" s="43">
        <v>0</v>
      </c>
      <c r="EW147" s="43">
        <v>0</v>
      </c>
      <c r="EX147" s="43">
        <v>0</v>
      </c>
      <c r="EY147" s="43">
        <v>0</v>
      </c>
      <c r="EZ147" s="43">
        <v>0</v>
      </c>
      <c r="FA147" s="43">
        <v>0</v>
      </c>
      <c r="FB147" s="43">
        <v>0</v>
      </c>
      <c r="FC147" s="43">
        <v>0</v>
      </c>
      <c r="FD147" s="43">
        <v>0</v>
      </c>
      <c r="FE147" s="43">
        <v>0</v>
      </c>
      <c r="FF147" s="43">
        <v>0</v>
      </c>
      <c r="FG147" s="43">
        <v>0</v>
      </c>
      <c r="FH147" s="43">
        <v>0</v>
      </c>
      <c r="FI147" s="43">
        <v>0</v>
      </c>
      <c r="FJ147" s="43">
        <v>0</v>
      </c>
      <c r="FK147" s="43">
        <v>0</v>
      </c>
      <c r="FL147" s="43">
        <v>0</v>
      </c>
      <c r="FM147" s="43">
        <v>0</v>
      </c>
      <c r="FN147" s="43">
        <v>0</v>
      </c>
      <c r="FO147" s="43">
        <v>0</v>
      </c>
      <c r="FP147" s="43">
        <v>0</v>
      </c>
      <c r="FQ147" s="43">
        <v>0</v>
      </c>
      <c r="FR147" s="43">
        <v>0</v>
      </c>
      <c r="FS147" s="43">
        <v>0</v>
      </c>
      <c r="FT147" s="43">
        <v>0</v>
      </c>
      <c r="FU147" s="43">
        <v>0</v>
      </c>
      <c r="FV147" s="43">
        <v>0</v>
      </c>
      <c r="FW147" s="43">
        <v>0</v>
      </c>
      <c r="FX147" s="43">
        <v>0</v>
      </c>
      <c r="FY147" s="43">
        <v>0</v>
      </c>
      <c r="FZ147" s="43">
        <v>0</v>
      </c>
      <c r="GA147" s="43">
        <v>0</v>
      </c>
      <c r="GB147" s="43">
        <v>0</v>
      </c>
      <c r="GC147" s="43">
        <v>0</v>
      </c>
      <c r="GD147" s="43">
        <v>0</v>
      </c>
      <c r="GE147" s="43">
        <v>0</v>
      </c>
      <c r="GF147" s="43">
        <v>0</v>
      </c>
      <c r="GG147" s="43">
        <v>0</v>
      </c>
      <c r="GH147" s="43">
        <v>0</v>
      </c>
      <c r="GI147" s="43">
        <v>0</v>
      </c>
      <c r="GJ147" s="43">
        <v>0</v>
      </c>
      <c r="GK147" s="43">
        <v>0</v>
      </c>
      <c r="GL147" s="43">
        <v>0</v>
      </c>
      <c r="GM147" s="43">
        <v>0</v>
      </c>
      <c r="GN147" s="43">
        <v>0</v>
      </c>
      <c r="GO147" s="43">
        <v>0</v>
      </c>
      <c r="GP147" s="43">
        <v>0</v>
      </c>
      <c r="GQ147" s="43">
        <v>0</v>
      </c>
      <c r="GR147" s="43">
        <v>0</v>
      </c>
      <c r="GS147" s="43">
        <v>0</v>
      </c>
      <c r="GT147" s="43">
        <v>0</v>
      </c>
      <c r="GU147" s="43">
        <v>0</v>
      </c>
      <c r="GV147" s="43">
        <v>0</v>
      </c>
      <c r="GW147" s="43">
        <v>0</v>
      </c>
      <c r="GX147" s="43">
        <v>0</v>
      </c>
      <c r="GY147" s="43">
        <v>0</v>
      </c>
      <c r="GZ147" s="43">
        <v>0</v>
      </c>
      <c r="HA147" s="43">
        <v>0</v>
      </c>
      <c r="HB147" s="43">
        <v>0</v>
      </c>
      <c r="HC147" s="43">
        <v>0</v>
      </c>
      <c r="HD147" s="43">
        <v>0</v>
      </c>
      <c r="HE147" s="43">
        <v>0</v>
      </c>
      <c r="HF147" s="43">
        <v>0</v>
      </c>
      <c r="HG147" s="43">
        <v>0</v>
      </c>
      <c r="HH147" s="43">
        <v>0</v>
      </c>
      <c r="HI147" s="43">
        <v>0</v>
      </c>
      <c r="HJ147" s="43">
        <v>0</v>
      </c>
      <c r="HK147" s="43">
        <v>0</v>
      </c>
      <c r="HL147" s="43">
        <v>0</v>
      </c>
      <c r="HM147" s="43">
        <v>0</v>
      </c>
      <c r="HN147" s="43">
        <v>0</v>
      </c>
      <c r="HO147" s="43">
        <v>0</v>
      </c>
      <c r="HP147" s="43">
        <v>0</v>
      </c>
      <c r="HQ147" s="43">
        <v>0</v>
      </c>
      <c r="HR147" s="43">
        <v>0</v>
      </c>
      <c r="HS147" s="43">
        <v>0</v>
      </c>
      <c r="HT147" s="43">
        <v>0</v>
      </c>
      <c r="HU147" s="43">
        <v>0</v>
      </c>
      <c r="HV147" s="43">
        <v>0</v>
      </c>
      <c r="HW147" s="43">
        <v>0</v>
      </c>
      <c r="HX147" s="43">
        <v>0</v>
      </c>
      <c r="HY147" s="43">
        <v>0</v>
      </c>
      <c r="HZ147" s="43">
        <v>0</v>
      </c>
      <c r="IA147" s="43">
        <v>0</v>
      </c>
      <c r="IB147" s="43">
        <v>0</v>
      </c>
      <c r="IC147" s="43">
        <v>0</v>
      </c>
      <c r="ID147" s="43">
        <v>0</v>
      </c>
      <c r="IE147" s="43">
        <v>0</v>
      </c>
      <c r="IF147" s="43">
        <v>0</v>
      </c>
      <c r="IG147" s="43">
        <v>0</v>
      </c>
      <c r="IH147" s="43">
        <v>0</v>
      </c>
      <c r="II147" s="43">
        <v>0</v>
      </c>
      <c r="IJ147" s="43">
        <v>0</v>
      </c>
      <c r="IK147" s="43">
        <v>0</v>
      </c>
      <c r="IL147" s="43">
        <v>0</v>
      </c>
      <c r="IM147" s="43">
        <v>0</v>
      </c>
      <c r="IN147" s="43">
        <v>0</v>
      </c>
      <c r="IO147" s="43">
        <v>0</v>
      </c>
      <c r="IP147" s="43">
        <v>0</v>
      </c>
      <c r="IQ147" s="43">
        <v>0</v>
      </c>
      <c r="IR147" s="43">
        <v>0</v>
      </c>
      <c r="IS147" s="43">
        <v>0</v>
      </c>
      <c r="IT147" s="43">
        <v>0</v>
      </c>
      <c r="IU147" s="43">
        <v>0</v>
      </c>
      <c r="IV147" s="43">
        <v>0</v>
      </c>
      <c r="IW147" s="43">
        <v>0</v>
      </c>
      <c r="IX147" s="43">
        <v>0</v>
      </c>
      <c r="IY147" s="43">
        <v>0</v>
      </c>
      <c r="IZ147" s="43">
        <v>0</v>
      </c>
      <c r="JA147" s="43">
        <v>0</v>
      </c>
      <c r="JB147" s="43">
        <v>0</v>
      </c>
      <c r="JC147" s="43">
        <v>0</v>
      </c>
      <c r="JD147" s="43">
        <v>0</v>
      </c>
      <c r="JE147" s="43">
        <v>0</v>
      </c>
      <c r="JF147" s="43">
        <v>0</v>
      </c>
      <c r="JG147" s="43">
        <v>0</v>
      </c>
      <c r="JH147" s="43">
        <v>0</v>
      </c>
      <c r="JI147" s="43">
        <v>0</v>
      </c>
      <c r="JJ147" s="43">
        <v>0</v>
      </c>
      <c r="JK147" s="43">
        <v>0</v>
      </c>
      <c r="JL147" s="43">
        <v>0</v>
      </c>
      <c r="JM147" s="43">
        <v>0</v>
      </c>
      <c r="JN147" s="43">
        <v>0</v>
      </c>
      <c r="JO147" s="43">
        <v>0</v>
      </c>
      <c r="JP147" s="43">
        <v>0</v>
      </c>
      <c r="JQ147" s="43">
        <v>0</v>
      </c>
      <c r="JR147" s="43">
        <v>0</v>
      </c>
      <c r="JS147" s="43">
        <v>0</v>
      </c>
      <c r="JT147" s="43">
        <v>0</v>
      </c>
      <c r="JU147" s="43">
        <v>0</v>
      </c>
      <c r="JV147" s="43">
        <v>0</v>
      </c>
      <c r="JW147" s="43">
        <v>0</v>
      </c>
      <c r="JX147" s="43">
        <v>0</v>
      </c>
      <c r="JY147" s="43">
        <v>0</v>
      </c>
      <c r="JZ147" s="43">
        <v>0</v>
      </c>
      <c r="KA147" s="43">
        <v>0</v>
      </c>
      <c r="KB147" s="43">
        <v>0</v>
      </c>
      <c r="KC147" s="43">
        <v>0</v>
      </c>
      <c r="KD147" s="43">
        <v>0</v>
      </c>
      <c r="KE147" s="43">
        <v>0</v>
      </c>
      <c r="KF147" s="43">
        <v>0</v>
      </c>
      <c r="KG147" s="43">
        <v>0</v>
      </c>
      <c r="KH147" s="43">
        <v>0</v>
      </c>
      <c r="KI147" s="43">
        <v>0</v>
      </c>
      <c r="KJ147" s="43">
        <v>0</v>
      </c>
      <c r="KK147" s="43">
        <v>0</v>
      </c>
      <c r="KL147" s="43">
        <v>0</v>
      </c>
      <c r="KM147" s="43">
        <v>0</v>
      </c>
      <c r="KN147" s="43">
        <v>0</v>
      </c>
      <c r="KO147" s="43">
        <v>0</v>
      </c>
      <c r="KP147" s="43">
        <v>0</v>
      </c>
      <c r="KQ147" s="43">
        <v>0</v>
      </c>
      <c r="KR147" s="43">
        <v>0</v>
      </c>
      <c r="KS147" s="43">
        <v>0</v>
      </c>
      <c r="KT147" s="43">
        <v>0</v>
      </c>
      <c r="KU147" s="43">
        <v>0</v>
      </c>
      <c r="KV147" s="43">
        <v>0</v>
      </c>
      <c r="KW147" s="43">
        <v>0</v>
      </c>
      <c r="KX147" s="43">
        <v>0</v>
      </c>
      <c r="KY147" s="43">
        <v>0</v>
      </c>
      <c r="KZ147" s="43">
        <v>0</v>
      </c>
      <c r="LA147" s="43">
        <v>0</v>
      </c>
      <c r="LB147" s="43">
        <v>0</v>
      </c>
      <c r="LC147" s="43">
        <v>0</v>
      </c>
      <c r="LD147" s="43">
        <v>0</v>
      </c>
      <c r="LE147" s="43">
        <v>0</v>
      </c>
      <c r="LF147" s="43">
        <v>0</v>
      </c>
      <c r="LG147" s="43">
        <v>0</v>
      </c>
      <c r="LH147" s="43">
        <v>0</v>
      </c>
      <c r="LI147" s="43">
        <v>0</v>
      </c>
      <c r="LJ147" s="43">
        <v>0</v>
      </c>
      <c r="LK147" s="43">
        <v>0</v>
      </c>
      <c r="LL147" s="43">
        <v>0</v>
      </c>
      <c r="LM147" s="43">
        <v>0</v>
      </c>
      <c r="LN147" s="43">
        <v>0</v>
      </c>
      <c r="LO147" s="43">
        <v>0</v>
      </c>
      <c r="LP147" s="43">
        <v>0</v>
      </c>
      <c r="LQ147" s="43">
        <v>0</v>
      </c>
      <c r="LR147" s="43">
        <v>0</v>
      </c>
      <c r="LS147" s="43">
        <v>0</v>
      </c>
      <c r="LT147" s="43">
        <v>0</v>
      </c>
      <c r="LU147" s="43">
        <v>0</v>
      </c>
      <c r="LV147" s="43">
        <v>0</v>
      </c>
      <c r="LW147" s="43">
        <v>0</v>
      </c>
      <c r="LX147" s="43">
        <v>0</v>
      </c>
      <c r="LY147" s="43">
        <v>0</v>
      </c>
      <c r="LZ147" s="43">
        <v>0</v>
      </c>
      <c r="MA147" s="43">
        <v>0</v>
      </c>
      <c r="MB147" s="43">
        <v>0</v>
      </c>
      <c r="MC147" s="43">
        <v>0</v>
      </c>
      <c r="MD147" s="43">
        <v>0</v>
      </c>
      <c r="ME147" s="43">
        <v>0</v>
      </c>
    </row>
    <row r="148" spans="3:343" ht="17.25" thickBot="1">
      <c r="C148" s="190"/>
      <c r="D148" s="186"/>
      <c r="E148" s="186"/>
      <c r="F148" s="187"/>
      <c r="G148" s="47" t="s">
        <v>111</v>
      </c>
      <c r="H148" s="177"/>
      <c r="I148" s="80"/>
      <c r="J148" s="80"/>
      <c r="K148" s="80"/>
      <c r="L148" s="81"/>
      <c r="M148" s="79"/>
      <c r="N148" s="80"/>
      <c r="O148" s="80"/>
      <c r="P148" s="81"/>
      <c r="Q148" s="79"/>
      <c r="R148" s="80"/>
      <c r="S148" s="80"/>
      <c r="T148" s="81"/>
      <c r="U148" s="79"/>
      <c r="V148" s="80"/>
      <c r="W148" s="80"/>
      <c r="X148" s="81"/>
      <c r="Y148" s="79"/>
      <c r="Z148" s="80"/>
      <c r="AA148" s="80"/>
      <c r="AB148" s="81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/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/>
      <c r="HP148" s="44"/>
      <c r="HQ148" s="44"/>
      <c r="HR148" s="44"/>
      <c r="HS148" s="44"/>
      <c r="HT148" s="44"/>
      <c r="HU148" s="44"/>
      <c r="HV148" s="44"/>
      <c r="HW148" s="44"/>
      <c r="HX148" s="44"/>
      <c r="HY148" s="44"/>
      <c r="HZ148" s="44"/>
      <c r="IA148" s="44"/>
      <c r="IB148" s="44"/>
      <c r="IC148" s="44"/>
      <c r="ID148" s="44"/>
      <c r="IE148" s="44"/>
      <c r="IF148" s="44"/>
      <c r="IG148" s="44"/>
      <c r="IH148" s="44"/>
      <c r="II148" s="44"/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  <c r="IW148" s="44"/>
      <c r="IX148" s="44"/>
      <c r="IY148" s="44"/>
      <c r="IZ148" s="44"/>
      <c r="JA148" s="44"/>
      <c r="JB148" s="44"/>
      <c r="JC148" s="44"/>
      <c r="JD148" s="44"/>
      <c r="JE148" s="44"/>
      <c r="JF148" s="44"/>
      <c r="JG148" s="44"/>
      <c r="JH148" s="44"/>
      <c r="JI148" s="44"/>
      <c r="JJ148" s="44"/>
      <c r="JK148" s="44"/>
      <c r="JL148" s="44"/>
      <c r="JM148" s="44"/>
      <c r="JN148" s="44"/>
      <c r="JO148" s="44"/>
      <c r="JP148" s="44"/>
      <c r="JQ148" s="44"/>
      <c r="JR148" s="44"/>
      <c r="JS148" s="44"/>
      <c r="JT148" s="44"/>
      <c r="JU148" s="44"/>
      <c r="JV148" s="44"/>
      <c r="JW148" s="44"/>
      <c r="JX148" s="44"/>
      <c r="JY148" s="44"/>
      <c r="JZ148" s="44"/>
      <c r="KA148" s="44"/>
      <c r="KB148" s="44"/>
      <c r="KC148" s="44"/>
      <c r="KD148" s="44"/>
      <c r="KE148" s="44"/>
      <c r="KF148" s="44"/>
      <c r="KG148" s="44"/>
      <c r="KH148" s="44"/>
      <c r="KI148" s="44"/>
      <c r="KJ148" s="44"/>
      <c r="KK148" s="44"/>
      <c r="KL148" s="44"/>
      <c r="KM148" s="44"/>
      <c r="KN148" s="44"/>
      <c r="KO148" s="44"/>
      <c r="KP148" s="44"/>
      <c r="KQ148" s="44"/>
      <c r="KR148" s="44"/>
      <c r="KS148" s="44"/>
      <c r="KT148" s="44"/>
      <c r="KU148" s="44"/>
      <c r="KV148" s="44"/>
      <c r="KW148" s="44"/>
      <c r="KX148" s="44"/>
      <c r="KY148" s="44"/>
      <c r="KZ148" s="44"/>
      <c r="LA148" s="44"/>
      <c r="LB148" s="44"/>
      <c r="LC148" s="44"/>
      <c r="LD148" s="44"/>
      <c r="LE148" s="44"/>
      <c r="LF148" s="44"/>
      <c r="LG148" s="44"/>
      <c r="LH148" s="44"/>
      <c r="LI148" s="44"/>
      <c r="LJ148" s="44"/>
      <c r="LK148" s="44"/>
      <c r="LL148" s="44"/>
      <c r="LM148" s="44"/>
      <c r="LN148" s="44"/>
      <c r="LO148" s="44"/>
      <c r="LP148" s="44"/>
      <c r="LQ148" s="44"/>
      <c r="LR148" s="44"/>
      <c r="LS148" s="44"/>
      <c r="LT148" s="44"/>
      <c r="LU148" s="44"/>
      <c r="LV148" s="44"/>
      <c r="LW148" s="44"/>
      <c r="LX148" s="44"/>
      <c r="LY148" s="44"/>
      <c r="LZ148" s="44"/>
      <c r="MA148" s="44"/>
      <c r="MB148" s="44"/>
      <c r="MC148" s="44"/>
      <c r="MD148" s="44"/>
      <c r="ME148" s="44"/>
    </row>
    <row r="149" spans="3:343">
      <c r="C149" s="190"/>
      <c r="D149" s="147" t="s">
        <v>59</v>
      </c>
      <c r="E149" s="147"/>
      <c r="F149" s="187" t="s">
        <v>59</v>
      </c>
      <c r="G149" s="46" t="s">
        <v>4</v>
      </c>
      <c r="H149" s="176">
        <f t="shared" ref="H149" si="42">IFERROR(MIN(SUM(I150:AB150)/SUM(I149:AB149), 1), 0)</f>
        <v>0.42857142857142855</v>
      </c>
      <c r="I149" s="78"/>
      <c r="J149" s="76"/>
      <c r="K149" s="76"/>
      <c r="L149" s="77"/>
      <c r="M149" s="78"/>
      <c r="N149" s="76"/>
      <c r="O149" s="76"/>
      <c r="P149" s="77"/>
      <c r="Q149" s="78"/>
      <c r="R149" s="76"/>
      <c r="S149" s="76"/>
      <c r="T149" s="77"/>
      <c r="U149" s="78"/>
      <c r="V149" s="75">
        <v>1</v>
      </c>
      <c r="W149" s="75">
        <v>1</v>
      </c>
      <c r="X149" s="82">
        <v>1</v>
      </c>
      <c r="Y149" s="74">
        <v>1</v>
      </c>
      <c r="Z149" s="75">
        <v>1</v>
      </c>
      <c r="AA149" s="75">
        <v>1</v>
      </c>
      <c r="AB149" s="82">
        <v>1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43">
        <v>0</v>
      </c>
      <c r="DK149" s="43">
        <v>0</v>
      </c>
      <c r="DL149" s="43">
        <v>0</v>
      </c>
      <c r="DM149" s="43">
        <v>0</v>
      </c>
      <c r="DN149" s="43">
        <v>0</v>
      </c>
      <c r="DO149" s="43">
        <v>0</v>
      </c>
      <c r="DP149" s="43">
        <v>0</v>
      </c>
      <c r="DQ149" s="43">
        <v>0</v>
      </c>
      <c r="DR149" s="43">
        <v>0</v>
      </c>
      <c r="DS149" s="43">
        <v>0</v>
      </c>
      <c r="DT149" s="43">
        <v>0</v>
      </c>
      <c r="DU149" s="43">
        <v>0</v>
      </c>
      <c r="DV149" s="43">
        <v>0</v>
      </c>
      <c r="DW149" s="43">
        <v>0</v>
      </c>
      <c r="DX149" s="43">
        <v>0</v>
      </c>
      <c r="DY149" s="43">
        <v>0</v>
      </c>
      <c r="DZ149" s="43">
        <v>0</v>
      </c>
      <c r="EA149" s="43">
        <v>0</v>
      </c>
      <c r="EB149" s="43">
        <v>0</v>
      </c>
      <c r="EC149" s="43">
        <v>0</v>
      </c>
      <c r="ED149" s="43">
        <v>0</v>
      </c>
      <c r="EE149" s="43">
        <v>0</v>
      </c>
      <c r="EF149" s="43">
        <v>0</v>
      </c>
      <c r="EG149" s="43">
        <v>0</v>
      </c>
      <c r="EH149" s="43">
        <v>0</v>
      </c>
      <c r="EI149" s="43">
        <v>0</v>
      </c>
      <c r="EJ149" s="43">
        <v>0</v>
      </c>
      <c r="EK149" s="43">
        <v>0</v>
      </c>
      <c r="EL149" s="43">
        <v>0</v>
      </c>
      <c r="EM149" s="43">
        <v>0</v>
      </c>
      <c r="EN149" s="43">
        <v>0</v>
      </c>
      <c r="EO149" s="43">
        <v>0</v>
      </c>
      <c r="EP149" s="43">
        <v>0</v>
      </c>
      <c r="EQ149" s="43">
        <v>0</v>
      </c>
      <c r="ER149" s="43">
        <v>0</v>
      </c>
      <c r="ES149" s="43">
        <v>0</v>
      </c>
      <c r="ET149" s="43">
        <v>0</v>
      </c>
      <c r="EU149" s="43">
        <v>0</v>
      </c>
      <c r="EV149" s="43">
        <v>0</v>
      </c>
      <c r="EW149" s="43">
        <v>0</v>
      </c>
      <c r="EX149" s="43">
        <v>0</v>
      </c>
      <c r="EY149" s="43">
        <v>0</v>
      </c>
      <c r="EZ149" s="43">
        <v>0</v>
      </c>
      <c r="FA149" s="43">
        <v>0</v>
      </c>
      <c r="FB149" s="43">
        <v>0</v>
      </c>
      <c r="FC149" s="43">
        <v>0</v>
      </c>
      <c r="FD149" s="43">
        <v>0</v>
      </c>
      <c r="FE149" s="43">
        <v>0</v>
      </c>
      <c r="FF149" s="43">
        <v>0</v>
      </c>
      <c r="FG149" s="43">
        <v>0</v>
      </c>
      <c r="FH149" s="43">
        <v>0</v>
      </c>
      <c r="FI149" s="43">
        <v>0</v>
      </c>
      <c r="FJ149" s="43">
        <v>0</v>
      </c>
      <c r="FK149" s="43">
        <v>0</v>
      </c>
      <c r="FL149" s="43">
        <v>0</v>
      </c>
      <c r="FM149" s="43">
        <v>0</v>
      </c>
      <c r="FN149" s="43">
        <v>0</v>
      </c>
      <c r="FO149" s="43">
        <v>0</v>
      </c>
      <c r="FP149" s="43">
        <v>0</v>
      </c>
      <c r="FQ149" s="43">
        <v>0</v>
      </c>
      <c r="FR149" s="43">
        <v>0</v>
      </c>
      <c r="FS149" s="43">
        <v>0</v>
      </c>
      <c r="FT149" s="43">
        <v>0</v>
      </c>
      <c r="FU149" s="43">
        <v>0</v>
      </c>
      <c r="FV149" s="43">
        <v>0</v>
      </c>
      <c r="FW149" s="43">
        <v>0</v>
      </c>
      <c r="FX149" s="43">
        <v>0</v>
      </c>
      <c r="FY149" s="43">
        <v>0</v>
      </c>
      <c r="FZ149" s="43">
        <v>0</v>
      </c>
      <c r="GA149" s="43">
        <v>0</v>
      </c>
      <c r="GB149" s="43">
        <v>0</v>
      </c>
      <c r="GC149" s="43">
        <v>0</v>
      </c>
      <c r="GD149" s="43">
        <v>0</v>
      </c>
      <c r="GE149" s="43">
        <v>0</v>
      </c>
      <c r="GF149" s="43">
        <v>0</v>
      </c>
      <c r="GG149" s="43">
        <v>0</v>
      </c>
      <c r="GH149" s="43">
        <v>0</v>
      </c>
      <c r="GI149" s="43">
        <v>0</v>
      </c>
      <c r="GJ149" s="43">
        <v>0</v>
      </c>
      <c r="GK149" s="43">
        <v>0</v>
      </c>
      <c r="GL149" s="43">
        <v>0</v>
      </c>
      <c r="GM149" s="43">
        <v>0</v>
      </c>
      <c r="GN149" s="43">
        <v>0</v>
      </c>
      <c r="GO149" s="43">
        <v>0</v>
      </c>
      <c r="GP149" s="43">
        <v>0</v>
      </c>
      <c r="GQ149" s="43">
        <v>0</v>
      </c>
      <c r="GR149" s="43">
        <v>0</v>
      </c>
      <c r="GS149" s="43">
        <v>0</v>
      </c>
      <c r="GT149" s="43">
        <v>0</v>
      </c>
      <c r="GU149" s="43">
        <v>0</v>
      </c>
      <c r="GV149" s="43">
        <v>0</v>
      </c>
      <c r="GW149" s="43">
        <v>0</v>
      </c>
      <c r="GX149" s="43">
        <v>0</v>
      </c>
      <c r="GY149" s="43">
        <v>0</v>
      </c>
      <c r="GZ149" s="43">
        <v>0</v>
      </c>
      <c r="HA149" s="43">
        <v>0</v>
      </c>
      <c r="HB149" s="43">
        <v>0</v>
      </c>
      <c r="HC149" s="43">
        <v>0</v>
      </c>
      <c r="HD149" s="43">
        <v>0</v>
      </c>
      <c r="HE149" s="43">
        <v>0</v>
      </c>
      <c r="HF149" s="43">
        <v>0</v>
      </c>
      <c r="HG149" s="43">
        <v>0</v>
      </c>
      <c r="HH149" s="43">
        <v>0</v>
      </c>
      <c r="HI149" s="43">
        <v>0</v>
      </c>
      <c r="HJ149" s="43">
        <v>0</v>
      </c>
      <c r="HK149" s="43">
        <v>0</v>
      </c>
      <c r="HL149" s="43">
        <v>0</v>
      </c>
      <c r="HM149" s="43">
        <v>0</v>
      </c>
      <c r="HN149" s="43">
        <v>0</v>
      </c>
      <c r="HO149" s="43">
        <v>0</v>
      </c>
      <c r="HP149" s="43">
        <v>0</v>
      </c>
      <c r="HQ149" s="43">
        <v>0</v>
      </c>
      <c r="HR149" s="43">
        <v>0</v>
      </c>
      <c r="HS149" s="43">
        <v>0</v>
      </c>
      <c r="HT149" s="43">
        <v>0</v>
      </c>
      <c r="HU149" s="43">
        <v>0</v>
      </c>
      <c r="HV149" s="43">
        <v>0</v>
      </c>
      <c r="HW149" s="43">
        <v>0</v>
      </c>
      <c r="HX149" s="43">
        <v>0</v>
      </c>
      <c r="HY149" s="43">
        <v>0</v>
      </c>
      <c r="HZ149" s="43">
        <v>0</v>
      </c>
      <c r="IA149" s="43">
        <v>0</v>
      </c>
      <c r="IB149" s="43">
        <v>0</v>
      </c>
      <c r="IC149" s="43">
        <v>0</v>
      </c>
      <c r="ID149" s="43">
        <v>0</v>
      </c>
      <c r="IE149" s="43">
        <v>0</v>
      </c>
      <c r="IF149" s="43">
        <v>0</v>
      </c>
      <c r="IG149" s="43">
        <v>0</v>
      </c>
      <c r="IH149" s="43">
        <v>0</v>
      </c>
      <c r="II149" s="43">
        <v>0</v>
      </c>
      <c r="IJ149" s="43">
        <v>0</v>
      </c>
      <c r="IK149" s="43">
        <v>0</v>
      </c>
      <c r="IL149" s="43">
        <v>0</v>
      </c>
      <c r="IM149" s="43">
        <v>0</v>
      </c>
      <c r="IN149" s="43">
        <v>0</v>
      </c>
      <c r="IO149" s="43">
        <v>0</v>
      </c>
      <c r="IP149" s="43">
        <v>0</v>
      </c>
      <c r="IQ149" s="43">
        <v>0</v>
      </c>
      <c r="IR149" s="43">
        <v>0</v>
      </c>
      <c r="IS149" s="43">
        <v>0</v>
      </c>
      <c r="IT149" s="43">
        <v>0</v>
      </c>
      <c r="IU149" s="43">
        <v>0</v>
      </c>
      <c r="IV149" s="43">
        <v>0</v>
      </c>
      <c r="IW149" s="43">
        <v>0</v>
      </c>
      <c r="IX149" s="43">
        <v>0</v>
      </c>
      <c r="IY149" s="43">
        <v>0</v>
      </c>
      <c r="IZ149" s="43">
        <v>0</v>
      </c>
      <c r="JA149" s="43">
        <v>0</v>
      </c>
      <c r="JB149" s="43">
        <v>0</v>
      </c>
      <c r="JC149" s="43">
        <v>0</v>
      </c>
      <c r="JD149" s="43">
        <v>0</v>
      </c>
      <c r="JE149" s="43">
        <v>0</v>
      </c>
      <c r="JF149" s="43">
        <v>0</v>
      </c>
      <c r="JG149" s="43">
        <v>0</v>
      </c>
      <c r="JH149" s="43">
        <v>0</v>
      </c>
      <c r="JI149" s="43">
        <v>0</v>
      </c>
      <c r="JJ149" s="43">
        <v>0</v>
      </c>
      <c r="JK149" s="43">
        <v>0</v>
      </c>
      <c r="JL149" s="43">
        <v>0</v>
      </c>
      <c r="JM149" s="43">
        <v>0</v>
      </c>
      <c r="JN149" s="43">
        <v>0</v>
      </c>
      <c r="JO149" s="43">
        <v>0</v>
      </c>
      <c r="JP149" s="43">
        <v>0</v>
      </c>
      <c r="JQ149" s="43">
        <v>0</v>
      </c>
      <c r="JR149" s="43">
        <v>0</v>
      </c>
      <c r="JS149" s="43">
        <v>0</v>
      </c>
      <c r="JT149" s="43">
        <v>0</v>
      </c>
      <c r="JU149" s="43">
        <v>0</v>
      </c>
      <c r="JV149" s="43">
        <v>0</v>
      </c>
      <c r="JW149" s="43">
        <v>0</v>
      </c>
      <c r="JX149" s="43">
        <v>0</v>
      </c>
      <c r="JY149" s="43">
        <v>0</v>
      </c>
      <c r="JZ149" s="43">
        <v>0</v>
      </c>
      <c r="KA149" s="43">
        <v>0</v>
      </c>
      <c r="KB149" s="43">
        <v>0</v>
      </c>
      <c r="KC149" s="43">
        <v>0</v>
      </c>
      <c r="KD149" s="43">
        <v>0</v>
      </c>
      <c r="KE149" s="43">
        <v>0</v>
      </c>
      <c r="KF149" s="43">
        <v>0</v>
      </c>
      <c r="KG149" s="43">
        <v>0</v>
      </c>
      <c r="KH149" s="43">
        <v>0</v>
      </c>
      <c r="KI149" s="43">
        <v>0</v>
      </c>
      <c r="KJ149" s="43">
        <v>0</v>
      </c>
      <c r="KK149" s="43">
        <v>0</v>
      </c>
      <c r="KL149" s="43">
        <v>0</v>
      </c>
      <c r="KM149" s="43">
        <v>0</v>
      </c>
      <c r="KN149" s="43">
        <v>0</v>
      </c>
      <c r="KO149" s="43">
        <v>0</v>
      </c>
      <c r="KP149" s="43">
        <v>0</v>
      </c>
      <c r="KQ149" s="43">
        <v>0</v>
      </c>
      <c r="KR149" s="43">
        <v>0</v>
      </c>
      <c r="KS149" s="43">
        <v>0</v>
      </c>
      <c r="KT149" s="43">
        <v>0</v>
      </c>
      <c r="KU149" s="43">
        <v>0</v>
      </c>
      <c r="KV149" s="43">
        <v>0</v>
      </c>
      <c r="KW149" s="43">
        <v>0</v>
      </c>
      <c r="KX149" s="43">
        <v>0</v>
      </c>
      <c r="KY149" s="43">
        <v>0</v>
      </c>
      <c r="KZ149" s="43">
        <v>0</v>
      </c>
      <c r="LA149" s="43">
        <v>0</v>
      </c>
      <c r="LB149" s="43">
        <v>0</v>
      </c>
      <c r="LC149" s="43">
        <v>0</v>
      </c>
      <c r="LD149" s="43">
        <v>0</v>
      </c>
      <c r="LE149" s="43">
        <v>0</v>
      </c>
      <c r="LF149" s="43">
        <v>0</v>
      </c>
      <c r="LG149" s="43">
        <v>0</v>
      </c>
      <c r="LH149" s="43">
        <v>0</v>
      </c>
      <c r="LI149" s="43">
        <v>0</v>
      </c>
      <c r="LJ149" s="43">
        <v>0</v>
      </c>
      <c r="LK149" s="43">
        <v>0</v>
      </c>
      <c r="LL149" s="43">
        <v>0</v>
      </c>
      <c r="LM149" s="43">
        <v>0</v>
      </c>
      <c r="LN149" s="43">
        <v>0</v>
      </c>
      <c r="LO149" s="43">
        <v>0</v>
      </c>
      <c r="LP149" s="43">
        <v>0</v>
      </c>
      <c r="LQ149" s="43">
        <v>0</v>
      </c>
      <c r="LR149" s="43">
        <v>0</v>
      </c>
      <c r="LS149" s="43">
        <v>0</v>
      </c>
      <c r="LT149" s="43">
        <v>0</v>
      </c>
      <c r="LU149" s="43">
        <v>0</v>
      </c>
      <c r="LV149" s="43">
        <v>0</v>
      </c>
      <c r="LW149" s="43">
        <v>0</v>
      </c>
      <c r="LX149" s="43">
        <v>0</v>
      </c>
      <c r="LY149" s="43">
        <v>0</v>
      </c>
      <c r="LZ149" s="43">
        <v>0</v>
      </c>
      <c r="MA149" s="43">
        <v>0</v>
      </c>
      <c r="MB149" s="43">
        <v>0</v>
      </c>
      <c r="MC149" s="43">
        <v>0</v>
      </c>
      <c r="MD149" s="43">
        <v>0</v>
      </c>
      <c r="ME149" s="43">
        <v>0</v>
      </c>
    </row>
    <row r="150" spans="3:343" ht="17.25" thickBot="1">
      <c r="C150" s="190"/>
      <c r="D150" s="147"/>
      <c r="E150" s="147"/>
      <c r="F150" s="187"/>
      <c r="G150" s="47" t="s">
        <v>111</v>
      </c>
      <c r="H150" s="177"/>
      <c r="I150" s="80"/>
      <c r="J150" s="80"/>
      <c r="K150" s="80"/>
      <c r="L150" s="81"/>
      <c r="M150" s="79"/>
      <c r="N150" s="80"/>
      <c r="O150" s="80"/>
      <c r="P150" s="81"/>
      <c r="Q150" s="79"/>
      <c r="R150" s="80"/>
      <c r="S150" s="80"/>
      <c r="T150" s="81"/>
      <c r="U150" s="79"/>
      <c r="V150" s="80">
        <v>1</v>
      </c>
      <c r="W150" s="80">
        <v>1</v>
      </c>
      <c r="X150" s="81">
        <v>1</v>
      </c>
      <c r="Y150" s="79"/>
      <c r="Z150" s="80"/>
      <c r="AA150" s="80"/>
      <c r="AB150" s="81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  <c r="DF150" s="44"/>
      <c r="DG150" s="44"/>
      <c r="DH150" s="44"/>
      <c r="DI150" s="44"/>
      <c r="DJ150" s="44"/>
      <c r="DK150" s="44"/>
      <c r="DL150" s="44"/>
      <c r="DM150" s="44"/>
      <c r="DN150" s="44"/>
      <c r="DO150" s="44"/>
      <c r="DP150" s="44"/>
      <c r="DQ150" s="44"/>
      <c r="DR150" s="44"/>
      <c r="DS150" s="44"/>
      <c r="DT150" s="44"/>
      <c r="DU150" s="44"/>
      <c r="DV150" s="44"/>
      <c r="DW150" s="44"/>
      <c r="DX150" s="44"/>
      <c r="DY150" s="44"/>
      <c r="DZ150" s="44"/>
      <c r="EA150" s="44"/>
      <c r="EB150" s="44"/>
      <c r="EC150" s="44"/>
      <c r="ED150" s="44"/>
      <c r="EE150" s="44"/>
      <c r="EF150" s="44"/>
      <c r="EG150" s="44"/>
      <c r="EH150" s="44"/>
      <c r="EI150" s="44"/>
      <c r="EJ150" s="44"/>
      <c r="EK150" s="44"/>
      <c r="EL150" s="44"/>
      <c r="EM150" s="44"/>
      <c r="EN150" s="44"/>
      <c r="EO150" s="44"/>
      <c r="EP150" s="44"/>
      <c r="EQ150" s="44"/>
      <c r="ER150" s="44"/>
      <c r="ES150" s="44"/>
      <c r="ET150" s="44"/>
      <c r="EU150" s="44"/>
      <c r="EV150" s="44"/>
      <c r="EW150" s="44"/>
      <c r="EX150" s="44"/>
      <c r="EY150" s="44"/>
      <c r="EZ150" s="44"/>
      <c r="FA150" s="44"/>
      <c r="FB150" s="44"/>
      <c r="FC150" s="44"/>
      <c r="FD150" s="44"/>
      <c r="FE150" s="44"/>
      <c r="FF150" s="44"/>
      <c r="FG150" s="44"/>
      <c r="FH150" s="44"/>
      <c r="FI150" s="44"/>
      <c r="FJ150" s="44"/>
      <c r="FK150" s="44"/>
      <c r="FL150" s="44"/>
      <c r="FM150" s="44"/>
      <c r="FN150" s="44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/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4"/>
      <c r="HN150" s="44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  <c r="IW150" s="44"/>
      <c r="IX150" s="44"/>
      <c r="IY150" s="44"/>
      <c r="IZ150" s="44"/>
      <c r="JA150" s="44"/>
      <c r="JB150" s="44"/>
      <c r="JC150" s="44"/>
      <c r="JD150" s="44"/>
      <c r="JE150" s="44"/>
      <c r="JF150" s="44"/>
      <c r="JG150" s="44"/>
      <c r="JH150" s="44"/>
      <c r="JI150" s="44"/>
      <c r="JJ150" s="44"/>
      <c r="JK150" s="44"/>
      <c r="JL150" s="44"/>
      <c r="JM150" s="44"/>
      <c r="JN150" s="44"/>
      <c r="JO150" s="44"/>
      <c r="JP150" s="44"/>
      <c r="JQ150" s="44"/>
      <c r="JR150" s="44"/>
      <c r="JS150" s="44"/>
      <c r="JT150" s="44"/>
      <c r="JU150" s="44"/>
      <c r="JV150" s="44"/>
      <c r="JW150" s="44"/>
      <c r="JX150" s="44"/>
      <c r="JY150" s="44"/>
      <c r="JZ150" s="44"/>
      <c r="KA150" s="44"/>
      <c r="KB150" s="44"/>
      <c r="KC150" s="44"/>
      <c r="KD150" s="44"/>
      <c r="KE150" s="44"/>
      <c r="KF150" s="44"/>
      <c r="KG150" s="44"/>
      <c r="KH150" s="44"/>
      <c r="KI150" s="44"/>
      <c r="KJ150" s="44"/>
      <c r="KK150" s="44"/>
      <c r="KL150" s="44"/>
      <c r="KM150" s="44"/>
      <c r="KN150" s="44"/>
      <c r="KO150" s="44"/>
      <c r="KP150" s="44"/>
      <c r="KQ150" s="44"/>
      <c r="KR150" s="44"/>
      <c r="KS150" s="44"/>
      <c r="KT150" s="44"/>
      <c r="KU150" s="44"/>
      <c r="KV150" s="44"/>
      <c r="KW150" s="44"/>
      <c r="KX150" s="44"/>
      <c r="KY150" s="44"/>
      <c r="KZ150" s="44"/>
      <c r="LA150" s="44"/>
      <c r="LB150" s="44"/>
      <c r="LC150" s="44"/>
      <c r="LD150" s="44"/>
      <c r="LE150" s="44"/>
      <c r="LF150" s="44"/>
      <c r="LG150" s="44"/>
      <c r="LH150" s="44"/>
      <c r="LI150" s="44"/>
      <c r="LJ150" s="44"/>
      <c r="LK150" s="44"/>
      <c r="LL150" s="44"/>
      <c r="LM150" s="44"/>
      <c r="LN150" s="44"/>
      <c r="LO150" s="44"/>
      <c r="LP150" s="44"/>
      <c r="LQ150" s="44"/>
      <c r="LR150" s="44"/>
      <c r="LS150" s="44"/>
      <c r="LT150" s="44"/>
      <c r="LU150" s="44"/>
      <c r="LV150" s="44"/>
      <c r="LW150" s="44"/>
      <c r="LX150" s="44"/>
      <c r="LY150" s="44"/>
      <c r="LZ150" s="44"/>
      <c r="MA150" s="44"/>
      <c r="MB150" s="44"/>
      <c r="MC150" s="44"/>
      <c r="MD150" s="44"/>
      <c r="ME150" s="44"/>
    </row>
    <row r="151" spans="3:343" ht="17.25" thickBot="1">
      <c r="C151" s="45"/>
      <c r="D151" s="184"/>
      <c r="E151" s="18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51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  <c r="CK151" s="45"/>
      <c r="CL151" s="45"/>
      <c r="CM151" s="45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  <c r="EP151" s="45"/>
      <c r="EQ151" s="45"/>
      <c r="ER151" s="45"/>
      <c r="ES151" s="45"/>
      <c r="ET151" s="45"/>
      <c r="EU151" s="45"/>
      <c r="EV151" s="45"/>
      <c r="EW151" s="45"/>
      <c r="EX151" s="45"/>
      <c r="EY151" s="45"/>
      <c r="EZ151" s="45"/>
      <c r="FA151" s="45"/>
      <c r="FB151" s="45"/>
      <c r="FC151" s="45"/>
      <c r="FD151" s="45"/>
      <c r="FE151" s="45"/>
      <c r="FF151" s="45"/>
      <c r="FG151" s="45"/>
      <c r="FH151" s="45"/>
      <c r="FI151" s="45"/>
      <c r="FJ151" s="45"/>
      <c r="FK151" s="45"/>
      <c r="FL151" s="45"/>
      <c r="FM151" s="45"/>
      <c r="FN151" s="45"/>
      <c r="FO151" s="45"/>
      <c r="FP151" s="45"/>
      <c r="FQ151" s="45"/>
      <c r="FR151" s="45"/>
      <c r="FS151" s="45"/>
      <c r="FT151" s="45"/>
      <c r="FU151" s="45"/>
      <c r="FV151" s="45"/>
      <c r="FW151" s="45"/>
      <c r="FX151" s="45"/>
      <c r="FY151" s="45"/>
      <c r="FZ151" s="45"/>
      <c r="GA151" s="45"/>
      <c r="GB151" s="45"/>
      <c r="GC151" s="45"/>
      <c r="GD151" s="45"/>
      <c r="GE151" s="45"/>
      <c r="GF151" s="45"/>
      <c r="GG151" s="45"/>
      <c r="GH151" s="45"/>
      <c r="GI151" s="45"/>
      <c r="GJ151" s="45"/>
      <c r="GK151" s="45"/>
      <c r="GL151" s="45"/>
      <c r="GM151" s="45"/>
      <c r="GN151" s="45"/>
      <c r="GO151" s="45"/>
      <c r="GP151" s="45"/>
      <c r="GQ151" s="45"/>
      <c r="GR151" s="45"/>
      <c r="GS151" s="45"/>
      <c r="GT151" s="45"/>
      <c r="GU151" s="45"/>
      <c r="GV151" s="45"/>
      <c r="GW151" s="45"/>
      <c r="GX151" s="45"/>
      <c r="GY151" s="45"/>
      <c r="GZ151" s="45"/>
      <c r="HA151" s="45"/>
      <c r="HB151" s="45"/>
      <c r="HC151" s="45"/>
      <c r="HD151" s="45"/>
      <c r="HE151" s="45"/>
      <c r="HF151" s="45"/>
      <c r="HG151" s="45"/>
      <c r="HH151" s="45"/>
      <c r="HI151" s="45"/>
      <c r="HJ151" s="45"/>
      <c r="HK151" s="45"/>
      <c r="HL151" s="45"/>
      <c r="HM151" s="45"/>
      <c r="HN151" s="45"/>
      <c r="HO151" s="45"/>
      <c r="HP151" s="45"/>
      <c r="HQ151" s="45"/>
      <c r="HR151" s="45"/>
      <c r="HS151" s="45"/>
      <c r="HT151" s="45"/>
      <c r="HU151" s="45"/>
      <c r="HV151" s="45"/>
      <c r="HW151" s="45"/>
      <c r="HX151" s="45"/>
      <c r="HY151" s="45"/>
      <c r="HZ151" s="45"/>
      <c r="IA151" s="45"/>
      <c r="IB151" s="45"/>
      <c r="IC151" s="45"/>
      <c r="ID151" s="45"/>
      <c r="IE151" s="45"/>
      <c r="IF151" s="45"/>
      <c r="IG151" s="45"/>
      <c r="IH151" s="45"/>
      <c r="II151" s="45"/>
      <c r="IJ151" s="45"/>
      <c r="IK151" s="45"/>
      <c r="IL151" s="45"/>
      <c r="IM151" s="45"/>
      <c r="IN151" s="45"/>
      <c r="IO151" s="45"/>
      <c r="IP151" s="45"/>
      <c r="IQ151" s="45"/>
      <c r="IR151" s="45"/>
      <c r="IS151" s="45"/>
      <c r="IT151" s="45"/>
      <c r="IU151" s="45"/>
      <c r="IV151" s="45"/>
      <c r="IW151" s="45"/>
      <c r="IX151" s="45"/>
      <c r="IY151" s="45"/>
      <c r="IZ151" s="45"/>
      <c r="JA151" s="45"/>
      <c r="JB151" s="45"/>
      <c r="JC151" s="45"/>
      <c r="JD151" s="45"/>
      <c r="JE151" s="45"/>
      <c r="JF151" s="45"/>
      <c r="JG151" s="45"/>
      <c r="JH151" s="45"/>
      <c r="JI151" s="45"/>
      <c r="JJ151" s="45"/>
      <c r="JK151" s="45"/>
      <c r="JL151" s="45"/>
      <c r="JM151" s="45"/>
      <c r="JN151" s="45"/>
      <c r="JO151" s="45"/>
      <c r="JP151" s="45"/>
      <c r="JQ151" s="45"/>
      <c r="JR151" s="45"/>
      <c r="JS151" s="45"/>
      <c r="JT151" s="45"/>
      <c r="JU151" s="45"/>
      <c r="JV151" s="45"/>
      <c r="JW151" s="45"/>
      <c r="JX151" s="45"/>
      <c r="JY151" s="45"/>
      <c r="JZ151" s="45"/>
      <c r="KA151" s="45"/>
      <c r="KB151" s="45"/>
      <c r="KC151" s="45"/>
      <c r="KD151" s="45"/>
      <c r="KE151" s="45"/>
      <c r="KF151" s="45"/>
      <c r="KG151" s="45"/>
      <c r="KH151" s="45"/>
      <c r="KI151" s="45"/>
      <c r="KJ151" s="45"/>
      <c r="KK151" s="45"/>
      <c r="KL151" s="45"/>
      <c r="KM151" s="45"/>
      <c r="KN151" s="45"/>
      <c r="KO151" s="45"/>
      <c r="KP151" s="45"/>
      <c r="KQ151" s="45"/>
      <c r="KR151" s="45"/>
      <c r="KS151" s="45"/>
      <c r="KT151" s="45"/>
      <c r="KU151" s="45"/>
      <c r="KV151" s="45"/>
      <c r="KW151" s="45"/>
      <c r="KX151" s="45"/>
      <c r="KY151" s="45"/>
      <c r="KZ151" s="45"/>
      <c r="LA151" s="45"/>
      <c r="LB151" s="45"/>
      <c r="LC151" s="45"/>
      <c r="LD151" s="45"/>
      <c r="LE151" s="45"/>
      <c r="LF151" s="45"/>
      <c r="LG151" s="45"/>
      <c r="LH151" s="45"/>
      <c r="LI151" s="45"/>
      <c r="LJ151" s="45"/>
      <c r="LK151" s="45"/>
      <c r="LL151" s="45"/>
      <c r="LM151" s="45"/>
      <c r="LN151" s="45"/>
      <c r="LO151" s="45"/>
      <c r="LP151" s="45"/>
      <c r="LQ151" s="45"/>
      <c r="LR151" s="45"/>
      <c r="LS151" s="45"/>
      <c r="LT151" s="45"/>
      <c r="LU151" s="45"/>
      <c r="LV151" s="45"/>
      <c r="LW151" s="45"/>
      <c r="LX151" s="45"/>
      <c r="LY151" s="45"/>
      <c r="LZ151" s="45"/>
      <c r="MA151" s="45"/>
      <c r="MB151" s="45"/>
      <c r="MC151" s="45"/>
      <c r="MD151" s="45"/>
      <c r="ME151" s="45"/>
    </row>
    <row r="152" spans="3:343" ht="17.25" thickBot="1">
      <c r="C152" s="178" t="s">
        <v>0</v>
      </c>
      <c r="D152" s="225" t="s">
        <v>1</v>
      </c>
      <c r="E152" s="226"/>
      <c r="F152" s="188" t="s">
        <v>2</v>
      </c>
      <c r="G152" s="178" t="s">
        <v>3</v>
      </c>
      <c r="H152" s="178" t="s">
        <v>17</v>
      </c>
      <c r="I152" s="181" t="s">
        <v>12</v>
      </c>
      <c r="J152" s="182"/>
      <c r="K152" s="182"/>
      <c r="L152" s="183"/>
      <c r="M152" s="181" t="s">
        <v>13</v>
      </c>
      <c r="N152" s="182"/>
      <c r="O152" s="182"/>
      <c r="P152" s="183"/>
      <c r="Q152" s="181" t="s">
        <v>14</v>
      </c>
      <c r="R152" s="182"/>
      <c r="S152" s="182"/>
      <c r="T152" s="183"/>
      <c r="U152" s="181" t="s">
        <v>15</v>
      </c>
      <c r="V152" s="182"/>
      <c r="W152" s="182"/>
      <c r="X152" s="183"/>
      <c r="Y152" s="181" t="s">
        <v>16</v>
      </c>
      <c r="Z152" s="182"/>
      <c r="AA152" s="182"/>
      <c r="AB152" s="183"/>
      <c r="AC152" s="181" t="s">
        <v>150</v>
      </c>
      <c r="AD152" s="182"/>
      <c r="AE152" s="182"/>
      <c r="AF152" s="183"/>
      <c r="AG152" s="181" t="s">
        <v>151</v>
      </c>
      <c r="AH152" s="182"/>
      <c r="AI152" s="182"/>
      <c r="AJ152" s="183"/>
    </row>
    <row r="153" spans="3:343" ht="17.25" thickBot="1">
      <c r="C153" s="224"/>
      <c r="D153" s="227"/>
      <c r="E153" s="228"/>
      <c r="F153" s="189"/>
      <c r="G153" s="224"/>
      <c r="H153" s="179"/>
      <c r="I153" s="70" t="s">
        <v>8</v>
      </c>
      <c r="J153" s="71" t="s">
        <v>9</v>
      </c>
      <c r="K153" s="71" t="s">
        <v>10</v>
      </c>
      <c r="L153" s="72" t="s">
        <v>11</v>
      </c>
      <c r="M153" s="70" t="s">
        <v>8</v>
      </c>
      <c r="N153" s="71" t="s">
        <v>9</v>
      </c>
      <c r="O153" s="71" t="s">
        <v>10</v>
      </c>
      <c r="P153" s="72" t="s">
        <v>11</v>
      </c>
      <c r="Q153" s="70" t="s">
        <v>8</v>
      </c>
      <c r="R153" s="71" t="s">
        <v>9</v>
      </c>
      <c r="S153" s="71" t="s">
        <v>10</v>
      </c>
      <c r="T153" s="72" t="s">
        <v>11</v>
      </c>
      <c r="U153" s="70" t="s">
        <v>8</v>
      </c>
      <c r="V153" s="71" t="s">
        <v>9</v>
      </c>
      <c r="W153" s="71" t="s">
        <v>10</v>
      </c>
      <c r="X153" s="72" t="s">
        <v>11</v>
      </c>
      <c r="Y153" s="70" t="s">
        <v>8</v>
      </c>
      <c r="Z153" s="71" t="s">
        <v>9</v>
      </c>
      <c r="AA153" s="71" t="s">
        <v>10</v>
      </c>
      <c r="AB153" s="72" t="s">
        <v>11</v>
      </c>
      <c r="AC153" s="70" t="s">
        <v>8</v>
      </c>
      <c r="AD153" s="71" t="s">
        <v>9</v>
      </c>
      <c r="AE153" s="71" t="s">
        <v>10</v>
      </c>
      <c r="AF153" s="72" t="s">
        <v>11</v>
      </c>
      <c r="AG153" s="70" t="s">
        <v>8</v>
      </c>
      <c r="AH153" s="71" t="s">
        <v>9</v>
      </c>
      <c r="AI153" s="71" t="s">
        <v>10</v>
      </c>
      <c r="AJ153" s="72" t="s">
        <v>11</v>
      </c>
    </row>
    <row r="154" spans="3:343" ht="17.100000000000001" customHeight="1">
      <c r="C154" s="218" t="s">
        <v>31</v>
      </c>
      <c r="D154" s="146" t="s">
        <v>18</v>
      </c>
      <c r="E154" s="147"/>
      <c r="F154" s="148" t="s">
        <v>152</v>
      </c>
      <c r="G154" s="122" t="s">
        <v>4</v>
      </c>
      <c r="H154" s="149">
        <v>1</v>
      </c>
      <c r="I154" s="64">
        <v>1</v>
      </c>
      <c r="J154" s="65">
        <v>1</v>
      </c>
      <c r="K154" s="65">
        <v>1</v>
      </c>
      <c r="L154" s="66">
        <v>1</v>
      </c>
      <c r="M154" s="64">
        <v>1</v>
      </c>
      <c r="N154" s="67"/>
      <c r="O154" s="67"/>
      <c r="P154" s="68"/>
      <c r="Q154" s="69"/>
      <c r="R154" s="67"/>
      <c r="S154" s="67"/>
      <c r="T154" s="68"/>
      <c r="U154" s="69"/>
      <c r="V154" s="67"/>
      <c r="W154" s="67"/>
      <c r="X154" s="68"/>
      <c r="Y154" s="69"/>
      <c r="Z154" s="67"/>
      <c r="AA154" s="65" t="inlineStr">
        <is>
          <t xml:space="preserve">1V</t>
        </is>
      </c>
      <c r="AB154" s="66" t="inlineStr">
        <is>
          <t xml:space="preserve">1V</t>
        </is>
      </c>
      <c r="AC154" s="56"/>
      <c r="AD154" s="58"/>
      <c r="AE154" s="58"/>
      <c r="AF154" s="26"/>
      <c r="AG154" s="56"/>
      <c r="AH154" s="58"/>
      <c r="AI154" s="58"/>
      <c r="AJ154" s="26"/>
    </row>
    <row r="155" spans="3:343" ht="17.25" thickBot="1">
      <c r="C155" s="218"/>
      <c r="D155" s="146"/>
      <c r="E155" s="147"/>
      <c r="F155" s="148"/>
      <c r="G155" s="122" t="s">
        <v>5</v>
      </c>
      <c r="H155" s="150"/>
      <c r="I155" s="83">
        <v>1</v>
      </c>
      <c r="J155" s="83">
        <v>1</v>
      </c>
      <c r="K155" s="83">
        <v>1</v>
      </c>
      <c r="L155" s="83">
        <v>1</v>
      </c>
      <c r="M155" s="83">
        <v>1</v>
      </c>
      <c r="N155" s="80"/>
      <c r="O155" s="80"/>
      <c r="P155" s="81"/>
      <c r="Q155" s="79"/>
      <c r="R155" s="80"/>
      <c r="S155" s="80"/>
      <c r="T155" s="81"/>
      <c r="U155" s="79"/>
      <c r="V155" s="80"/>
      <c r="W155" s="80"/>
      <c r="X155" s="81"/>
      <c r="Y155" s="79"/>
      <c r="Z155" s="80"/>
      <c r="AA155" s="80"/>
      <c r="AB155" s="81"/>
      <c r="AC155" s="25"/>
      <c r="AD155" s="23"/>
      <c r="AE155" s="23"/>
      <c r="AF155" s="24"/>
      <c r="AG155" s="25"/>
      <c r="AH155" s="23"/>
      <c r="AI155" s="23"/>
      <c r="AJ155" s="24"/>
    </row>
    <row r="156" spans="3:343" ht="17.100000000000001" customHeight="1">
      <c r="C156" s="218"/>
      <c r="D156" s="146"/>
      <c r="E156" s="147"/>
      <c r="F156" s="148" t="s">
        <v>153</v>
      </c>
      <c r="G156" s="122" t="s">
        <v>4</v>
      </c>
      <c r="H156" s="149">
        <v>1</v>
      </c>
      <c r="I156" s="55"/>
      <c r="J156" s="56"/>
      <c r="K156" s="56"/>
      <c r="L156" s="82">
        <v>1</v>
      </c>
      <c r="M156" s="74">
        <v>1</v>
      </c>
      <c r="N156" s="19"/>
      <c r="O156" s="19"/>
      <c r="P156" s="26"/>
      <c r="Q156" s="20"/>
      <c r="R156" s="19"/>
      <c r="S156" s="19"/>
      <c r="T156" s="26"/>
      <c r="U156" s="20"/>
      <c r="V156" s="19"/>
      <c r="W156" s="19"/>
      <c r="X156" s="26"/>
      <c r="Y156" s="20"/>
      <c r="Z156" s="19"/>
      <c r="AA156" s="75" t="inlineStr">
        <is>
          <t xml:space="preserve">1V</t>
        </is>
      </c>
      <c r="AB156" s="66" t="inlineStr">
        <is>
          <t xml:space="preserve">1V</t>
        </is>
      </c>
      <c r="AC156" s="20"/>
      <c r="AD156" s="19"/>
      <c r="AE156" s="19"/>
      <c r="AF156" s="26"/>
      <c r="AG156" s="20"/>
      <c r="AH156" s="19"/>
      <c r="AI156" s="19"/>
      <c r="AJ156" s="26"/>
    </row>
    <row r="157" spans="3:343" ht="17.25" thickBot="1">
      <c r="C157" s="218"/>
      <c r="D157" s="146"/>
      <c r="E157" s="147"/>
      <c r="F157" s="165"/>
      <c r="G157" s="122" t="s">
        <v>5</v>
      </c>
      <c r="H157" s="150"/>
      <c r="I157" s="22"/>
      <c r="J157" s="23"/>
      <c r="K157" s="23"/>
      <c r="L157" s="83">
        <v>1</v>
      </c>
      <c r="M157" s="83">
        <v>1</v>
      </c>
      <c r="N157" s="23"/>
      <c r="O157" s="23"/>
      <c r="P157" s="24"/>
      <c r="Q157" s="25"/>
      <c r="R157" s="23"/>
      <c r="S157" s="23"/>
      <c r="T157" s="24"/>
      <c r="U157" s="25"/>
      <c r="V157" s="23"/>
      <c r="W157" s="23"/>
      <c r="X157" s="24"/>
      <c r="Y157" s="25"/>
      <c r="Z157" s="23"/>
      <c r="AA157" s="23"/>
      <c r="AB157" s="24"/>
      <c r="AC157" s="25"/>
      <c r="AD157" s="23"/>
      <c r="AE157" s="23"/>
      <c r="AF157" s="24"/>
      <c r="AG157" s="25"/>
      <c r="AH157" s="23"/>
      <c r="AI157" s="23"/>
      <c r="AJ157" s="24"/>
    </row>
    <row r="158" spans="3:343" ht="17.100000000000001" customHeight="1">
      <c r="C158" s="218"/>
      <c r="D158" s="146" t="s">
        <v>154</v>
      </c>
      <c r="E158" s="147"/>
      <c r="F158" s="148" t="s">
        <v>155</v>
      </c>
      <c r="G158" s="122" t="s">
        <v>4</v>
      </c>
      <c r="H158" s="149">
        <v>1</v>
      </c>
      <c r="I158" s="55"/>
      <c r="J158" s="56"/>
      <c r="K158" s="56"/>
      <c r="L158" s="57"/>
      <c r="M158" s="20"/>
      <c r="N158" s="75">
        <v>1</v>
      </c>
      <c r="O158" s="75">
        <v>1</v>
      </c>
      <c r="P158" s="26"/>
      <c r="Q158" s="20"/>
      <c r="R158" s="19"/>
      <c r="S158" s="19"/>
      <c r="T158" s="26"/>
      <c r="U158" s="20"/>
      <c r="V158" s="19"/>
      <c r="W158" s="19"/>
      <c r="X158" s="26"/>
      <c r="Y158" s="20"/>
      <c r="Z158" s="19"/>
      <c r="AA158" s="75" t="inlineStr">
        <is>
          <t xml:space="preserve">1V</t>
        </is>
      </c>
      <c r="AB158" s="66" t="inlineStr">
        <is>
          <t xml:space="preserve">1V</t>
        </is>
      </c>
      <c r="AC158" s="20"/>
      <c r="AD158" s="19"/>
      <c r="AE158" s="19"/>
      <c r="AF158" s="26"/>
      <c r="AG158" s="20"/>
      <c r="AH158" s="19"/>
      <c r="AI158" s="19"/>
      <c r="AJ158" s="26"/>
    </row>
    <row r="159" spans="3:343" ht="17.25" thickBot="1">
      <c r="C159" s="218"/>
      <c r="D159" s="146"/>
      <c r="E159" s="147"/>
      <c r="F159" s="165"/>
      <c r="G159" s="122" t="s">
        <v>5</v>
      </c>
      <c r="H159" s="150"/>
      <c r="I159" s="22"/>
      <c r="J159" s="23"/>
      <c r="K159" s="23"/>
      <c r="L159" s="24"/>
      <c r="M159" s="83">
        <v>1</v>
      </c>
      <c r="N159" s="83">
        <v>1</v>
      </c>
      <c r="O159" s="23"/>
      <c r="P159" s="24"/>
      <c r="Q159" s="25"/>
      <c r="R159" s="23"/>
      <c r="S159" s="23"/>
      <c r="T159" s="24"/>
      <c r="U159" s="25"/>
      <c r="V159" s="23"/>
      <c r="W159" s="23"/>
      <c r="X159" s="24"/>
      <c r="Y159" s="25"/>
      <c r="Z159" s="23"/>
      <c r="AA159" s="23"/>
      <c r="AB159" s="24"/>
      <c r="AC159" s="25"/>
      <c r="AD159" s="23"/>
      <c r="AE159" s="23"/>
      <c r="AF159" s="24"/>
      <c r="AG159" s="25"/>
      <c r="AH159" s="23"/>
      <c r="AI159" s="23"/>
      <c r="AJ159" s="24"/>
    </row>
    <row r="160" spans="3:343">
      <c r="C160" s="218"/>
      <c r="D160" s="146"/>
      <c r="E160" s="147"/>
      <c r="F160" s="148" t="s">
        <v>156</v>
      </c>
      <c r="G160" s="122" t="s">
        <v>4</v>
      </c>
      <c r="H160" s="149">
        <v>1</v>
      </c>
      <c r="I160" s="55"/>
      <c r="J160" s="56"/>
      <c r="K160" s="56"/>
      <c r="L160" s="57"/>
      <c r="M160" s="74">
        <v>1</v>
      </c>
      <c r="N160" s="75">
        <v>1</v>
      </c>
      <c r="O160" s="75">
        <v>1</v>
      </c>
      <c r="P160" s="26"/>
      <c r="Q160" s="20"/>
      <c r="R160" s="19"/>
      <c r="S160" s="19"/>
      <c r="T160" s="26"/>
      <c r="U160" s="20"/>
      <c r="V160" s="19"/>
      <c r="W160" s="19"/>
      <c r="X160" s="26"/>
      <c r="Y160" s="20"/>
      <c r="Z160" s="19"/>
      <c r="AA160" s="75" t="inlineStr">
        <is>
          <t xml:space="preserve">1V</t>
        </is>
      </c>
      <c r="AB160" s="66" t="inlineStr">
        <is>
          <t xml:space="preserve">1V</t>
        </is>
      </c>
      <c r="AC160" s="20"/>
      <c r="AD160" s="19"/>
      <c r="AE160" s="19"/>
      <c r="AF160" s="26"/>
      <c r="AG160" s="20"/>
      <c r="AH160" s="19"/>
      <c r="AI160" s="19"/>
      <c r="AJ160" s="26"/>
    </row>
    <row r="161" spans="3:36" ht="17.25" thickBot="1">
      <c r="C161" s="218"/>
      <c r="D161" s="146"/>
      <c r="E161" s="147"/>
      <c r="F161" s="165"/>
      <c r="G161" s="122" t="s">
        <v>5</v>
      </c>
      <c r="H161" s="150"/>
      <c r="I161" s="22"/>
      <c r="J161" s="23"/>
      <c r="K161" s="23"/>
      <c r="L161" s="83">
        <v>1</v>
      </c>
      <c r="M161" s="83">
        <v>1</v>
      </c>
      <c r="N161" s="83">
        <v>1</v>
      </c>
      <c r="O161" s="23"/>
      <c r="P161" s="24"/>
      <c r="Q161" s="25"/>
      <c r="R161" s="23"/>
      <c r="S161" s="23"/>
      <c r="T161" s="24"/>
      <c r="U161" s="25"/>
      <c r="V161" s="23"/>
      <c r="W161" s="23"/>
      <c r="X161" s="24"/>
      <c r="Y161" s="25"/>
      <c r="Z161" s="23"/>
      <c r="AA161" s="23"/>
      <c r="AB161" s="24"/>
      <c r="AC161" s="25"/>
      <c r="AD161" s="23"/>
      <c r="AE161" s="23"/>
      <c r="AF161" s="24"/>
      <c r="AG161" s="25"/>
      <c r="AH161" s="23"/>
      <c r="AI161" s="23"/>
      <c r="AJ161" s="24"/>
    </row>
    <row r="162" spans="3:36" ht="17.100000000000001" customHeight="1">
      <c r="C162" s="218"/>
      <c r="D162" s="146" t="s">
        <v>157</v>
      </c>
      <c r="E162" s="147"/>
      <c r="F162" s="148" t="s">
        <v>158</v>
      </c>
      <c r="G162" s="122" t="s">
        <v>4</v>
      </c>
      <c r="H162" s="149">
        <v>0.75</v>
      </c>
      <c r="I162" s="55"/>
      <c r="J162" s="56"/>
      <c r="K162" s="56"/>
      <c r="L162" s="57"/>
      <c r="M162" s="20"/>
      <c r="N162" s="75">
        <v>1</v>
      </c>
      <c r="O162" s="75">
        <v>1</v>
      </c>
      <c r="P162" s="26"/>
      <c r="Q162" s="20"/>
      <c r="R162" s="19"/>
      <c r="S162" s="19"/>
      <c r="T162" s="26"/>
      <c r="U162" s="20"/>
      <c r="V162" s="19"/>
      <c r="W162" s="19"/>
      <c r="X162" s="26"/>
      <c r="Y162" s="20"/>
      <c r="Z162" s="19"/>
      <c r="AA162" s="75" t="inlineStr">
        <is>
          <t xml:space="preserve">1D</t>
        </is>
      </c>
      <c r="AB162" s="66" t="inlineStr">
        <is>
          <t xml:space="preserve">1D</t>
        </is>
      </c>
      <c r="AC162" s="20"/>
      <c r="AD162" s="19"/>
      <c r="AE162" s="19"/>
      <c r="AF162" s="26"/>
      <c r="AG162" s="20"/>
      <c r="AH162" s="19"/>
      <c r="AI162" s="19"/>
      <c r="AJ162" s="66" t="inlineStr">
        <is>
          <t xml:space="preserve">1V+</t>
        </is>
      </c>
    </row>
    <row r="163" spans="3:36" ht="17.25" thickBot="1">
      <c r="C163" s="218"/>
      <c r="D163" s="146"/>
      <c r="E163" s="147"/>
      <c r="F163" s="165"/>
      <c r="G163" s="122" t="s">
        <v>5</v>
      </c>
      <c r="H163" s="150"/>
      <c r="I163" s="22"/>
      <c r="J163" s="23"/>
      <c r="K163" s="23"/>
      <c r="L163" s="24"/>
      <c r="M163" s="25"/>
      <c r="N163" s="83">
        <v>1</v>
      </c>
      <c r="O163" s="83">
        <v>1</v>
      </c>
      <c r="P163" s="83">
        <v>1</v>
      </c>
      <c r="Q163" s="25"/>
      <c r="R163" s="23"/>
      <c r="S163" s="23"/>
      <c r="T163" s="24"/>
      <c r="U163" s="25"/>
      <c r="V163" s="23"/>
      <c r="W163" s="23"/>
      <c r="X163" s="24"/>
      <c r="Y163" s="25"/>
      <c r="Z163" s="23"/>
      <c r="AA163" s="23"/>
      <c r="AB163" s="24"/>
      <c r="AC163" s="25"/>
      <c r="AD163" s="23"/>
      <c r="AE163" s="23"/>
      <c r="AF163" s="24"/>
      <c r="AG163" s="25"/>
      <c r="AH163" s="23"/>
      <c r="AI163" s="23"/>
      <c r="AJ163" s="24"/>
    </row>
    <row r="164" spans="3:36" ht="17.100000000000001" customHeight="1">
      <c r="C164" s="218"/>
      <c r="D164" s="146" t="s">
        <v>159</v>
      </c>
      <c r="E164" s="147"/>
      <c r="F164" s="148" t="s">
        <v>160</v>
      </c>
      <c r="G164" s="122" t="s">
        <v>4</v>
      </c>
      <c r="H164" s="149">
        <v>0.75</v>
      </c>
      <c r="I164" s="55"/>
      <c r="J164" s="56"/>
      <c r="K164" s="56"/>
      <c r="L164" s="57"/>
      <c r="M164" s="20"/>
      <c r="N164" s="75">
        <v>1</v>
      </c>
      <c r="O164" s="75">
        <v>1</v>
      </c>
      <c r="P164" s="26"/>
      <c r="Q164" s="20"/>
      <c r="R164" s="19"/>
      <c r="S164" s="19"/>
      <c r="T164" s="26"/>
      <c r="U164" s="20"/>
      <c r="V164" s="19"/>
      <c r="W164" s="19"/>
      <c r="X164" s="26"/>
      <c r="Y164" s="20"/>
      <c r="Z164" s="19"/>
      <c r="AA164" s="75" t="inlineStr">
        <is>
          <t xml:space="preserve">1D</t>
        </is>
      </c>
      <c r="AB164" s="66" t="inlineStr">
        <is>
          <t xml:space="preserve">1D</t>
        </is>
      </c>
      <c r="AC164" s="74" t="inlineStr">
        <is>
          <t xml:space="preserve">1V</t>
        </is>
      </c>
      <c r="AD164" s="19"/>
      <c r="AE164" s="19"/>
      <c r="AF164" s="26"/>
      <c r="AG164" s="20"/>
      <c r="AH164" s="19"/>
      <c r="AI164" s="19"/>
      <c r="AJ164" s="26"/>
    </row>
    <row r="165" spans="3:36" ht="17.25" thickBot="1">
      <c r="C165" s="218"/>
      <c r="D165" s="146"/>
      <c r="E165" s="147"/>
      <c r="F165" s="165"/>
      <c r="G165" s="122" t="s">
        <v>5</v>
      </c>
      <c r="H165" s="150"/>
      <c r="I165" s="22"/>
      <c r="J165" s="23"/>
      <c r="K165" s="23"/>
      <c r="L165" s="24"/>
      <c r="M165" s="83">
        <v>1</v>
      </c>
      <c r="N165" s="83">
        <v>1</v>
      </c>
      <c r="O165" s="83">
        <v>1</v>
      </c>
      <c r="P165" s="24"/>
      <c r="Q165" s="25"/>
      <c r="R165" s="23"/>
      <c r="S165" s="23"/>
      <c r="T165" s="24"/>
      <c r="U165" s="25"/>
      <c r="V165" s="23"/>
      <c r="W165" s="23"/>
      <c r="X165" s="24"/>
      <c r="Y165" s="25"/>
      <c r="Z165" s="23"/>
      <c r="AA165" s="23"/>
      <c r="AB165" s="24"/>
      <c r="AC165" s="25"/>
      <c r="AD165" s="23"/>
      <c r="AE165" s="23"/>
      <c r="AF165" s="24"/>
      <c r="AG165" s="25"/>
      <c r="AH165" s="23"/>
      <c r="AI165" s="23"/>
      <c r="AJ165" s="24"/>
    </row>
    <row r="166" spans="3:36" ht="17.100000000000001" customHeight="1">
      <c r="C166" s="218"/>
      <c r="D166" s="146" t="s">
        <v>161</v>
      </c>
      <c r="E166" s="147"/>
      <c r="F166" s="148" t="s">
        <v>162</v>
      </c>
      <c r="G166" s="122" t="s">
        <v>4</v>
      </c>
      <c r="H166" s="149">
        <v>1</v>
      </c>
      <c r="I166" s="55"/>
      <c r="J166" s="56"/>
      <c r="K166" s="56"/>
      <c r="L166" s="57"/>
      <c r="M166" s="20"/>
      <c r="N166" s="75">
        <v>1</v>
      </c>
      <c r="O166" s="75">
        <v>1</v>
      </c>
      <c r="P166" s="82">
        <v>1</v>
      </c>
      <c r="Q166" s="74">
        <v>1</v>
      </c>
      <c r="R166" s="74">
        <v>1</v>
      </c>
      <c r="S166" s="74">
        <v>1</v>
      </c>
      <c r="T166" s="26"/>
      <c r="U166" s="20"/>
      <c r="V166" s="19"/>
      <c r="W166" s="19"/>
      <c r="X166" s="26"/>
      <c r="Y166" s="20"/>
      <c r="Z166" s="19"/>
      <c r="AA166" s="75" t="inlineStr">
        <is>
          <t xml:space="preserve">1V</t>
        </is>
      </c>
      <c r="AB166" s="66" t="inlineStr">
        <is>
          <t xml:space="preserve">1V</t>
        </is>
      </c>
      <c r="AC166" s="20"/>
      <c r="AD166" s="19"/>
      <c r="AE166" s="19"/>
      <c r="AF166" s="26"/>
      <c r="AG166" s="20"/>
      <c r="AH166" s="19"/>
      <c r="AI166" s="19"/>
      <c r="AJ166" s="26"/>
    </row>
    <row r="167" spans="3:36" ht="17.25" thickBot="1">
      <c r="C167" s="218"/>
      <c r="D167" s="146"/>
      <c r="E167" s="147"/>
      <c r="F167" s="165"/>
      <c r="G167" s="122" t="s">
        <v>5</v>
      </c>
      <c r="H167" s="150"/>
      <c r="I167" s="22"/>
      <c r="J167" s="23"/>
      <c r="K167" s="23"/>
      <c r="L167" s="24"/>
      <c r="M167" s="25"/>
      <c r="N167" s="83">
        <v>1</v>
      </c>
      <c r="O167" s="83">
        <v>1</v>
      </c>
      <c r="P167" s="83">
        <v>1</v>
      </c>
      <c r="Q167" s="83">
        <v>1</v>
      </c>
      <c r="R167" s="83">
        <v>1</v>
      </c>
      <c r="S167" s="23"/>
      <c r="T167" s="24"/>
      <c r="U167" s="25"/>
      <c r="V167" s="23"/>
      <c r="W167" s="23"/>
      <c r="X167" s="24"/>
      <c r="Y167" s="25"/>
      <c r="Z167" s="23"/>
      <c r="AA167" s="23"/>
      <c r="AB167" s="24"/>
      <c r="AC167" s="25"/>
      <c r="AD167" s="23"/>
      <c r="AE167" s="23"/>
      <c r="AF167" s="24"/>
      <c r="AG167" s="25"/>
      <c r="AH167" s="23"/>
      <c r="AI167" s="23"/>
      <c r="AJ167" s="24"/>
    </row>
    <row r="168" spans="3:36">
      <c r="C168" s="218"/>
      <c r="D168" s="146" t="s">
        <v>163</v>
      </c>
      <c r="E168" s="147"/>
      <c r="F168" s="148" t="s">
        <v>164</v>
      </c>
      <c r="G168" s="122" t="s">
        <v>4</v>
      </c>
      <c r="H168" s="149">
        <v>0.75</v>
      </c>
      <c r="I168" s="55"/>
      <c r="J168" s="56"/>
      <c r="K168" s="56"/>
      <c r="L168" s="57"/>
      <c r="M168" s="20"/>
      <c r="N168" s="19"/>
      <c r="O168" s="75">
        <v>1</v>
      </c>
      <c r="P168" s="82">
        <v>1</v>
      </c>
      <c r="Q168" s="74">
        <v>1</v>
      </c>
      <c r="R168" s="19"/>
      <c r="S168" s="19"/>
      <c r="T168" s="26"/>
      <c r="U168" s="20"/>
      <c r="V168" s="19"/>
      <c r="W168" s="19"/>
      <c r="X168" s="26"/>
      <c r="Y168" s="20"/>
      <c r="Z168" s="19"/>
      <c r="AA168" s="75" t="inlineStr">
        <is>
          <t xml:space="preserve">1D</t>
        </is>
      </c>
      <c r="AB168" s="66" t="inlineStr">
        <is>
          <t xml:space="preserve">1D</t>
        </is>
      </c>
      <c r="AC168" s="74" t="inlineStr">
        <is>
          <t xml:space="preserve">1V</t>
        </is>
      </c>
      <c r="AD168" s="19"/>
      <c r="AE168" s="19"/>
      <c r="AF168" s="26"/>
      <c r="AG168" s="20"/>
      <c r="AH168" s="19"/>
      <c r="AI168" s="19"/>
      <c r="AJ168" s="26"/>
    </row>
    <row r="169" spans="3:36" ht="17.25" thickBot="1">
      <c r="C169" s="218"/>
      <c r="D169" s="146"/>
      <c r="E169" s="147"/>
      <c r="F169" s="165"/>
      <c r="G169" s="122" t="s">
        <v>5</v>
      </c>
      <c r="H169" s="150"/>
      <c r="I169" s="22"/>
      <c r="J169" s="23"/>
      <c r="K169" s="23"/>
      <c r="L169" s="24"/>
      <c r="M169" s="25"/>
      <c r="N169" s="23"/>
      <c r="O169" s="23"/>
      <c r="P169" s="24"/>
      <c r="Q169" s="83">
        <v>1</v>
      </c>
      <c r="R169" s="23"/>
      <c r="S169" s="23"/>
      <c r="T169" s="24"/>
      <c r="U169" s="25"/>
      <c r="V169" s="23"/>
      <c r="W169" s="23"/>
      <c r="X169" s="24"/>
      <c r="Y169" s="25"/>
      <c r="Z169" s="23"/>
      <c r="AA169" s="23"/>
      <c r="AB169" s="24"/>
      <c r="AC169" s="25"/>
      <c r="AD169" s="23"/>
      <c r="AE169" s="23"/>
      <c r="AF169" s="24"/>
      <c r="AG169" s="25"/>
      <c r="AH169" s="23"/>
      <c r="AI169" s="23"/>
      <c r="AJ169" s="24"/>
    </row>
    <row r="170" spans="3:36">
      <c r="C170" s="218"/>
      <c r="D170" s="146" t="s">
        <v>36</v>
      </c>
      <c r="E170" s="147"/>
      <c r="F170" s="148" t="s">
        <v>165</v>
      </c>
      <c r="G170" s="122" t="s">
        <v>4</v>
      </c>
      <c r="H170" s="149">
        <v>0.75</v>
      </c>
      <c r="I170" s="55"/>
      <c r="J170" s="56"/>
      <c r="K170" s="56"/>
      <c r="L170" s="57"/>
      <c r="M170" s="20"/>
      <c r="N170" s="19"/>
      <c r="O170" s="75">
        <v>1</v>
      </c>
      <c r="P170" s="82">
        <v>1</v>
      </c>
      <c r="Q170" s="74">
        <v>1</v>
      </c>
      <c r="R170" s="58"/>
      <c r="S170" s="58"/>
      <c r="T170" s="26"/>
      <c r="U170" s="56"/>
      <c r="V170" s="58"/>
      <c r="W170" s="58"/>
      <c r="X170" s="26"/>
      <c r="Y170" s="20"/>
      <c r="Z170" s="19"/>
      <c r="AA170" s="75" t="inlineStr">
        <is>
          <t xml:space="preserve">1D</t>
        </is>
      </c>
      <c r="AB170" s="66" t="inlineStr">
        <is>
          <t xml:space="preserve">1D</t>
        </is>
      </c>
      <c r="AC170" s="20"/>
      <c r="AD170" s="19"/>
      <c r="AE170" s="19"/>
      <c r="AF170" s="26"/>
      <c r="AG170" s="20"/>
      <c r="AH170" s="19"/>
      <c r="AI170" s="19"/>
      <c r="AJ170" s="66" t="inlineStr">
        <is>
          <t xml:space="preserve">1V+</t>
        </is>
      </c>
    </row>
    <row r="171" spans="3:36" ht="17.25" thickBot="1">
      <c r="C171" s="218"/>
      <c r="D171" s="146"/>
      <c r="E171" s="147"/>
      <c r="F171" s="165"/>
      <c r="G171" s="122" t="s">
        <v>5</v>
      </c>
      <c r="H171" s="150"/>
      <c r="I171" s="22"/>
      <c r="J171" s="23"/>
      <c r="K171" s="23"/>
      <c r="L171" s="24"/>
      <c r="M171" s="25"/>
      <c r="N171" s="23"/>
      <c r="O171" s="23"/>
      <c r="P171" s="24"/>
      <c r="Q171" s="83">
        <v>1</v>
      </c>
      <c r="R171" s="83">
        <v>1</v>
      </c>
      <c r="S171" s="23"/>
      <c r="T171" s="24"/>
      <c r="U171" s="59"/>
      <c r="V171" s="60"/>
      <c r="W171" s="60"/>
      <c r="X171" s="61"/>
      <c r="Y171" s="25"/>
      <c r="Z171" s="23"/>
      <c r="AA171" s="23"/>
      <c r="AB171" s="24"/>
      <c r="AC171" s="25"/>
      <c r="AD171" s="23"/>
      <c r="AE171" s="23"/>
      <c r="AF171" s="24"/>
      <c r="AG171" s="25"/>
      <c r="AH171" s="23"/>
      <c r="AI171" s="23"/>
      <c r="AJ171" s="24"/>
    </row>
    <row r="172" spans="3:36" ht="17.100000000000001" customHeight="1">
      <c r="C172" s="218"/>
      <c r="D172" s="146" t="s">
        <v>141</v>
      </c>
      <c r="E172" s="147"/>
      <c r="F172" s="148" t="s">
        <v>166</v>
      </c>
      <c r="G172" s="122" t="s">
        <v>4</v>
      </c>
      <c r="H172" s="149">
        <v>1</v>
      </c>
      <c r="I172" s="55"/>
      <c r="J172" s="56"/>
      <c r="K172" s="56"/>
      <c r="L172" s="57"/>
      <c r="M172" s="55"/>
      <c r="N172" s="58"/>
      <c r="O172" s="58"/>
      <c r="P172" s="82">
        <v>1</v>
      </c>
      <c r="Q172" s="74">
        <v>1</v>
      </c>
      <c r="R172" s="75">
        <v>1</v>
      </c>
      <c r="S172" s="75">
        <v>1</v>
      </c>
      <c r="T172" s="26"/>
      <c r="U172" s="55"/>
      <c r="V172" s="58"/>
      <c r="W172" s="58"/>
      <c r="X172" s="26"/>
      <c r="Y172" s="20"/>
      <c r="Z172" s="19"/>
      <c r="AA172" s="19"/>
      <c r="AB172" s="26"/>
      <c r="AC172" s="20"/>
      <c r="AD172" s="19"/>
      <c r="AE172" s="19"/>
      <c r="AF172" s="26"/>
      <c r="AG172" s="20"/>
      <c r="AH172" s="19"/>
      <c r="AI172" s="19"/>
      <c r="AJ172" s="66" t="inlineStr">
        <is>
          <t xml:space="preserve">1V+</t>
        </is>
      </c>
    </row>
    <row r="173" spans="3:36" ht="17.25" thickBot="1">
      <c r="C173" s="218"/>
      <c r="D173" s="146"/>
      <c r="E173" s="147"/>
      <c r="F173" s="165"/>
      <c r="G173" s="122" t="s">
        <v>5</v>
      </c>
      <c r="H173" s="150"/>
      <c r="I173" s="22"/>
      <c r="J173" s="23"/>
      <c r="K173" s="23"/>
      <c r="L173" s="24"/>
      <c r="M173" s="79"/>
      <c r="N173" s="79"/>
      <c r="O173" s="83">
        <v>1</v>
      </c>
      <c r="P173" s="83">
        <v>1</v>
      </c>
      <c r="Q173" s="83">
        <v>1</v>
      </c>
      <c r="R173" s="83">
        <v>1</v>
      </c>
      <c r="S173" s="23"/>
      <c r="T173" s="24"/>
      <c r="U173" s="22"/>
      <c r="V173" s="23"/>
      <c r="W173" s="23"/>
      <c r="X173" s="24"/>
      <c r="Y173" s="25"/>
      <c r="Z173" s="23"/>
      <c r="AA173" s="23"/>
      <c r="AB173" s="24"/>
      <c r="AC173" s="25"/>
      <c r="AD173" s="23"/>
      <c r="AE173" s="23"/>
      <c r="AF173" s="24"/>
      <c r="AG173" s="25"/>
      <c r="AH173" s="23"/>
      <c r="AI173" s="23"/>
      <c r="AJ173" s="24"/>
    </row>
    <row r="174" spans="3:36" ht="17.100000000000001" customHeight="1">
      <c r="C174" s="218"/>
      <c r="D174" s="146"/>
      <c r="E174" s="147"/>
      <c r="F174" s="148" t="s">
        <v>167</v>
      </c>
      <c r="G174" s="122" t="s">
        <v>4</v>
      </c>
      <c r="H174" s="149">
        <f>'Process'!G25</f>
        <v>0.875</v>
      </c>
      <c r="I174" s="55"/>
      <c r="J174" s="56"/>
      <c r="K174" s="56"/>
      <c r="L174" s="57"/>
      <c r="M174" s="55"/>
      <c r="N174" s="56"/>
      <c r="O174" s="56"/>
      <c r="P174" s="57"/>
      <c r="Q174" s="55"/>
      <c r="R174" s="75">
        <v>1</v>
      </c>
      <c r="S174" s="75">
        <v>1</v>
      </c>
      <c r="T174" s="75">
        <v>1</v>
      </c>
      <c r="U174" s="75">
        <v>1</v>
      </c>
      <c r="V174" s="75">
        <v>1</v>
      </c>
      <c r="W174" s="58"/>
      <c r="X174" s="26"/>
      <c r="Y174" s="20"/>
      <c r="Z174" s="19"/>
      <c r="AA174" s="75" t="inlineStr">
        <is>
          <t xml:space="preserve">1D</t>
        </is>
      </c>
      <c r="AB174" s="82" t="inlineStr">
        <is>
          <t xml:space="preserve">1D</t>
        </is>
      </c>
      <c r="AC174" s="74" t="inlineStr">
        <is>
          <t xml:space="preserve">1V</t>
        </is>
      </c>
      <c r="AD174" s="19"/>
      <c r="AE174" s="19"/>
      <c r="AF174" s="21"/>
      <c r="AG174" s="20"/>
      <c r="AH174" s="19"/>
      <c r="AI174" s="19"/>
      <c r="AJ174" s="21"/>
    </row>
    <row r="175" spans="3:36" ht="17.25" thickBot="1">
      <c r="C175" s="218"/>
      <c r="D175" s="146"/>
      <c r="E175" s="147"/>
      <c r="F175" s="165"/>
      <c r="G175" s="122" t="s">
        <v>5</v>
      </c>
      <c r="H175" s="150"/>
      <c r="I175" s="22"/>
      <c r="J175" s="23"/>
      <c r="K175" s="23"/>
      <c r="L175" s="24"/>
      <c r="M175" s="22"/>
      <c r="N175" s="23"/>
      <c r="O175" s="23"/>
      <c r="P175" s="24"/>
      <c r="Q175" s="22"/>
      <c r="R175" s="83">
        <v>1</v>
      </c>
      <c r="S175" s="83">
        <v>1</v>
      </c>
      <c r="T175" s="83">
        <v>1</v>
      </c>
      <c r="U175" s="83">
        <v>1</v>
      </c>
      <c r="V175" s="83">
        <v>1</v>
      </c>
      <c r="W175" s="83">
        <v>1</v>
      </c>
      <c r="X175" s="24"/>
      <c r="Y175" s="25"/>
      <c r="Z175" s="23"/>
      <c r="AA175" s="23"/>
      <c r="AB175" s="24"/>
      <c r="AC175" s="25"/>
      <c r="AD175" s="23"/>
      <c r="AE175" s="23"/>
      <c r="AF175" s="24"/>
      <c r="AG175" s="25"/>
      <c r="AH175" s="23"/>
      <c r="AI175" s="23"/>
      <c r="AJ175" s="24"/>
    </row>
    <row r="176" spans="3:36" ht="17.100000000000001" hidden="1" customHeight="1" thickBot="1">
      <c r="C176" s="229"/>
      <c r="D176" s="163"/>
      <c r="E176" s="163"/>
      <c r="F176" s="142" t="s">
        <v>277</v>
      </c>
      <c r="G176" s="130" t="s">
        <v>259</v>
      </c>
      <c r="H176" s="144">
        <v>1</v>
      </c>
      <c r="I176" s="166" t="inlineStr">
        <is>
          <t xml:space="preserve">구현완료(코드) | SW단위검증 10월3~4주(안) | PPID 값에서 Cell/Shot/Beam 및 Head 가공좌표를 계산</t>
        </is>
      </c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167"/>
      <c r="AD176" s="167"/>
      <c r="AE176" s="167"/>
      <c r="AF176" s="167"/>
      <c r="AG176" s="167"/>
      <c r="AH176" s="167"/>
      <c r="AI176" s="167"/>
      <c r="AJ176" s="168"/>
    </row>
    <row r="177" spans="3:36" ht="17.45" hidden="1" customHeight="1" thickBot="1">
      <c r="C177" s="229"/>
      <c r="D177" s="163"/>
      <c r="E177" s="163"/>
      <c r="F177" s="142" t="s">
        <v>276</v>
      </c>
      <c r="G177" s="130" t="s">
        <v>259</v>
      </c>
      <c r="H177" s="144">
        <v>0.5</v>
      </c>
      <c r="I177" s="171" t="inlineStr">
        <is>
          <t xml:space="preserve">부분 구현 | SW단위검증 11월1주(안) | 생성 Script·좌표 로그 존재. 고객사 원본과의 합격 비교 기록은 별도</t>
        </is>
      </c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2"/>
      <c r="AC177" s="172"/>
      <c r="AD177" s="172"/>
      <c r="AE177" s="172"/>
      <c r="AF177" s="172"/>
      <c r="AG177" s="172"/>
      <c r="AH177" s="172"/>
      <c r="AI177" s="172"/>
      <c r="AJ177" s="173"/>
    </row>
    <row r="178" spans="3:36" ht="17.100000000000001" hidden="1" customHeight="1" thickBot="1">
      <c r="C178" s="229"/>
      <c r="D178" s="163"/>
      <c r="E178" s="163"/>
      <c r="F178" s="142" t="s">
        <v>275</v>
      </c>
      <c r="G178" s="130" t="s">
        <v>259</v>
      </c>
      <c r="H178" s="144">
        <v>1</v>
      </c>
      <c r="I178" s="166" t="inlineStr">
        <is>
          <t xml:space="preserve">구현완료(코드) | SW단위검증 10월3~4주(안) | Beam 마스킹과 Cell 모서리/홀 제외 판정 코드 구현</t>
        </is>
      </c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  <c r="AA178" s="167"/>
      <c r="AB178" s="167"/>
      <c r="AC178" s="167"/>
      <c r="AD178" s="167"/>
      <c r="AE178" s="167"/>
      <c r="AF178" s="167"/>
      <c r="AG178" s="167"/>
      <c r="AH178" s="167"/>
      <c r="AI178" s="167"/>
      <c r="AJ178" s="168"/>
    </row>
    <row r="179" spans="3:36" ht="17.45" hidden="1" customHeight="1" thickBot="1">
      <c r="C179" s="229"/>
      <c r="D179" s="163"/>
      <c r="E179" s="163"/>
      <c r="F179" s="142" t="s">
        <v>274</v>
      </c>
      <c r="G179" s="130" t="s">
        <v>259</v>
      </c>
      <c r="H179" s="144">
        <v>1</v>
      </c>
      <c r="I179" s="152" t="inlineStr">
        <is>
          <t xml:space="preserve">구현완료(코드) | SW단위검증 10월3~4주(안) | Chess 및 Pitch/Pixel 기반 Shot 중심 계산 구현</t>
        </is>
      </c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4"/>
    </row>
    <row r="180" spans="3:36" ht="17.100000000000001" customHeight="1">
      <c r="C180" s="218"/>
      <c r="D180" s="146"/>
      <c r="E180" s="147"/>
      <c r="F180" s="148" t="s">
        <v>168</v>
      </c>
      <c r="G180" s="122" t="s">
        <v>4</v>
      </c>
      <c r="H180" s="149">
        <f>'Process'!G31</f>
        <v>0.9107142857142857</v>
      </c>
      <c r="I180" s="18"/>
      <c r="J180" s="20"/>
      <c r="K180" s="20"/>
      <c r="L180" s="62"/>
      <c r="M180" s="131"/>
      <c r="N180" s="131"/>
      <c r="O180" s="131"/>
      <c r="P180" s="131"/>
      <c r="Q180" s="18"/>
      <c r="R180" s="75">
        <v>1</v>
      </c>
      <c r="S180" s="75">
        <v>1</v>
      </c>
      <c r="T180" s="82">
        <v>1</v>
      </c>
      <c r="U180" s="74">
        <v>1</v>
      </c>
      <c r="V180" s="75">
        <v>1</v>
      </c>
      <c r="W180" s="19"/>
      <c r="X180" s="21"/>
      <c r="Y180" s="20"/>
      <c r="Z180" s="19"/>
      <c r="AA180" s="75" t="inlineStr">
        <is>
          <t xml:space="preserve">1D</t>
        </is>
      </c>
      <c r="AB180" s="82" t="inlineStr">
        <is>
          <t xml:space="preserve">1D</t>
        </is>
      </c>
      <c r="AC180" s="20"/>
      <c r="AD180" s="19"/>
      <c r="AE180" s="19"/>
      <c r="AF180" s="82" t="inlineStr">
        <is>
          <t xml:space="preserve">1V</t>
        </is>
      </c>
      <c r="AG180" s="20"/>
      <c r="AH180" s="19"/>
      <c r="AI180" s="19"/>
      <c r="AJ180" s="82" t="inlineStr">
        <is>
          <t xml:space="preserve">1V+</t>
        </is>
      </c>
    </row>
    <row r="181" spans="3:36" ht="17.25" thickBot="1">
      <c r="C181" s="218"/>
      <c r="D181" s="146"/>
      <c r="E181" s="147"/>
      <c r="F181" s="165"/>
      <c r="G181" s="122" t="s">
        <v>5</v>
      </c>
      <c r="H181" s="150"/>
      <c r="I181" s="22"/>
      <c r="J181" s="23"/>
      <c r="K181" s="23"/>
      <c r="L181" s="24"/>
      <c r="M181" s="22"/>
      <c r="N181" s="23"/>
      <c r="O181" s="83">
        <v>1</v>
      </c>
      <c r="P181" s="24"/>
      <c r="Q181" s="22"/>
      <c r="R181" s="23"/>
      <c r="S181" s="83">
        <v>1</v>
      </c>
      <c r="T181" s="83">
        <v>1</v>
      </c>
      <c r="U181" s="83">
        <v>1</v>
      </c>
      <c r="V181" s="83">
        <v>1</v>
      </c>
      <c r="W181" s="23"/>
      <c r="X181" s="24"/>
      <c r="Y181" s="25"/>
      <c r="Z181" s="23"/>
      <c r="AA181" s="23"/>
      <c r="AB181" s="24"/>
      <c r="AC181" s="25"/>
      <c r="AD181" s="23"/>
      <c r="AE181" s="23"/>
      <c r="AF181" s="24"/>
      <c r="AG181" s="25"/>
      <c r="AH181" s="23"/>
      <c r="AI181" s="23"/>
      <c r="AJ181" s="24"/>
    </row>
    <row r="182" spans="3:36" ht="17.45" hidden="1" customHeight="1" thickBot="1">
      <c r="C182" s="230"/>
      <c r="D182" s="164"/>
      <c r="E182" s="164"/>
      <c r="F182" s="143" t="s">
        <v>278</v>
      </c>
      <c r="G182" s="130" t="s">
        <v>259</v>
      </c>
      <c r="H182" s="145">
        <v>1</v>
      </c>
      <c r="I182" s="166" t="inlineStr">
        <is>
          <t xml:space="preserve">구현완료(코드) | 실장장치검증 11월4주(안) | Laser 명령 및 상태 관리 Driver 경로 구현</t>
        </is>
      </c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  <c r="AA182" s="167"/>
      <c r="AB182" s="167"/>
      <c r="AC182" s="167"/>
      <c r="AD182" s="167"/>
      <c r="AE182" s="167"/>
      <c r="AF182" s="167"/>
      <c r="AG182" s="167"/>
      <c r="AH182" s="167"/>
      <c r="AI182" s="167"/>
      <c r="AJ182" s="168"/>
    </row>
    <row r="183" spans="3:36" ht="17.45" hidden="1" customHeight="1" thickBot="1">
      <c r="C183" s="229"/>
      <c r="D183" s="163"/>
      <c r="E183" s="163"/>
      <c r="F183" s="142" t="s">
        <v>273</v>
      </c>
      <c r="G183" s="130" t="s">
        <v>259</v>
      </c>
      <c r="H183" s="144">
        <v>1</v>
      </c>
      <c r="I183" s="166" t="inlineStr">
        <is>
          <t xml:space="preserve">구현완료(코드) | 실장장치검증 11월4주(안) | Talon 연결·초기 상태 조회 구현. 현장 합격 여부는 별도</t>
        </is>
      </c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  <c r="AA183" s="167"/>
      <c r="AB183" s="167"/>
      <c r="AC183" s="167"/>
      <c r="AD183" s="167"/>
      <c r="AE183" s="167"/>
      <c r="AF183" s="167"/>
      <c r="AG183" s="167"/>
      <c r="AH183" s="167"/>
      <c r="AI183" s="167"/>
      <c r="AJ183" s="168"/>
    </row>
    <row r="184" spans="3:36" ht="17.100000000000001" hidden="1" customHeight="1" thickBot="1">
      <c r="C184" s="229"/>
      <c r="D184" s="163"/>
      <c r="E184" s="163"/>
      <c r="F184" s="142" t="s">
        <v>272</v>
      </c>
      <c r="G184" s="130" t="s">
        <v>259</v>
      </c>
      <c r="H184" s="144">
        <v>1</v>
      </c>
      <c r="I184" s="166" t="inlineStr">
        <is>
          <t xml:space="preserve">구현완료(코드) | 실장장치검증 11월4주(안) | Laser ON/OFF 명령과 피드백 표시 구현</t>
        </is>
      </c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7"/>
      <c r="AJ184" s="168"/>
    </row>
    <row r="185" spans="3:36" ht="17.45" hidden="1" customHeight="1" thickBot="1">
      <c r="C185" s="229"/>
      <c r="D185" s="163"/>
      <c r="E185" s="163"/>
      <c r="F185" s="142" t="s">
        <v>271</v>
      </c>
      <c r="G185" s="130" t="s">
        <v>259</v>
      </c>
      <c r="H185" s="144">
        <v>1</v>
      </c>
      <c r="I185" s="166" t="inlineStr">
        <is>
          <t xml:space="preserve">구현완료(코드) | 실장장치검증 11월4주(안) | Gate/Shutter 개별 명령·상태 표시 구현</t>
        </is>
      </c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7"/>
      <c r="AJ185" s="168"/>
    </row>
    <row r="186" spans="3:36" ht="17.100000000000001" hidden="1" customHeight="1" thickBot="1">
      <c r="C186" s="229"/>
      <c r="D186" s="163"/>
      <c r="E186" s="163"/>
      <c r="F186" s="142" t="s">
        <v>270</v>
      </c>
      <c r="G186" s="130" t="s">
        <v>259</v>
      </c>
      <c r="H186" s="144">
        <v>0.75</v>
      </c>
      <c r="I186" s="166" t="inlineStr">
        <is>
          <t xml:space="preserve">대부분 구현 | 실장장치검증 11월4주(안) | Frequency/Power 입력·명령·상태 표시 존재. 전 항목 자동 Readback 판정 일부</t>
        </is>
      </c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7"/>
      <c r="AJ186" s="168"/>
    </row>
    <row r="187" spans="3:36" ht="17.45" hidden="1" customHeight="1" thickBot="1">
      <c r="C187" s="229"/>
      <c r="D187" s="163"/>
      <c r="E187" s="163"/>
      <c r="F187" s="142" t="s">
        <v>269</v>
      </c>
      <c r="G187" s="130" t="s">
        <v>259</v>
      </c>
      <c r="H187" s="144">
        <v>0.5</v>
      </c>
      <c r="I187" s="166" t="inlineStr">
        <is>
          <t xml:space="preserve">부분 구현 | 실가공검증 2027년1월3주 이후(안) | ATT/BET 준비와 Head Script 파라미터 존재. Laser 조건 일괄 설정·확인 추가 필요</t>
        </is>
      </c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7"/>
      <c r="AJ187" s="168"/>
    </row>
    <row r="188" spans="3:36" ht="17.45" hidden="1" customHeight="1" thickBot="1">
      <c r="C188" s="229"/>
      <c r="D188" s="163"/>
      <c r="E188" s="163"/>
      <c r="F188" s="142" t="s">
        <v>268</v>
      </c>
      <c r="G188" s="130" t="s">
        <v>259</v>
      </c>
      <c r="H188" s="144">
        <v>0.5</v>
      </c>
      <c r="I188" s="152" t="inlineStr">
        <is>
          <t xml:space="preserve">부분 구현 | 실가공검증 2027년1월3주 이후(안) | 통신 예외·정지 복귀 존재. 전체 Laser Interlock/복구 흐름은 미완성</t>
        </is>
      </c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  <c r="AC188" s="153"/>
      <c r="AD188" s="153"/>
      <c r="AE188" s="153"/>
      <c r="AF188" s="153"/>
      <c r="AG188" s="153"/>
      <c r="AH188" s="153"/>
      <c r="AI188" s="153"/>
      <c r="AJ188" s="154"/>
    </row>
    <row r="189" spans="3:36" ht="17.100000000000001" customHeight="1">
      <c r="C189" s="218"/>
      <c r="D189" s="146"/>
      <c r="E189" s="147"/>
      <c r="F189" s="148" t="s">
        <v>169</v>
      </c>
      <c r="G189" s="122" t="s">
        <v>4</v>
      </c>
      <c r="H189" s="149">
        <f>'Process'!G40</f>
        <v>0.9166666666666666</v>
      </c>
      <c r="I189" s="18"/>
      <c r="J189" s="20"/>
      <c r="K189" s="20"/>
      <c r="L189" s="62"/>
      <c r="M189" s="131"/>
      <c r="N189" s="131"/>
      <c r="O189" s="131"/>
      <c r="P189" s="131"/>
      <c r="Q189" s="18"/>
      <c r="R189" s="19"/>
      <c r="S189" s="75">
        <v>1</v>
      </c>
      <c r="T189" s="82">
        <v>1</v>
      </c>
      <c r="U189" s="74">
        <v>1</v>
      </c>
      <c r="V189" s="75">
        <v>1</v>
      </c>
      <c r="W189" s="19"/>
      <c r="X189" s="21"/>
      <c r="Y189" s="20"/>
      <c r="Z189" s="19"/>
      <c r="AA189" s="75" t="inlineStr">
        <is>
          <t xml:space="preserve">1D</t>
        </is>
      </c>
      <c r="AB189" s="82" t="inlineStr">
        <is>
          <t xml:space="preserve">1D</t>
        </is>
      </c>
      <c r="AC189" s="20"/>
      <c r="AD189" s="19"/>
      <c r="AE189" s="19"/>
      <c r="AF189" s="82" t="inlineStr">
        <is>
          <t xml:space="preserve">1V</t>
        </is>
      </c>
      <c r="AG189" s="20"/>
      <c r="AH189" s="19"/>
      <c r="AI189" s="19"/>
      <c r="AJ189" s="21"/>
    </row>
    <row r="190" spans="3:36" ht="17.45" customHeight="1" thickBot="1">
      <c r="C190" s="218"/>
      <c r="D190" s="146"/>
      <c r="E190" s="147"/>
      <c r="F190" s="165"/>
      <c r="G190" s="122" t="s">
        <v>5</v>
      </c>
      <c r="H190" s="150"/>
      <c r="I190" s="22"/>
      <c r="J190" s="23"/>
      <c r="K190" s="23"/>
      <c r="L190" s="24"/>
      <c r="M190" s="22"/>
      <c r="N190" s="23"/>
      <c r="O190" s="83">
        <v>1</v>
      </c>
      <c r="P190" s="44"/>
      <c r="Q190" s="22"/>
      <c r="R190" s="23"/>
      <c r="S190" s="83">
        <v>1</v>
      </c>
      <c r="T190" s="83">
        <v>1</v>
      </c>
      <c r="U190" s="83">
        <v>1</v>
      </c>
      <c r="V190" s="83">
        <v>1</v>
      </c>
      <c r="W190" s="23"/>
      <c r="X190" s="24"/>
      <c r="Y190" s="25"/>
      <c r="Z190" s="23"/>
      <c r="AA190" s="23"/>
      <c r="AB190" s="24"/>
      <c r="AC190" s="25"/>
      <c r="AD190" s="23"/>
      <c r="AE190" s="23"/>
      <c r="AF190" s="24"/>
      <c r="AG190" s="25"/>
      <c r="AH190" s="23"/>
      <c r="AI190" s="23"/>
      <c r="AJ190" s="24"/>
    </row>
    <row r="191" spans="3:36" ht="17.45" hidden="1" customHeight="1" thickBot="1">
      <c r="C191" s="230"/>
      <c r="D191" s="164"/>
      <c r="E191" s="164"/>
      <c r="F191" s="143" t="s">
        <v>278</v>
      </c>
      <c r="G191" s="130" t="s">
        <v>259</v>
      </c>
      <c r="H191" s="145">
        <v>1</v>
      </c>
      <c r="I191" s="166" t="inlineStr">
        <is>
          <t xml:space="preserve">구현완료(코드) | 실장장치검증 11월4주(안) | ATT/BET/PowerMeter/XPS Driver 관리 경로 구현</t>
        </is>
      </c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7"/>
      <c r="AJ191" s="168"/>
    </row>
    <row r="192" spans="3:36" ht="17.45" hidden="1" customHeight="1" thickBot="1">
      <c r="C192" s="229"/>
      <c r="D192" s="163"/>
      <c r="E192" s="163"/>
      <c r="F192" s="142" t="s">
        <v>267</v>
      </c>
      <c r="G192" s="130" t="s">
        <v>259</v>
      </c>
      <c r="H192" s="144">
        <v>1</v>
      </c>
      <c r="I192" s="166" t="inlineStr">
        <is>
          <t xml:space="preserve">구현완료(코드) | 실장장치검증 11월4주(안) | 장치별 연결 설정·번호·상태 관리 구현</t>
        </is>
      </c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7"/>
      <c r="AJ192" s="168"/>
    </row>
    <row r="193" spans="3:36" ht="17.45" hidden="1" customHeight="1" thickBot="1">
      <c r="C193" s="229"/>
      <c r="D193" s="163"/>
      <c r="E193" s="163"/>
      <c r="F193" s="142" t="s">
        <v>266</v>
      </c>
      <c r="G193" s="130" t="s">
        <v>259</v>
      </c>
      <c r="H193" s="144">
        <v>1</v>
      </c>
      <c r="I193" s="166" t="inlineStr">
        <is>
          <t xml:space="preserve">구현완료(코드) | 실장장치검증 11월4주(안) | ATT 유한값·Min/Max 검사와 목표 도착 판정 구현</t>
        </is>
      </c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7"/>
      <c r="AJ193" s="168"/>
    </row>
    <row r="194" spans="3:36" ht="17.45" hidden="1" customHeight="1" thickBot="1">
      <c r="C194" s="229"/>
      <c r="D194" s="163"/>
      <c r="E194" s="163"/>
      <c r="F194" s="142" t="s">
        <v>265</v>
      </c>
      <c r="G194" s="130" t="s">
        <v>259</v>
      </c>
      <c r="H194" s="144">
        <v>1</v>
      </c>
      <c r="I194" s="166" t="inlineStr">
        <is>
          <t xml:space="preserve">구현완료(코드) | 실장장치검증 11월4주(안) | BET 목표 이동·폴링·도착 공차/Timeout 구현</t>
        </is>
      </c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167"/>
      <c r="AD194" s="167"/>
      <c r="AE194" s="167"/>
      <c r="AF194" s="167"/>
      <c r="AG194" s="167"/>
      <c r="AH194" s="167"/>
      <c r="AI194" s="167"/>
      <c r="AJ194" s="168"/>
    </row>
    <row r="195" spans="3:36" ht="17.45" hidden="1" customHeight="1" thickBot="1">
      <c r="C195" s="229"/>
      <c r="D195" s="163"/>
      <c r="E195" s="163"/>
      <c r="F195" s="142" t="s">
        <v>264</v>
      </c>
      <c r="G195" s="130" t="s">
        <v>259</v>
      </c>
      <c r="H195" s="144">
        <v>0.75</v>
      </c>
      <c r="I195" s="166" t="inlineStr">
        <is>
          <t xml:space="preserve">대부분 구현 | 실장장치검증 11월4주(안) | 측정 파워·단위·평균 처리 존재. 센서 무효값/반복성 전 조건 확인 필요</t>
        </is>
      </c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  <c r="AA195" s="167"/>
      <c r="AB195" s="167"/>
      <c r="AC195" s="167"/>
      <c r="AD195" s="167"/>
      <c r="AE195" s="167"/>
      <c r="AF195" s="167"/>
      <c r="AG195" s="167"/>
      <c r="AH195" s="167"/>
      <c r="AI195" s="167"/>
      <c r="AJ195" s="168"/>
    </row>
    <row r="196" spans="3:36" ht="17.100000000000001" hidden="1" customHeight="1" thickBot="1">
      <c r="C196" s="229"/>
      <c r="D196" s="163"/>
      <c r="E196" s="163"/>
      <c r="F196" s="142" t="s">
        <v>263</v>
      </c>
      <c r="G196" s="130" t="s">
        <v>259</v>
      </c>
      <c r="H196" s="144">
        <v>0.75</v>
      </c>
      <c r="I196" s="166" t="inlineStr">
        <is>
          <t xml:space="preserve">대부분 구현 | 실장장치검증 11월4주(안) | XPS 상태·이동 명령 경로 존재. 요구 축 전체 Servo/Home/Stop 확인 필요</t>
        </is>
      </c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7"/>
      <c r="AJ196" s="168"/>
    </row>
    <row r="197" spans="3:36" ht="17.45" hidden="1" customHeight="1" thickBot="1">
      <c r="C197" s="229"/>
      <c r="D197" s="163"/>
      <c r="E197" s="163"/>
      <c r="F197" s="142" t="s">
        <v>262</v>
      </c>
      <c r="G197" s="130" t="s">
        <v>259</v>
      </c>
      <c r="H197" s="144">
        <v>0.75</v>
      </c>
      <c r="I197" s="166" t="inlineStr">
        <is>
          <t xml:space="preserve">대부분 구현 | 실장장치검증 11월4주(안) | Head별 장치 선택·번호 매핑 구현. 타 Head 영향은 실장 검증 필요</t>
        </is>
      </c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7"/>
      <c r="AJ197" s="168"/>
    </row>
    <row r="198" spans="3:36" ht="17.100000000000001" hidden="1" customHeight="1" thickBot="1">
      <c r="C198" s="229"/>
      <c r="D198" s="163"/>
      <c r="E198" s="163"/>
      <c r="F198" s="142" t="s">
        <v>261</v>
      </c>
      <c r="G198" s="130" t="s">
        <v>259</v>
      </c>
      <c r="H198" s="144">
        <v>0.75</v>
      </c>
      <c r="I198" s="166" t="inlineStr">
        <is>
          <t xml:space="preserve">대부분 구현 | 실장장치검증 11월4주(안) | 설정 저장·재로드 및 상태 표시 존재. 전 장치 자동 Readback 판정 일부</t>
        </is>
      </c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7"/>
      <c r="AJ198" s="168"/>
    </row>
    <row r="199" spans="3:36" ht="17.45" hidden="1" customHeight="1" thickBot="1">
      <c r="C199" s="229"/>
      <c r="D199" s="163"/>
      <c r="E199" s="163"/>
      <c r="F199" s="142" t="s">
        <v>260</v>
      </c>
      <c r="G199" s="130" t="s">
        <v>259</v>
      </c>
      <c r="H199" s="144">
        <v>0.5</v>
      </c>
      <c r="I199" s="152" t="inlineStr">
        <is>
          <t xml:space="preserve">부분 구현 | 실장장치검증 11월4주(안) | Timeout·오류·Stop 처리 존재. 장치별 자동 복구 정책은 일부</t>
        </is>
      </c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  <c r="AC199" s="153"/>
      <c r="AD199" s="153"/>
      <c r="AE199" s="153"/>
      <c r="AF199" s="153"/>
      <c r="AG199" s="153"/>
      <c r="AH199" s="153"/>
      <c r="AI199" s="153"/>
      <c r="AJ199" s="154"/>
    </row>
    <row r="200" spans="3:36" ht="17.45" customHeight="1">
      <c r="C200" s="218"/>
      <c r="D200" s="146" t="s">
        <v>170</v>
      </c>
      <c r="E200" s="147"/>
      <c r="F200" s="148" t="s">
        <v>171</v>
      </c>
      <c r="G200" s="122" t="s">
        <v>4</v>
      </c>
      <c r="H200" s="149">
        <f>'Process'!G51</f>
        <v>0.65</v>
      </c>
      <c r="I200" s="18"/>
      <c r="J200" s="20"/>
      <c r="K200" s="20"/>
      <c r="L200" s="62"/>
      <c r="M200" s="18"/>
      <c r="N200" s="19"/>
      <c r="O200" s="19"/>
      <c r="P200" s="21"/>
      <c r="Q200" s="123"/>
      <c r="R200" s="124"/>
      <c r="S200" s="124"/>
      <c r="T200" s="21"/>
      <c r="U200" s="74">
        <v>1</v>
      </c>
      <c r="V200" s="75">
        <v>1</v>
      </c>
      <c r="W200" s="75">
        <v>1</v>
      </c>
      <c r="X200" s="21"/>
      <c r="Y200" s="20"/>
      <c r="Z200" s="19"/>
      <c r="AA200" s="75" t="inlineStr">
        <is>
          <t xml:space="preserve">1D</t>
        </is>
      </c>
      <c r="AB200" s="82" t="inlineStr">
        <is>
          <t xml:space="preserve">1D</t>
        </is>
      </c>
      <c r="AC200" s="20"/>
      <c r="AD200" s="19"/>
      <c r="AE200" s="19"/>
      <c r="AF200" s="21"/>
      <c r="AG200" s="20"/>
      <c r="AH200" s="75" t="inlineStr">
        <is>
          <t xml:space="preserve">1V</t>
        </is>
      </c>
      <c r="AI200" s="19"/>
      <c r="AJ200" s="21"/>
    </row>
    <row r="201" spans="3:36" ht="17.45" customHeight="1" thickBot="1">
      <c r="C201" s="218"/>
      <c r="D201" s="146"/>
      <c r="E201" s="147"/>
      <c r="F201" s="165"/>
      <c r="G201" s="122" t="s">
        <v>5</v>
      </c>
      <c r="H201" s="150"/>
      <c r="I201" s="22"/>
      <c r="J201" s="23"/>
      <c r="K201" s="23"/>
      <c r="L201" s="24"/>
      <c r="M201" s="22"/>
      <c r="N201" s="23"/>
      <c r="O201" s="23"/>
      <c r="P201" s="24"/>
      <c r="Q201" s="22"/>
      <c r="R201" s="23"/>
      <c r="S201" s="23"/>
      <c r="T201" s="24"/>
      <c r="U201" s="83">
        <v>1</v>
      </c>
      <c r="V201" s="23"/>
      <c r="W201" s="23"/>
      <c r="X201" s="24"/>
      <c r="Y201" s="25"/>
      <c r="Z201" s="23"/>
      <c r="AA201" s="23"/>
      <c r="AB201" s="24"/>
      <c r="AC201" s="25"/>
      <c r="AD201" s="23"/>
      <c r="AE201" s="23"/>
      <c r="AF201" s="24"/>
      <c r="AG201" s="25"/>
      <c r="AH201" s="23"/>
      <c r="AI201" s="23"/>
      <c r="AJ201" s="24"/>
    </row>
    <row r="202" spans="3:36" ht="17.100000000000001" hidden="1" customHeight="1" thickBot="1">
      <c r="C202" s="229"/>
      <c r="D202" s="163"/>
      <c r="E202" s="163"/>
      <c r="F202" s="142" t="s">
        <v>258</v>
      </c>
      <c r="G202" s="130" t="s">
        <v>259</v>
      </c>
      <c r="H202" s="144">
        <v>0.75</v>
      </c>
      <c r="I202" s="166" t="inlineStr">
        <is>
          <t xml:space="preserve">대부분 구현 | 실장축검증 12월2주(안) | Interface 상태 화면 구현. CIM 실제 Host Handshake는 일부 미연결</t>
        </is>
      </c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7"/>
      <c r="AJ202" s="168"/>
    </row>
    <row r="203" spans="3:36" ht="17.45" hidden="1" customHeight="1" thickBot="1">
      <c r="C203" s="229"/>
      <c r="D203" s="163"/>
      <c r="E203" s="163"/>
      <c r="F203" s="142" t="s">
        <v>257</v>
      </c>
      <c r="G203" s="130" t="s">
        <v>259</v>
      </c>
      <c r="H203" s="144">
        <v>1</v>
      </c>
      <c r="I203" s="166" t="inlineStr">
        <is>
          <t xml:space="preserve">구현완료(코드) | 실장축검증 12월2주(안) | Step·진행 상태·Glass/Recipe 정보를 Snapshot으로 표시</t>
        </is>
      </c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8"/>
    </row>
    <row r="204" spans="3:36" ht="17.45" hidden="1" customHeight="1" thickBot="1">
      <c r="C204" s="229"/>
      <c r="D204" s="163"/>
      <c r="E204" s="163"/>
      <c r="F204" s="142" t="s">
        <v>256</v>
      </c>
      <c r="G204" s="130" t="s">
        <v>259</v>
      </c>
      <c r="H204" s="144">
        <v>0.25</v>
      </c>
      <c r="I204" s="166" t="inlineStr">
        <is>
          <t xml:space="preserve">기반만 구현 | 실장축검증 12월2주(안) | Safety 규칙은 존재하나 Station/Alarm에 IO=[] 전달로 실제 신호 평가 누락</t>
        </is>
      </c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7"/>
      <c r="AJ204" s="168"/>
    </row>
    <row r="205" spans="3:36" ht="17.45" hidden="1" customHeight="1" thickBot="1">
      <c r="C205" s="229"/>
      <c r="D205" s="163"/>
      <c r="E205" s="163"/>
      <c r="F205" s="142" t="s">
        <v>255</v>
      </c>
      <c r="G205" s="130" t="s">
        <v>259</v>
      </c>
      <c r="H205" s="144">
        <v>0.75</v>
      </c>
      <c r="I205" s="166" t="inlineStr">
        <is>
          <t xml:space="preserve">대부분 구현 | 실장축검증 12월2주(안) | Head Use/Run·Script 상태 표시. 전체 Head Ready/Alarm 실장 연계 확인 필요</t>
        </is>
      </c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7"/>
      <c r="AJ205" s="168"/>
    </row>
    <row r="206" spans="3:36" ht="17.45" hidden="1" customHeight="1" thickBot="1">
      <c r="C206" s="229"/>
      <c r="D206" s="163"/>
      <c r="E206" s="163"/>
      <c r="F206" s="142" t="s">
        <v>254</v>
      </c>
      <c r="G206" s="130" t="s">
        <v>259</v>
      </c>
      <c r="H206" s="144">
        <v>0.5</v>
      </c>
      <c r="I206" s="152" t="inlineStr">
        <is>
          <t xml:space="preserve">부분 구현 | 실장축검증 12월2주(안) | Auto Start/Stop/Reset 구현. Cycle Stop 안전 정지 정책은 미확인</t>
        </is>
      </c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  <c r="AC206" s="153"/>
      <c r="AD206" s="153"/>
      <c r="AE206" s="153"/>
      <c r="AF206" s="153"/>
      <c r="AG206" s="153"/>
      <c r="AH206" s="153"/>
      <c r="AI206" s="153"/>
      <c r="AJ206" s="154"/>
    </row>
    <row r="207" spans="3:36" ht="17.45" customHeight="1">
      <c r="C207" s="218"/>
      <c r="D207" s="146"/>
      <c r="E207" s="147"/>
      <c r="F207" s="148" t="s">
        <v>172</v>
      </c>
      <c r="G207" s="122" t="s">
        <v>4</v>
      </c>
      <c r="H207" s="149">
        <f>'Process'!G58</f>
        <v>0.65</v>
      </c>
      <c r="I207" s="18"/>
      <c r="J207" s="20"/>
      <c r="K207" s="20"/>
      <c r="L207" s="62"/>
      <c r="M207" s="18"/>
      <c r="N207" s="19"/>
      <c r="O207" s="19"/>
      <c r="P207" s="21"/>
      <c r="Q207" s="18"/>
      <c r="R207" s="75">
        <v>1</v>
      </c>
      <c r="S207" s="75">
        <v>1</v>
      </c>
      <c r="T207" s="82">
        <v>1</v>
      </c>
      <c r="U207" s="74">
        <v>1</v>
      </c>
      <c r="V207" s="75">
        <v>1</v>
      </c>
      <c r="W207" s="75">
        <v>1</v>
      </c>
      <c r="X207" s="21"/>
      <c r="Y207" s="20"/>
      <c r="Z207" s="19"/>
      <c r="AA207" s="75" t="inlineStr">
        <is>
          <t xml:space="preserve">1D</t>
        </is>
      </c>
      <c r="AB207" s="82" t="inlineStr">
        <is>
          <t xml:space="preserve">1D</t>
        </is>
      </c>
      <c r="AC207" s="20"/>
      <c r="AD207" s="19"/>
      <c r="AE207" s="19"/>
      <c r="AF207" s="21"/>
      <c r="AG207" s="20"/>
      <c r="AH207" s="75" t="inlineStr">
        <is>
          <t xml:space="preserve">1V</t>
        </is>
      </c>
      <c r="AI207" s="19"/>
      <c r="AJ207" s="21"/>
    </row>
    <row r="208" spans="3:36" ht="17.100000000000001" customHeight="1" thickBot="1">
      <c r="C208" s="218"/>
      <c r="D208" s="146"/>
      <c r="E208" s="147"/>
      <c r="F208" s="165"/>
      <c r="G208" s="122" t="s">
        <v>5</v>
      </c>
      <c r="H208" s="150"/>
      <c r="I208" s="22"/>
      <c r="J208" s="23"/>
      <c r="K208" s="23"/>
      <c r="L208" s="24"/>
      <c r="M208" s="22"/>
      <c r="N208" s="23"/>
      <c r="O208" s="23"/>
      <c r="P208" s="24"/>
      <c r="Q208" s="22"/>
      <c r="R208" s="83">
        <v>1</v>
      </c>
      <c r="S208" s="83">
        <v>1</v>
      </c>
      <c r="T208" s="83">
        <v>1</v>
      </c>
      <c r="U208" s="22"/>
      <c r="V208" s="23"/>
      <c r="W208" s="23"/>
      <c r="X208" s="24"/>
      <c r="Y208" s="25"/>
      <c r="Z208" s="23"/>
      <c r="AA208" s="23"/>
      <c r="AB208" s="24"/>
      <c r="AC208" s="25"/>
      <c r="AD208" s="23"/>
      <c r="AE208" s="23"/>
      <c r="AF208" s="24"/>
      <c r="AG208" s="25"/>
      <c r="AH208" s="23"/>
      <c r="AI208" s="23"/>
      <c r="AJ208" s="24"/>
    </row>
    <row r="209" spans="3:36" ht="17.45" hidden="1" customHeight="1" thickBot="1">
      <c r="C209" s="229"/>
      <c r="D209" s="163"/>
      <c r="E209" s="163"/>
      <c r="F209" s="142" t="s">
        <v>326</v>
      </c>
      <c r="G209" s="130" t="s">
        <v>259</v>
      </c>
      <c r="H209" s="144">
        <v>1</v>
      </c>
      <c r="I209" s="166" t="inlineStr">
        <is>
          <t xml:space="preserve">구현완료(코드) | 실장축검증 12월2주(안) | 선택 Head GX/GY 상대·절대 이동 구현</t>
        </is>
      </c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7"/>
      <c r="AJ209" s="168"/>
    </row>
    <row r="210" spans="3:36" ht="17.100000000000001" hidden="1" customHeight="1" thickBot="1">
      <c r="C210" s="229"/>
      <c r="D210" s="163"/>
      <c r="E210" s="163"/>
      <c r="F210" s="142" t="s">
        <v>329</v>
      </c>
      <c r="G210" s="130" t="s">
        <v>259</v>
      </c>
      <c r="H210" s="144">
        <v>0.5</v>
      </c>
      <c r="I210" s="166" t="inlineStr">
        <is>
          <t xml:space="preserve">부분 구현 | 실장축검증 12월2주(안) | Stage 현재 위치/목표 쓰기 존재. 이동 Req/도착 Handshake는 미완성</t>
        </is>
      </c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7"/>
      <c r="AJ210" s="168"/>
    </row>
    <row r="211" spans="3:36" ht="17.45" hidden="1" customHeight="1" thickBot="1">
      <c r="C211" s="229"/>
      <c r="D211" s="163"/>
      <c r="E211" s="163"/>
      <c r="F211" s="142" t="s">
        <v>253</v>
      </c>
      <c r="G211" s="130" t="s">
        <v>259</v>
      </c>
      <c r="H211" s="144">
        <v>0.5</v>
      </c>
      <c r="I211" s="166" t="inlineStr">
        <is>
          <t xml:space="preserve">부분 구현 | 실장축검증 12월2주(안) | Review 측정·결과 표시 존재. Stage/Review X 이동은 TODO</t>
        </is>
      </c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7"/>
      <c r="AJ211" s="168"/>
    </row>
    <row r="212" spans="3:36" ht="17.100000000000001" hidden="1" customHeight="1" thickBot="1">
      <c r="C212" s="229"/>
      <c r="D212" s="163"/>
      <c r="E212" s="163"/>
      <c r="F212" s="142" t="s">
        <v>252</v>
      </c>
      <c r="G212" s="130" t="s">
        <v>259</v>
      </c>
      <c r="H212" s="144">
        <v>0.75</v>
      </c>
      <c r="I212" s="166" t="inlineStr">
        <is>
          <t xml:space="preserve">대부분 구현 | 실장축검증 12월2주(안) | Optics 개별 제어 및 DOE Z Script 이동 구현. 전 장치 조건 연동 일부</t>
        </is>
      </c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  <c r="AA212" s="167"/>
      <c r="AB212" s="167"/>
      <c r="AC212" s="167"/>
      <c r="AD212" s="167"/>
      <c r="AE212" s="167"/>
      <c r="AF212" s="167"/>
      <c r="AG212" s="167"/>
      <c r="AH212" s="167"/>
      <c r="AI212" s="167"/>
      <c r="AJ212" s="168"/>
    </row>
    <row r="213" spans="3:36" ht="17.45" hidden="1" customHeight="1" thickBot="1">
      <c r="C213" s="229"/>
      <c r="D213" s="163"/>
      <c r="E213" s="163"/>
      <c r="F213" s="142" t="s">
        <v>251</v>
      </c>
      <c r="G213" s="130" t="s">
        <v>259</v>
      </c>
      <c r="H213" s="144">
        <v>0.5</v>
      </c>
      <c r="I213" s="152" t="inlineStr">
        <is>
          <t xml:space="preserve">부분 구현 | 실장축검증 12월2주(안) | 일부 Auto 중 조작 제한 존재. 모든 Manual 명령의 안전 조건 통합 추가 필요</t>
        </is>
      </c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  <c r="AC213" s="153"/>
      <c r="AD213" s="153"/>
      <c r="AE213" s="153"/>
      <c r="AF213" s="153"/>
      <c r="AG213" s="153"/>
      <c r="AH213" s="153"/>
      <c r="AI213" s="153"/>
      <c r="AJ213" s="154"/>
    </row>
    <row r="214" spans="3:36" ht="17.45" customHeight="1">
      <c r="C214" s="218"/>
      <c r="D214" s="146"/>
      <c r="E214" s="147"/>
      <c r="F214" s="148" t="s">
        <v>173</v>
      </c>
      <c r="G214" s="122" t="s">
        <v>4</v>
      </c>
      <c r="H214" s="149">
        <f>'Process'!G65</f>
        <v>0.9</v>
      </c>
      <c r="I214" s="18"/>
      <c r="J214" s="20"/>
      <c r="K214" s="20"/>
      <c r="L214" s="62"/>
      <c r="M214" s="18"/>
      <c r="N214" s="19"/>
      <c r="O214" s="19"/>
      <c r="P214" s="21"/>
      <c r="Q214" s="18"/>
      <c r="R214" s="19"/>
      <c r="S214" s="75">
        <v>1</v>
      </c>
      <c r="T214" s="82">
        <v>1</v>
      </c>
      <c r="U214" s="74">
        <v>1</v>
      </c>
      <c r="V214" s="19"/>
      <c r="W214" s="19"/>
      <c r="X214" s="21"/>
      <c r="Y214" s="20"/>
      <c r="Z214" s="19"/>
      <c r="AA214" s="75" t="inlineStr">
        <is>
          <t xml:space="preserve">1D</t>
        </is>
      </c>
      <c r="AB214" s="82" t="inlineStr">
        <is>
          <t xml:space="preserve">1D</t>
        </is>
      </c>
      <c r="AC214" s="74" t="inlineStr">
        <is>
          <t xml:space="preserve">1V</t>
        </is>
      </c>
      <c r="AD214" s="19"/>
      <c r="AE214" s="19"/>
      <c r="AF214" s="21"/>
      <c r="AG214" s="20"/>
      <c r="AH214" s="19"/>
      <c r="AI214" s="19"/>
      <c r="AJ214" s="21"/>
    </row>
    <row r="215" spans="3:36" ht="17.45" customHeight="1" thickBot="1">
      <c r="C215" s="218"/>
      <c r="D215" s="146"/>
      <c r="E215" s="147"/>
      <c r="F215" s="165"/>
      <c r="G215" s="122" t="s">
        <v>5</v>
      </c>
      <c r="H215" s="150"/>
      <c r="I215" s="22"/>
      <c r="J215" s="23"/>
      <c r="K215" s="23"/>
      <c r="L215" s="24"/>
      <c r="M215" s="22"/>
      <c r="N215" s="23"/>
      <c r="O215" s="23"/>
      <c r="P215" s="24"/>
      <c r="Q215" s="22"/>
      <c r="R215" s="23"/>
      <c r="S215" s="83">
        <v>1</v>
      </c>
      <c r="T215" s="24"/>
      <c r="U215" s="83">
        <v>1</v>
      </c>
      <c r="V215" s="23"/>
      <c r="W215" s="23"/>
      <c r="X215" s="24"/>
      <c r="Y215" s="25"/>
      <c r="Z215" s="23"/>
      <c r="AA215" s="23"/>
      <c r="AB215" s="24"/>
      <c r="AC215" s="25"/>
      <c r="AD215" s="23"/>
      <c r="AE215" s="23"/>
      <c r="AF215" s="24"/>
      <c r="AG215" s="25"/>
      <c r="AH215" s="23"/>
      <c r="AI215" s="23"/>
      <c r="AJ215" s="24"/>
    </row>
    <row r="216" spans="3:36" ht="17.100000000000001" hidden="1" customHeight="1" thickBot="1">
      <c r="C216" s="229"/>
      <c r="D216" s="163"/>
      <c r="E216" s="163"/>
      <c r="F216" s="142" t="s">
        <v>250</v>
      </c>
      <c r="G216" s="130" t="s">
        <v>259</v>
      </c>
      <c r="H216" s="144">
        <v>1</v>
      </c>
      <c r="I216" s="166" t="inlineStr">
        <is>
          <t xml:space="preserve">구현완료(코드) | SW단위검증 10월3~4주(안) | Recipe/Setting/Product/PM 화면과 저장·편집 경로 구현</t>
        </is>
      </c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7"/>
      <c r="AJ216" s="168"/>
    </row>
    <row r="217" spans="3:36" ht="17.45" hidden="1" customHeight="1" thickBot="1">
      <c r="C217" s="229"/>
      <c r="D217" s="163"/>
      <c r="E217" s="163"/>
      <c r="F217" s="142" t="s">
        <v>249</v>
      </c>
      <c r="G217" s="130" t="s">
        <v>259</v>
      </c>
      <c r="H217" s="144">
        <v>1</v>
      </c>
      <c r="I217" s="166" t="inlineStr">
        <is>
          <t xml:space="preserve">구현완료(코드) | SW단위검증 10월3~4주(안) | JHMI 항목명·단위·설명·값 표시 구조 구현</t>
        </is>
      </c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7"/>
      <c r="AJ217" s="168"/>
    </row>
    <row r="218" spans="3:36" ht="17.100000000000001" hidden="1" customHeight="1" thickBot="1">
      <c r="C218" s="229"/>
      <c r="D218" s="163"/>
      <c r="E218" s="163"/>
      <c r="F218" s="142" t="s">
        <v>248</v>
      </c>
      <c r="G218" s="130" t="s">
        <v>259</v>
      </c>
      <c r="H218" s="144">
        <v>0.75</v>
      </c>
      <c r="I218" s="166" t="inlineStr">
        <is>
          <t xml:space="preserve">대부분 구현 | SW단위검증 11월1주(안) | 숫자·Min/Max 입력 검사 구현. 전 필수값·조건 조합 검사 일부</t>
        </is>
      </c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  <c r="AA218" s="167"/>
      <c r="AB218" s="167"/>
      <c r="AC218" s="167"/>
      <c r="AD218" s="167"/>
      <c r="AE218" s="167"/>
      <c r="AF218" s="167"/>
      <c r="AG218" s="167"/>
      <c r="AH218" s="167"/>
      <c r="AI218" s="167"/>
      <c r="AJ218" s="168"/>
    </row>
    <row r="219" spans="3:36" ht="17.45" hidden="1" customHeight="1" thickBot="1">
      <c r="C219" s="229"/>
      <c r="D219" s="163"/>
      <c r="E219" s="163"/>
      <c r="F219" s="142" t="s">
        <v>247</v>
      </c>
      <c r="G219" s="130" t="s">
        <v>259</v>
      </c>
      <c r="H219" s="144">
        <v>1</v>
      </c>
      <c r="I219" s="166" t="inlineStr">
        <is>
          <t xml:space="preserve">구현완료(코드) | SW단위검증 10월3~4주(안) | Apply/Cancel·Save 및 재로드 경로 구현</t>
        </is>
      </c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  <c r="AA219" s="167"/>
      <c r="AB219" s="167"/>
      <c r="AC219" s="167"/>
      <c r="AD219" s="167"/>
      <c r="AE219" s="167"/>
      <c r="AF219" s="167"/>
      <c r="AG219" s="167"/>
      <c r="AH219" s="167"/>
      <c r="AI219" s="167"/>
      <c r="AJ219" s="168"/>
    </row>
    <row r="220" spans="3:36" ht="17.45" hidden="1" customHeight="1" thickBot="1">
      <c r="C220" s="229"/>
      <c r="D220" s="163"/>
      <c r="E220" s="163"/>
      <c r="F220" s="142" t="s">
        <v>246</v>
      </c>
      <c r="G220" s="130" t="s">
        <v>259</v>
      </c>
      <c r="H220" s="144">
        <v>0.75</v>
      </c>
      <c r="I220" s="152" t="inlineStr">
        <is>
          <t xml:space="preserve">대부분 구현 | SW단위검증 11월1주(안) | Recipe 변경 로그 구현. 전 화면/전 파라미터 이력 범위 추가 확인</t>
        </is>
      </c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  <c r="AC220" s="153"/>
      <c r="AD220" s="153"/>
      <c r="AE220" s="153"/>
      <c r="AF220" s="153"/>
      <c r="AG220" s="153"/>
      <c r="AH220" s="153"/>
      <c r="AI220" s="153"/>
      <c r="AJ220" s="154"/>
    </row>
    <row r="221" spans="3:36" ht="17.45" customHeight="1">
      <c r="C221" s="218"/>
      <c r="D221" s="146"/>
      <c r="E221" s="147"/>
      <c r="F221" s="148" t="s">
        <v>174</v>
      </c>
      <c r="G221" s="122" t="s">
        <v>4</v>
      </c>
      <c r="H221" s="149">
        <f>'Process'!G72</f>
        <v>0.7708333333333334</v>
      </c>
      <c r="I221" s="18"/>
      <c r="J221" s="20"/>
      <c r="K221" s="20"/>
      <c r="L221" s="62"/>
      <c r="M221" s="18"/>
      <c r="N221" s="19"/>
      <c r="O221" s="19"/>
      <c r="P221" s="21"/>
      <c r="Q221" s="18"/>
      <c r="R221" s="19"/>
      <c r="S221" s="19"/>
      <c r="T221" s="82">
        <v>1</v>
      </c>
      <c r="U221" s="74">
        <v>1</v>
      </c>
      <c r="V221" s="75">
        <v>1</v>
      </c>
      <c r="W221" s="19"/>
      <c r="X221" s="21"/>
      <c r="Y221" s="20"/>
      <c r="Z221" s="19"/>
      <c r="AA221" s="75" t="inlineStr">
        <is>
          <t xml:space="preserve">1D</t>
        </is>
      </c>
      <c r="AB221" s="82" t="inlineStr">
        <is>
          <t xml:space="preserve">1D</t>
        </is>
      </c>
      <c r="AC221" s="20"/>
      <c r="AD221" s="19"/>
      <c r="AE221" s="19"/>
      <c r="AF221" s="82" t="inlineStr">
        <is>
          <t xml:space="preserve">1V</t>
        </is>
      </c>
      <c r="AG221" s="20"/>
      <c r="AH221" s="75" t="inlineStr">
        <is>
          <t xml:space="preserve">1V</t>
        </is>
      </c>
      <c r="AI221" s="19"/>
      <c r="AJ221" s="21"/>
    </row>
    <row r="222" spans="3:36" ht="17.45" customHeight="1" thickBot="1">
      <c r="C222" s="218"/>
      <c r="D222" s="146"/>
      <c r="E222" s="147"/>
      <c r="F222" s="165"/>
      <c r="G222" s="122" t="s">
        <v>5</v>
      </c>
      <c r="H222" s="150"/>
      <c r="I222" s="22"/>
      <c r="J222" s="23"/>
      <c r="K222" s="23"/>
      <c r="L222" s="24"/>
      <c r="M222" s="22"/>
      <c r="N222" s="23"/>
      <c r="O222" s="23"/>
      <c r="P222" s="24"/>
      <c r="Q222" s="22"/>
      <c r="R222" s="23"/>
      <c r="S222" s="23"/>
      <c r="T222" s="83">
        <v>1</v>
      </c>
      <c r="U222" s="23"/>
      <c r="V222" s="23"/>
      <c r="W222" s="23"/>
      <c r="X222" s="24"/>
      <c r="Y222" s="25"/>
      <c r="Z222" s="23"/>
      <c r="AA222" s="23"/>
      <c r="AB222" s="24"/>
      <c r="AC222" s="25"/>
      <c r="AD222" s="23"/>
      <c r="AE222" s="23"/>
      <c r="AF222" s="24"/>
      <c r="AG222" s="25"/>
      <c r="AH222" s="23"/>
      <c r="AI222" s="23"/>
      <c r="AJ222" s="24"/>
    </row>
    <row r="223" spans="3:36" ht="17.45" hidden="1" customHeight="1" thickBot="1">
      <c r="C223" s="230"/>
      <c r="D223" s="164"/>
      <c r="E223" s="164"/>
      <c r="F223" s="142" t="s">
        <v>279</v>
      </c>
      <c r="G223" s="130" t="s">
        <v>259</v>
      </c>
      <c r="H223" s="144">
        <v>1</v>
      </c>
      <c r="I223" s="166" t="inlineStr">
        <is>
          <t xml:space="preserve">구현완료(코드) | 실장장치검증 11월4주(안) | 장치별 Monitor Tab UI 구성 구현</t>
        </is>
      </c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7"/>
      <c r="AJ223" s="168"/>
    </row>
    <row r="224" spans="3:36" ht="17.100000000000001" hidden="1" customHeight="1" thickBot="1">
      <c r="C224" s="229"/>
      <c r="D224" s="163"/>
      <c r="E224" s="163"/>
      <c r="F224" s="142" t="s">
        <v>245</v>
      </c>
      <c r="G224" s="130" t="s">
        <v>259</v>
      </c>
      <c r="H224" s="144">
        <v>0.75</v>
      </c>
      <c r="I224" s="166" t="inlineStr">
        <is>
          <t xml:space="preserve">대부분 구현 | 실장장치검증 11월4주(안) | 장치 연결·실시간 폴링 상태 표시. 전 장치 Ready/Run/Alarm 조건 일부</t>
        </is>
      </c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  <c r="AA224" s="167"/>
      <c r="AB224" s="167"/>
      <c r="AC224" s="167"/>
      <c r="AD224" s="167"/>
      <c r="AE224" s="167"/>
      <c r="AF224" s="167"/>
      <c r="AG224" s="167"/>
      <c r="AH224" s="167"/>
      <c r="AI224" s="167"/>
      <c r="AJ224" s="168"/>
    </row>
    <row r="225" spans="3:36" ht="17.45" hidden="1" customHeight="1" thickBot="1">
      <c r="C225" s="229"/>
      <c r="D225" s="163"/>
      <c r="E225" s="163"/>
      <c r="F225" s="142" t="s">
        <v>244</v>
      </c>
      <c r="G225" s="130" t="s">
        <v>259</v>
      </c>
      <c r="H225" s="144">
        <v>0.75</v>
      </c>
      <c r="I225" s="166" t="inlineStr">
        <is>
          <t xml:space="preserve">대부분 구현 | 실장장치검증 11월4주(안) | 설정/측정 Snapshot을 화면에 연결. 전 항목 매칭 실측 필요</t>
        </is>
      </c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  <c r="AA225" s="167"/>
      <c r="AB225" s="167"/>
      <c r="AC225" s="167"/>
      <c r="AD225" s="167"/>
      <c r="AE225" s="167"/>
      <c r="AF225" s="167"/>
      <c r="AG225" s="167"/>
      <c r="AH225" s="167"/>
      <c r="AI225" s="167"/>
      <c r="AJ225" s="168"/>
    </row>
    <row r="226" spans="3:36" ht="17.45" hidden="1" customHeight="1" thickBot="1">
      <c r="C226" s="229"/>
      <c r="D226" s="163"/>
      <c r="E226" s="163"/>
      <c r="F226" s="142" t="s">
        <v>243</v>
      </c>
      <c r="G226" s="130" t="s">
        <v>259</v>
      </c>
      <c r="H226" s="144">
        <v>1</v>
      </c>
      <c r="I226" s="166" t="inlineStr">
        <is>
          <t xml:space="preserve">구현완료(코드) | 실장장치검증 11월4주(안) | PowerMeter/Chiller/Laser 수신 상태 표시 구현</t>
        </is>
      </c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7"/>
      <c r="AJ226" s="168"/>
    </row>
    <row r="227" spans="3:36" ht="17.45" hidden="1" customHeight="1" thickBot="1">
      <c r="C227" s="229"/>
      <c r="D227" s="163"/>
      <c r="E227" s="163"/>
      <c r="F227" s="142" t="s">
        <v>242</v>
      </c>
      <c r="G227" s="130" t="s">
        <v>259</v>
      </c>
      <c r="H227" s="144">
        <v>0.5</v>
      </c>
      <c r="I227" s="166" t="inlineStr">
        <is>
          <t xml:space="preserve">부분 구현 | 실장축검증 12월2주(안) | 축/PicoMotor 캐시 표시 존재. HW I/O 전항목 실장 연계 미완성</t>
        </is>
      </c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7"/>
      <c r="AJ227" s="168"/>
    </row>
    <row r="228" spans="3:36" ht="17.100000000000001" hidden="1" customHeight="1" thickBot="1">
      <c r="C228" s="229"/>
      <c r="D228" s="163"/>
      <c r="E228" s="163"/>
      <c r="F228" s="142" t="s">
        <v>241</v>
      </c>
      <c r="G228" s="130" t="s">
        <v>259</v>
      </c>
      <c r="H228" s="144">
        <v>0.5</v>
      </c>
      <c r="I228" s="152" t="inlineStr">
        <is>
          <t xml:space="preserve">부분 구현 | 실장축검증 12월2주(안) | 단절 상태·오류 메시지 존재. 공통 Alarm/재접속 복구 일부</t>
        </is>
      </c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  <c r="AC228" s="153"/>
      <c r="AD228" s="153"/>
      <c r="AE228" s="153"/>
      <c r="AF228" s="153"/>
      <c r="AG228" s="153"/>
      <c r="AH228" s="153"/>
      <c r="AI228" s="153"/>
      <c r="AJ228" s="154"/>
    </row>
    <row r="229" spans="3:36" ht="17.45" customHeight="1">
      <c r="C229" s="218"/>
      <c r="D229" s="146"/>
      <c r="E229" s="147"/>
      <c r="F229" s="148" t="s">
        <v>175</v>
      </c>
      <c r="G229" s="122" t="s">
        <v>4</v>
      </c>
      <c r="H229" s="149">
        <f>'Process'!G80</f>
        <v>0.5</v>
      </c>
      <c r="I229" s="18"/>
      <c r="J229" s="20"/>
      <c r="K229" s="20"/>
      <c r="L229" s="62"/>
      <c r="M229" s="18"/>
      <c r="N229" s="19"/>
      <c r="O229" s="19"/>
      <c r="P229" s="21"/>
      <c r="Q229" s="18"/>
      <c r="R229" s="19"/>
      <c r="S229" s="19"/>
      <c r="T229" s="21"/>
      <c r="U229" s="74">
        <v>1</v>
      </c>
      <c r="V229" s="75">
        <v>1</v>
      </c>
      <c r="W229" s="75">
        <v>1</v>
      </c>
      <c r="X229" s="21"/>
      <c r="Y229" s="20"/>
      <c r="Z229" s="19"/>
      <c r="AA229" s="75" t="inlineStr">
        <is>
          <t xml:space="preserve">1D</t>
        </is>
      </c>
      <c r="AB229" s="82" t="inlineStr">
        <is>
          <t xml:space="preserve">1D</t>
        </is>
      </c>
      <c r="AC229" s="20"/>
      <c r="AD229" s="19"/>
      <c r="AE229" s="19"/>
      <c r="AF229" s="21"/>
      <c r="AG229" s="20"/>
      <c r="AH229" s="75" t="inlineStr">
        <is>
          <t xml:space="preserve">1V</t>
        </is>
      </c>
      <c r="AI229" s="19"/>
      <c r="AJ229" s="82" t="inlineStr">
        <is>
          <t xml:space="preserve">1V+</t>
        </is>
      </c>
    </row>
    <row r="230" spans="3:36" ht="17.45" customHeight="1" thickBot="1">
      <c r="C230" s="218"/>
      <c r="D230" s="146"/>
      <c r="E230" s="147"/>
      <c r="F230" s="165"/>
      <c r="G230" s="122" t="s">
        <v>5</v>
      </c>
      <c r="H230" s="150"/>
      <c r="I230" s="22"/>
      <c r="J230" s="23"/>
      <c r="K230" s="23"/>
      <c r="L230" s="24"/>
      <c r="M230" s="22"/>
      <c r="N230" s="23"/>
      <c r="O230" s="23"/>
      <c r="P230" s="24"/>
      <c r="Q230" s="22"/>
      <c r="R230" s="23"/>
      <c r="S230" s="23"/>
      <c r="T230" s="83">
        <v>1</v>
      </c>
      <c r="U230" s="22"/>
      <c r="V230" s="23"/>
      <c r="W230" s="23"/>
      <c r="X230" s="24"/>
      <c r="Y230" s="25"/>
      <c r="Z230" s="23"/>
      <c r="AA230" s="23"/>
      <c r="AB230" s="24"/>
      <c r="AC230" s="25"/>
      <c r="AD230" s="23"/>
      <c r="AE230" s="23"/>
      <c r="AF230" s="24"/>
      <c r="AG230" s="25"/>
      <c r="AH230" s="23"/>
      <c r="AI230" s="23"/>
      <c r="AJ230" s="24"/>
    </row>
    <row r="231" spans="3:36" ht="17.45" hidden="1" customHeight="1" thickBot="1">
      <c r="C231" s="229"/>
      <c r="D231" s="163"/>
      <c r="E231" s="163"/>
      <c r="F231" s="142" t="s">
        <v>240</v>
      </c>
      <c r="G231" s="130" t="s">
        <v>259</v>
      </c>
      <c r="H231" s="144">
        <v>0.75</v>
      </c>
      <c r="I231" s="166" t="inlineStr">
        <is>
          <t xml:space="preserve">대부분 구현 | 실장축검증 12월2주(안) | 현재 알람·시각·등급·Recovery 문구 구현. 확인/해제 정책 일부</t>
        </is>
      </c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  <c r="AA231" s="167"/>
      <c r="AB231" s="167"/>
      <c r="AC231" s="167"/>
      <c r="AD231" s="167"/>
      <c r="AE231" s="167"/>
      <c r="AF231" s="167"/>
      <c r="AG231" s="167"/>
      <c r="AH231" s="167"/>
      <c r="AI231" s="167"/>
      <c r="AJ231" s="168"/>
    </row>
    <row r="232" spans="3:36" ht="17.45" hidden="1" customHeight="1" thickBot="1">
      <c r="C232" s="229"/>
      <c r="D232" s="163"/>
      <c r="E232" s="163"/>
      <c r="F232" s="142" t="s">
        <v>239</v>
      </c>
      <c r="G232" s="130" t="s">
        <v>259</v>
      </c>
      <c r="H232" s="144">
        <v>0.25</v>
      </c>
      <c r="I232" s="231" t="inlineStr">
        <is>
          <t xml:space="preserve">기반만 구현 | 실장축검증 12월2주(안) | Alarm History/Trend는 샘플 자료. 실제 통합 이력 조회 미연결</t>
        </is>
      </c>
      <c r="J232" s="232"/>
      <c r="K232" s="232"/>
      <c r="L232" s="232"/>
      <c r="M232" s="232"/>
      <c r="N232" s="232"/>
      <c r="O232" s="232"/>
      <c r="P232" s="232"/>
      <c r="Q232" s="232"/>
      <c r="R232" s="232"/>
      <c r="S232" s="232"/>
      <c r="T232" s="232"/>
      <c r="U232" s="232"/>
      <c r="V232" s="232"/>
      <c r="W232" s="232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3"/>
    </row>
    <row r="233" spans="3:36" ht="17.45" hidden="1" customHeight="1" thickBot="1">
      <c r="C233" s="229"/>
      <c r="D233" s="163"/>
      <c r="E233" s="163"/>
      <c r="F233" s="142" t="s">
        <v>238</v>
      </c>
      <c r="G233" s="130" t="s">
        <v>259</v>
      </c>
      <c r="H233" s="144">
        <v>0.25</v>
      </c>
      <c r="I233" s="166" t="inlineStr">
        <is>
          <t xml:space="preserve">기반만 구현 | 실장축검증 12월2주(안) | Trend UI는 샘플. Power/Offset/Align 실적 시계열은 미연결</t>
        </is>
      </c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7"/>
      <c r="AJ233" s="168"/>
    </row>
    <row r="234" spans="3:36" ht="17.45" hidden="1" customHeight="1" thickBot="1">
      <c r="C234" s="229"/>
      <c r="D234" s="163"/>
      <c r="E234" s="163"/>
      <c r="F234" s="142" t="s">
        <v>237</v>
      </c>
      <c r="G234" s="130" t="s">
        <v>259</v>
      </c>
      <c r="H234" s="144">
        <v>0.5</v>
      </c>
      <c r="I234" s="166" t="inlineStr">
        <is>
          <t xml:space="preserve">부분 구현 | 실장축검증 12월2주(안) | 날짜별 파일 저장 존재. 기간/종류/Head/Glass 통합 검색 일부</t>
        </is>
      </c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7"/>
      <c r="AJ234" s="168"/>
    </row>
    <row r="235" spans="3:36" ht="17.45" hidden="1" customHeight="1" thickBot="1">
      <c r="C235" s="229"/>
      <c r="D235" s="163"/>
      <c r="E235" s="163"/>
      <c r="F235" s="142" t="s">
        <v>236</v>
      </c>
      <c r="G235" s="130" t="s">
        <v>259</v>
      </c>
      <c r="H235" s="144">
        <v>0.75</v>
      </c>
      <c r="I235" s="152" t="inlineStr">
        <is>
          <t xml:space="preserve">대부분 구현 | 실가공검증 2027년1월3주 이후(안) | Head/Cell Offset 표·적용 정보 존재. 전후·누적·Tolerance 완전 연계 일부</t>
        </is>
      </c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  <c r="AC235" s="153"/>
      <c r="AD235" s="153"/>
      <c r="AE235" s="153"/>
      <c r="AF235" s="153"/>
      <c r="AG235" s="153"/>
      <c r="AH235" s="153"/>
      <c r="AI235" s="153"/>
      <c r="AJ235" s="154"/>
    </row>
    <row r="236" spans="3:36" ht="17.100000000000001" customHeight="1">
      <c r="C236" s="218"/>
      <c r="D236" s="146" t="s">
        <v>176</v>
      </c>
      <c r="E236" s="147"/>
      <c r="F236" s="148" t="s">
        <v>177</v>
      </c>
      <c r="G236" s="122" t="s">
        <v>4</v>
      </c>
      <c r="H236" s="149">
        <f>'Process'!G87</f>
        <v>0.9</v>
      </c>
      <c r="I236" s="18"/>
      <c r="J236" s="19"/>
      <c r="K236" s="19"/>
      <c r="L236" s="62"/>
      <c r="M236" s="18"/>
      <c r="N236" s="19"/>
      <c r="O236" s="19"/>
      <c r="P236" s="21"/>
      <c r="Q236" s="18"/>
      <c r="R236" s="19"/>
      <c r="S236" s="75">
        <v>1</v>
      </c>
      <c r="T236" s="82">
        <v>1</v>
      </c>
      <c r="U236" s="74">
        <v>1</v>
      </c>
      <c r="V236" s="19"/>
      <c r="W236" s="19"/>
      <c r="X236" s="21"/>
      <c r="Y236" s="20"/>
      <c r="Z236" s="19"/>
      <c r="AA236" s="75" t="inlineStr">
        <is>
          <t xml:space="preserve">1D</t>
        </is>
      </c>
      <c r="AB236" s="82" t="inlineStr">
        <is>
          <t xml:space="preserve">1D</t>
        </is>
      </c>
      <c r="AC236" s="74" t="inlineStr">
        <is>
          <t xml:space="preserve">1V</t>
        </is>
      </c>
      <c r="AD236" s="19"/>
      <c r="AE236" s="19"/>
      <c r="AF236" s="21"/>
      <c r="AG236" s="20"/>
      <c r="AH236" s="19"/>
      <c r="AI236" s="19"/>
      <c r="AJ236" s="21"/>
    </row>
    <row r="237" spans="3:36" ht="17.45" customHeight="1" thickBot="1">
      <c r="C237" s="218"/>
      <c r="D237" s="146"/>
      <c r="E237" s="147"/>
      <c r="F237" s="165"/>
      <c r="G237" s="122" t="s">
        <v>5</v>
      </c>
      <c r="H237" s="150"/>
      <c r="I237" s="22"/>
      <c r="J237" s="23"/>
      <c r="K237" s="23"/>
      <c r="L237" s="24"/>
      <c r="M237" s="22"/>
      <c r="N237" s="23"/>
      <c r="O237" s="23"/>
      <c r="P237" s="24"/>
      <c r="Q237" s="22"/>
      <c r="R237" s="23"/>
      <c r="S237" s="79"/>
      <c r="T237" s="83">
        <v>1</v>
      </c>
      <c r="U237" s="22"/>
      <c r="V237" s="23"/>
      <c r="W237" s="23"/>
      <c r="X237" s="24"/>
      <c r="Y237" s="25"/>
      <c r="Z237" s="23"/>
      <c r="AA237" s="23"/>
      <c r="AB237" s="24"/>
      <c r="AC237" s="25"/>
      <c r="AD237" s="23"/>
      <c r="AE237" s="23"/>
      <c r="AF237" s="24"/>
      <c r="AG237" s="25"/>
      <c r="AH237" s="23"/>
      <c r="AI237" s="23"/>
      <c r="AJ237" s="24"/>
    </row>
    <row r="238" spans="3:36" ht="17.45" hidden="1" customHeight="1" thickBot="1">
      <c r="C238" s="229"/>
      <c r="D238" s="163"/>
      <c r="E238" s="163"/>
      <c r="F238" s="142" t="s">
        <v>235</v>
      </c>
      <c r="G238" s="130" t="s">
        <v>259</v>
      </c>
      <c r="H238" s="144">
        <v>1</v>
      </c>
      <c r="I238" s="166" t="inlineStr">
        <is>
          <t xml:space="preserve">구현완료(코드) | SW단위검증 10월3~4주(안) | 목록·선택·활성 Recipe 표시 구현</t>
        </is>
      </c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  <c r="AA238" s="167"/>
      <c r="AB238" s="167"/>
      <c r="AC238" s="167"/>
      <c r="AD238" s="167"/>
      <c r="AE238" s="167"/>
      <c r="AF238" s="167"/>
      <c r="AG238" s="167"/>
      <c r="AH238" s="167"/>
      <c r="AI238" s="167"/>
      <c r="AJ238" s="168"/>
    </row>
    <row r="239" spans="3:36" ht="17.45" hidden="1" customHeight="1" thickBot="1">
      <c r="C239" s="229"/>
      <c r="D239" s="163"/>
      <c r="E239" s="163"/>
      <c r="F239" s="142" t="s">
        <v>234</v>
      </c>
      <c r="G239" s="130" t="s">
        <v>259</v>
      </c>
      <c r="H239" s="144">
        <v>1</v>
      </c>
      <c r="I239" s="166" t="inlineStr">
        <is>
          <t xml:space="preserve">구현완료(코드) | SW단위검증 10월3~4주(안) | Load/Save·파라미터 재로드 구현</t>
        </is>
      </c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  <c r="AA239" s="167"/>
      <c r="AB239" s="167"/>
      <c r="AC239" s="167"/>
      <c r="AD239" s="167"/>
      <c r="AE239" s="167"/>
      <c r="AF239" s="167"/>
      <c r="AG239" s="167"/>
      <c r="AH239" s="167"/>
      <c r="AI239" s="167"/>
      <c r="AJ239" s="168"/>
    </row>
    <row r="240" spans="3:36" ht="17.100000000000001" hidden="1" customHeight="1" thickBot="1">
      <c r="C240" s="229"/>
      <c r="D240" s="163"/>
      <c r="E240" s="163"/>
      <c r="F240" s="142" t="s">
        <v>233</v>
      </c>
      <c r="G240" s="130" t="s">
        <v>259</v>
      </c>
      <c r="H240" s="144">
        <v>1</v>
      </c>
      <c r="I240" s="166" t="inlineStr">
        <is>
          <t xml:space="preserve">구현완료(코드) | SW단위검증 10월3~4주(안) | 신규/복사/이름변경/삭제 경로 구현</t>
        </is>
      </c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  <c r="AA240" s="167"/>
      <c r="AB240" s="167"/>
      <c r="AC240" s="167"/>
      <c r="AD240" s="167"/>
      <c r="AE240" s="167"/>
      <c r="AF240" s="167"/>
      <c r="AG240" s="167"/>
      <c r="AH240" s="167"/>
      <c r="AI240" s="167"/>
      <c r="AJ240" s="168"/>
    </row>
    <row r="241" spans="3:36" ht="17.45" hidden="1" customHeight="1" thickBot="1">
      <c r="C241" s="229"/>
      <c r="D241" s="163"/>
      <c r="E241" s="163"/>
      <c r="F241" s="142" t="s">
        <v>232</v>
      </c>
      <c r="G241" s="130" t="s">
        <v>259</v>
      </c>
      <c r="H241" s="144">
        <v>0.75</v>
      </c>
      <c r="I241" s="166" t="inlineStr">
        <is>
          <t xml:space="preserve">대부분 구현 | SW단위검증 11월1주(안) | 이름 중복·운전 중 편집 제한 존재. 기본 Recipe 삭제 예외 범위 확인 필요</t>
        </is>
      </c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  <c r="AA241" s="167"/>
      <c r="AB241" s="167"/>
      <c r="AC241" s="167"/>
      <c r="AD241" s="167"/>
      <c r="AE241" s="167"/>
      <c r="AF241" s="167"/>
      <c r="AG241" s="167"/>
      <c r="AH241" s="167"/>
      <c r="AI241" s="167"/>
      <c r="AJ241" s="168"/>
    </row>
    <row r="242" spans="3:36" ht="17.45" hidden="1" customHeight="1" thickBot="1">
      <c r="C242" s="229"/>
      <c r="D242" s="163"/>
      <c r="E242" s="163"/>
      <c r="F242" s="142" t="s">
        <v>330</v>
      </c>
      <c r="G242" s="130" t="s">
        <v>259</v>
      </c>
      <c r="H242" s="144">
        <v>0.75</v>
      </c>
      <c r="I242" s="152" t="inlineStr">
        <is>
          <t xml:space="preserve">대부분 구현 | SW단위검증 11월1주(안) | 변경 로그 기록 존재. 작업자 식별·전체 변경 전후 범위 확인 필요</t>
        </is>
      </c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  <c r="AC242" s="153"/>
      <c r="AD242" s="153"/>
      <c r="AE242" s="153"/>
      <c r="AF242" s="153"/>
      <c r="AG242" s="153"/>
      <c r="AH242" s="153"/>
      <c r="AI242" s="153"/>
      <c r="AJ242" s="154"/>
    </row>
    <row r="243" spans="3:36" ht="17.45" customHeight="1">
      <c r="C243" s="218"/>
      <c r="D243" s="146"/>
      <c r="E243" s="147"/>
      <c r="F243" s="169" t="s">
        <v>178</v>
      </c>
      <c r="G243" s="122" t="s">
        <v>4</v>
      </c>
      <c r="H243" s="149">
        <f>'Process'!G94</f>
        <v>0.4</v>
      </c>
      <c r="I243" s="18"/>
      <c r="J243" s="19"/>
      <c r="K243" s="19"/>
      <c r="L243" s="62"/>
      <c r="M243" s="18"/>
      <c r="N243" s="19"/>
      <c r="O243" s="19"/>
      <c r="P243" s="21"/>
      <c r="Q243" s="18"/>
      <c r="R243" s="19"/>
      <c r="S243" s="19"/>
      <c r="T243" s="82">
        <v>1</v>
      </c>
      <c r="U243" s="74">
        <v>1</v>
      </c>
      <c r="V243" s="75">
        <v>1</v>
      </c>
      <c r="W243" s="19"/>
      <c r="X243" s="21"/>
      <c r="Y243" s="20"/>
      <c r="Z243" s="19"/>
      <c r="AA243" s="19"/>
      <c r="AB243" s="21"/>
      <c r="AC243" s="74" t="inlineStr">
        <is>
          <t xml:space="preserve">1D</t>
        </is>
      </c>
      <c r="AD243" s="75" t="inlineStr">
        <is>
          <t xml:space="preserve">1D</t>
        </is>
      </c>
      <c r="AE243" s="75" t="inlineStr">
        <is>
          <t xml:space="preserve">1D</t>
        </is>
      </c>
      <c r="AF243" s="82" t="inlineStr">
        <is>
          <t xml:space="preserve">1D</t>
        </is>
      </c>
      <c r="AG243" s="74" t="inlineStr">
        <is>
          <t xml:space="preserve">1V</t>
        </is>
      </c>
      <c r="AH243" s="19"/>
      <c r="AI243" s="19"/>
      <c r="AJ243" s="21"/>
    </row>
    <row r="244" spans="3:36" ht="17.45" customHeight="1" thickBot="1">
      <c r="C244" s="218"/>
      <c r="D244" s="146"/>
      <c r="E244" s="147"/>
      <c r="F244" s="170"/>
      <c r="G244" s="122" t="s">
        <v>5</v>
      </c>
      <c r="H244" s="150"/>
      <c r="I244" s="22"/>
      <c r="J244" s="23"/>
      <c r="K244" s="23"/>
      <c r="L244" s="24"/>
      <c r="M244" s="22"/>
      <c r="N244" s="23"/>
      <c r="O244" s="23"/>
      <c r="P244" s="24"/>
      <c r="Q244" s="22"/>
      <c r="R244" s="23"/>
      <c r="S244" s="23"/>
      <c r="T244" s="24"/>
      <c r="U244" s="22"/>
      <c r="V244" s="23"/>
      <c r="W244" s="23"/>
      <c r="X244" s="24"/>
      <c r="Y244" s="25"/>
      <c r="Z244" s="23"/>
      <c r="AA244" s="23"/>
      <c r="AB244" s="24"/>
      <c r="AC244" s="25"/>
      <c r="AD244" s="23"/>
      <c r="AE244" s="23"/>
      <c r="AF244" s="24"/>
      <c r="AG244" s="25"/>
      <c r="AH244" s="23"/>
      <c r="AI244" s="23"/>
      <c r="AJ244" s="24"/>
    </row>
    <row r="245" spans="3:36" ht="17.45" hidden="1" customHeight="1" thickBot="1">
      <c r="C245" s="229"/>
      <c r="D245" s="163"/>
      <c r="E245" s="163"/>
      <c r="F245" s="142" t="s">
        <v>231</v>
      </c>
      <c r="G245" s="130" t="s">
        <v>259</v>
      </c>
      <c r="H245" s="144">
        <v>0.25</v>
      </c>
      <c r="I245" s="166" t="inlineStr">
        <is>
          <t xml:space="preserve">기반만 구현 | SW단위검증 12월1주(안) | ONLINE_PPID 자료 존재. CIM Mapping Table Handshake 실행 경로 미확인</t>
        </is>
      </c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  <c r="AA245" s="167"/>
      <c r="AB245" s="167"/>
      <c r="AC245" s="167"/>
      <c r="AD245" s="167"/>
      <c r="AE245" s="167"/>
      <c r="AF245" s="167"/>
      <c r="AG245" s="167"/>
      <c r="AH245" s="167"/>
      <c r="AI245" s="167"/>
      <c r="AJ245" s="168"/>
    </row>
    <row r="246" spans="3:36" ht="17.45" hidden="1" customHeight="1" thickBot="1">
      <c r="C246" s="229"/>
      <c r="D246" s="163"/>
      <c r="E246" s="163"/>
      <c r="F246" s="142" t="s">
        <v>230</v>
      </c>
      <c r="G246" s="130" t="s">
        <v>259</v>
      </c>
      <c r="H246" s="144">
        <v>0.5</v>
      </c>
      <c r="I246" s="166" t="inlineStr">
        <is>
          <t xml:space="preserve">부분 구현 | SW단위검증 12월1주(안) | 로컬 Recipe 존재·입력 검사 존재. RMS/버전 일치 검증 미연결</t>
        </is>
      </c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  <c r="AA246" s="167"/>
      <c r="AB246" s="167"/>
      <c r="AC246" s="167"/>
      <c r="AD246" s="167"/>
      <c r="AE246" s="167"/>
      <c r="AF246" s="167"/>
      <c r="AG246" s="167"/>
      <c r="AH246" s="167"/>
      <c r="AI246" s="167"/>
      <c r="AJ246" s="168"/>
    </row>
    <row r="247" spans="3:36" ht="17.45" hidden="1" customHeight="1" thickBot="1">
      <c r="C247" s="229"/>
      <c r="D247" s="163"/>
      <c r="E247" s="163"/>
      <c r="F247" s="142" t="s">
        <v>229</v>
      </c>
      <c r="G247" s="130" t="s">
        <v>259</v>
      </c>
      <c r="H247" s="144">
        <v>0.5</v>
      </c>
      <c r="I247" s="166" t="inlineStr">
        <is>
          <t xml:space="preserve">부분 구현 | SW단위검증 12월1주(안) | 로컬 Recipe→Preview/자료 갱신 구현. Host JobChange 일괄 확정은 미연결</t>
        </is>
      </c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  <c r="AA247" s="167"/>
      <c r="AB247" s="167"/>
      <c r="AC247" s="167"/>
      <c r="AD247" s="167"/>
      <c r="AE247" s="167"/>
      <c r="AF247" s="167"/>
      <c r="AG247" s="167"/>
      <c r="AH247" s="167"/>
      <c r="AI247" s="167"/>
      <c r="AJ247" s="168"/>
    </row>
    <row r="248" spans="3:36" ht="17.45" hidden="1" customHeight="1" thickBot="1">
      <c r="C248" s="229"/>
      <c r="D248" s="163"/>
      <c r="E248" s="163"/>
      <c r="F248" s="142" t="s">
        <v>228</v>
      </c>
      <c r="G248" s="130" t="s">
        <v>259</v>
      </c>
      <c r="H248" s="144">
        <v>0.5</v>
      </c>
      <c r="I248" s="166" t="inlineStr">
        <is>
          <t xml:space="preserve">부분 구현 | SW단위검증 12월1주(안) | 운전 중 로컬 Recipe 편집 제한 존재. Host 전환 안전 정지 정책 추가 필요</t>
        </is>
      </c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  <c r="AA248" s="167"/>
      <c r="AB248" s="167"/>
      <c r="AC248" s="167"/>
      <c r="AD248" s="167"/>
      <c r="AE248" s="167"/>
      <c r="AF248" s="167"/>
      <c r="AG248" s="167"/>
      <c r="AH248" s="167"/>
      <c r="AI248" s="167"/>
      <c r="AJ248" s="168"/>
    </row>
    <row r="249" spans="3:36" ht="17.45" hidden="1" customHeight="1" thickBot="1">
      <c r="C249" s="229"/>
      <c r="D249" s="163"/>
      <c r="E249" s="163"/>
      <c r="F249" s="142" t="s">
        <v>227</v>
      </c>
      <c r="G249" s="130" t="s">
        <v>259</v>
      </c>
      <c r="H249" s="144">
        <v>0.25</v>
      </c>
      <c r="I249" s="152" t="inlineStr">
        <is>
          <t xml:space="preserve">기반만 구현 | SW단위검증 12월1주(안) | 로컬 실패 메시지/예외 존재. CIM NAK/ACK/Timeout 전용 응답 미연결</t>
        </is>
      </c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  <c r="AC249" s="153"/>
      <c r="AD249" s="153"/>
      <c r="AE249" s="153"/>
      <c r="AF249" s="153"/>
      <c r="AG249" s="153"/>
      <c r="AH249" s="153"/>
      <c r="AI249" s="153"/>
      <c r="AJ249" s="154"/>
    </row>
    <row r="250" spans="3:36" ht="17.45" customHeight="1">
      <c r="C250" s="218"/>
      <c r="D250" s="146"/>
      <c r="E250" s="147"/>
      <c r="F250" s="148" t="s">
        <v>179</v>
      </c>
      <c r="G250" s="122" t="s">
        <v>4</v>
      </c>
      <c r="H250" s="149">
        <f>'Process'!G101</f>
        <v>1</v>
      </c>
      <c r="I250" s="18"/>
      <c r="J250" s="19"/>
      <c r="K250" s="19"/>
      <c r="L250" s="21"/>
      <c r="M250" s="18"/>
      <c r="N250" s="19"/>
      <c r="O250" s="19"/>
      <c r="P250" s="21"/>
      <c r="Q250" s="18"/>
      <c r="R250" s="19"/>
      <c r="S250" s="19"/>
      <c r="T250" s="21"/>
      <c r="U250" s="74">
        <v>1</v>
      </c>
      <c r="V250" s="75">
        <v>1</v>
      </c>
      <c r="W250" s="75">
        <v>1</v>
      </c>
      <c r="X250" s="21"/>
      <c r="Y250" s="20"/>
      <c r="Z250" s="19"/>
      <c r="AA250" s="75" t="inlineStr">
        <is>
          <t xml:space="preserve">1V</t>
        </is>
      </c>
      <c r="AB250" s="82" t="inlineStr">
        <is>
          <t xml:space="preserve">1V</t>
        </is>
      </c>
      <c r="AC250" s="20"/>
      <c r="AD250" s="19"/>
      <c r="AE250" s="19"/>
      <c r="AF250" s="21"/>
      <c r="AG250" s="20"/>
      <c r="AH250" s="19"/>
      <c r="AI250" s="19"/>
      <c r="AJ250" s="21"/>
    </row>
    <row r="251" spans="3:36" ht="17.45" customHeight="1" thickBot="1">
      <c r="C251" s="218"/>
      <c r="D251" s="146"/>
      <c r="E251" s="147"/>
      <c r="F251" s="165"/>
      <c r="G251" s="122" t="s">
        <v>5</v>
      </c>
      <c r="H251" s="150"/>
      <c r="I251" s="22"/>
      <c r="J251" s="23"/>
      <c r="K251" s="23"/>
      <c r="L251" s="24"/>
      <c r="M251" s="22"/>
      <c r="N251" s="23"/>
      <c r="O251" s="23"/>
      <c r="P251" s="24"/>
      <c r="Q251" s="22"/>
      <c r="R251" s="23"/>
      <c r="S251" s="23"/>
      <c r="T251" s="24"/>
      <c r="U251" s="25"/>
      <c r="V251" s="101">
        <v>1</v>
      </c>
      <c r="W251" s="23"/>
      <c r="X251" s="24"/>
      <c r="Y251" s="25"/>
      <c r="Z251" s="23"/>
      <c r="AA251" s="23"/>
      <c r="AB251" s="24"/>
      <c r="AC251" s="25"/>
      <c r="AD251" s="23"/>
      <c r="AE251" s="23"/>
      <c r="AF251" s="24"/>
      <c r="AG251" s="25"/>
      <c r="AH251" s="23"/>
      <c r="AI251" s="23"/>
      <c r="AJ251" s="24"/>
    </row>
    <row r="252" spans="3:36" ht="17.45" hidden="1" customHeight="1" thickBot="1">
      <c r="C252" s="229"/>
      <c r="D252" s="163"/>
      <c r="E252" s="163"/>
      <c r="F252" s="142" t="s">
        <v>327</v>
      </c>
      <c r="G252" s="130" t="s">
        <v>259</v>
      </c>
      <c r="H252" s="144">
        <v>1</v>
      </c>
      <c r="I252" s="166" t="inlineStr">
        <is>
          <t xml:space="preserve">구현완료(코드) | SW단위검증 10월3~4주(안) | Head별 Power/Frequency/Shot 파라미터를 Script로 전달</t>
        </is>
      </c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  <c r="AA252" s="167"/>
      <c r="AB252" s="167"/>
      <c r="AC252" s="167"/>
      <c r="AD252" s="167"/>
      <c r="AE252" s="167"/>
      <c r="AF252" s="167"/>
      <c r="AG252" s="167"/>
      <c r="AH252" s="167"/>
      <c r="AI252" s="167"/>
      <c r="AJ252" s="168"/>
    </row>
    <row r="253" spans="3:36" ht="17.45" hidden="1" customHeight="1" thickBot="1">
      <c r="C253" s="229"/>
      <c r="D253" s="163"/>
      <c r="E253" s="163"/>
      <c r="F253" s="142" t="s">
        <v>226</v>
      </c>
      <c r="G253" s="130" t="s">
        <v>259</v>
      </c>
      <c r="H253" s="144">
        <v>1</v>
      </c>
      <c r="I253" s="166" t="inlineStr">
        <is>
          <t xml:space="preserve">구현완료(코드) | SW단위검증 10월3~4주(안) | Head Use·Speed·Default Offset·축 방향 계산 구현</t>
        </is>
      </c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  <c r="AA253" s="167"/>
      <c r="AB253" s="167"/>
      <c r="AC253" s="167"/>
      <c r="AD253" s="167"/>
      <c r="AE253" s="167"/>
      <c r="AF253" s="167"/>
      <c r="AG253" s="167"/>
      <c r="AH253" s="167"/>
      <c r="AI253" s="167"/>
      <c r="AJ253" s="168"/>
    </row>
    <row r="254" spans="3:36" ht="17.45" hidden="1" customHeight="1" thickBot="1">
      <c r="C254" s="229"/>
      <c r="D254" s="163"/>
      <c r="E254" s="163"/>
      <c r="F254" s="142" t="s">
        <v>225</v>
      </c>
      <c r="G254" s="130" t="s">
        <v>259</v>
      </c>
      <c r="H254" s="144">
        <v>1</v>
      </c>
      <c r="I254" s="166" t="inlineStr">
        <is>
          <t xml:space="preserve">구현완료(코드) | SW단위검증 10월3~4주(안) | 선택/전체 Cell Shift와 좌표 재계산 구현</t>
        </is>
      </c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  <c r="AA254" s="167"/>
      <c r="AB254" s="167"/>
      <c r="AC254" s="167"/>
      <c r="AD254" s="167"/>
      <c r="AE254" s="167"/>
      <c r="AF254" s="167"/>
      <c r="AG254" s="167"/>
      <c r="AH254" s="167"/>
      <c r="AI254" s="167"/>
      <c r="AJ254" s="168"/>
    </row>
    <row r="255" spans="3:36" ht="17.45" hidden="1" customHeight="1" thickBot="1">
      <c r="C255" s="229"/>
      <c r="D255" s="163"/>
      <c r="E255" s="163"/>
      <c r="F255" s="142" t="s">
        <v>224</v>
      </c>
      <c r="G255" s="130" t="s">
        <v>259</v>
      </c>
      <c r="H255" s="144">
        <v>1</v>
      </c>
      <c r="I255" s="166" t="inlineStr">
        <is>
          <t xml:space="preserve">구현완료(코드) | SW단위검증 10월3~4주(안) | 미사용 Head의 가공 대상 제외 구현</t>
        </is>
      </c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  <c r="AA255" s="167"/>
      <c r="AB255" s="167"/>
      <c r="AC255" s="167"/>
      <c r="AD255" s="167"/>
      <c r="AE255" s="167"/>
      <c r="AF255" s="167"/>
      <c r="AG255" s="167"/>
      <c r="AH255" s="167"/>
      <c r="AI255" s="167"/>
      <c r="AJ255" s="168"/>
    </row>
    <row r="256" spans="3:36" ht="17.100000000000001" hidden="1" customHeight="1" thickBot="1">
      <c r="C256" s="229"/>
      <c r="D256" s="163"/>
      <c r="E256" s="163"/>
      <c r="F256" s="142" t="s">
        <v>223</v>
      </c>
      <c r="G256" s="130" t="s">
        <v>259</v>
      </c>
      <c r="H256" s="144">
        <v>1</v>
      </c>
      <c r="I256" s="152" t="inlineStr">
        <is>
          <t xml:space="preserve">구현완료(코드) | SW단위검증 10월3~4주(안) | 조건 저장·재로드와 가공 Plan 반영 코드 구현</t>
        </is>
      </c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  <c r="AC256" s="153"/>
      <c r="AD256" s="153"/>
      <c r="AE256" s="153"/>
      <c r="AF256" s="153"/>
      <c r="AG256" s="153"/>
      <c r="AH256" s="153"/>
      <c r="AI256" s="153"/>
      <c r="AJ256" s="154"/>
    </row>
    <row r="257" spans="3:36" ht="17.100000000000001" customHeight="1">
      <c r="C257" s="218"/>
      <c r="D257" s="157" t="s">
        <v>180</v>
      </c>
      <c r="E257" s="158"/>
      <c r="F257" s="148" t="s">
        <v>181</v>
      </c>
      <c r="G257" s="122" t="s">
        <v>4</v>
      </c>
      <c r="H257" s="149">
        <f>'Process'!G108</f>
        <v>0.5</v>
      </c>
      <c r="I257" s="18"/>
      <c r="J257" s="19"/>
      <c r="K257" s="19"/>
      <c r="L257" s="21"/>
      <c r="M257" s="20"/>
      <c r="N257" s="19"/>
      <c r="O257" s="19"/>
      <c r="P257" s="21"/>
      <c r="Q257" s="20"/>
      <c r="R257" s="19"/>
      <c r="S257" s="19"/>
      <c r="T257" s="21"/>
      <c r="U257" s="20"/>
      <c r="V257" s="75">
        <v>1</v>
      </c>
      <c r="W257" s="75">
        <v>1</v>
      </c>
      <c r="X257" s="82">
        <v>1</v>
      </c>
      <c r="Y257" s="20"/>
      <c r="Z257" s="19"/>
      <c r="AA257" s="75" t="inlineStr">
        <is>
          <t xml:space="preserve">1D</t>
        </is>
      </c>
      <c r="AB257" s="82" t="inlineStr">
        <is>
          <t xml:space="preserve">1D</t>
        </is>
      </c>
      <c r="AC257" s="20"/>
      <c r="AD257" s="19"/>
      <c r="AE257" s="19"/>
      <c r="AF257" s="21"/>
      <c r="AG257" s="20"/>
      <c r="AH257" s="75" t="inlineStr">
        <is>
          <t xml:space="preserve">1V</t>
        </is>
      </c>
      <c r="AI257" s="19"/>
      <c r="AJ257" s="21"/>
    </row>
    <row r="258" spans="3:36" ht="17.25" thickBot="1">
      <c r="C258" s="218"/>
      <c r="D258" s="159"/>
      <c r="E258" s="160"/>
      <c r="F258" s="148"/>
      <c r="G258" s="122" t="s">
        <v>5</v>
      </c>
      <c r="H258" s="150"/>
      <c r="I258" s="22"/>
      <c r="J258" s="23"/>
      <c r="K258" s="23"/>
      <c r="L258" s="24"/>
      <c r="M258" s="25"/>
      <c r="N258" s="23"/>
      <c r="O258" s="23"/>
      <c r="P258" s="24"/>
      <c r="Q258" s="25"/>
      <c r="R258" s="23"/>
      <c r="S258" s="23"/>
      <c r="T258" s="24"/>
      <c r="U258" s="25"/>
      <c r="V258" s="23"/>
      <c r="W258" s="23"/>
      <c r="X258" s="24"/>
      <c r="Y258" s="25"/>
      <c r="Z258" s="23"/>
      <c r="AA258" s="23"/>
      <c r="AB258" s="24"/>
      <c r="AC258" s="25"/>
      <c r="AD258" s="23"/>
      <c r="AE258" s="23"/>
      <c r="AF258" s="24"/>
      <c r="AG258" s="25"/>
      <c r="AH258" s="23"/>
      <c r="AI258" s="23"/>
      <c r="AJ258" s="24"/>
    </row>
    <row r="259" spans="3:36" ht="17.100000000000001" hidden="1" customHeight="1" thickBot="1">
      <c r="C259" s="218"/>
      <c r="D259" s="159"/>
      <c r="E259" s="160"/>
      <c r="F259" s="142" t="s">
        <v>280</v>
      </c>
      <c r="G259" s="130" t="s">
        <v>259</v>
      </c>
      <c r="H259" s="144">
        <v>0.25</v>
      </c>
      <c r="I259" s="152" t="inlineStr">
        <is>
          <t xml:space="preserve">기반만 구현 | 실장축검증 12월2주(안) | HW 안전 규칙 존재. Station IO=[]로 Door/EMS 실제 평가 누락</t>
        </is>
      </c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  <c r="AC259" s="153"/>
      <c r="AD259" s="153"/>
      <c r="AE259" s="153"/>
      <c r="AF259" s="153"/>
      <c r="AG259" s="153"/>
      <c r="AH259" s="153"/>
      <c r="AI259" s="153"/>
      <c r="AJ259" s="154"/>
    </row>
    <row r="260" spans="3:36" ht="17.100000000000001" hidden="1" customHeight="1" thickBot="1">
      <c r="C260" s="218"/>
      <c r="D260" s="159"/>
      <c r="E260" s="160"/>
      <c r="F260" s="142" t="s">
        <v>281</v>
      </c>
      <c r="G260" s="130" t="s">
        <v>259</v>
      </c>
      <c r="H260" s="144">
        <v>0.5</v>
      </c>
      <c r="I260" s="152" t="inlineStr">
        <is>
          <t xml:space="preserve">부분 구현 | 실장축검증 12월2주(안) | Recipe/Glass/Product 자료 존재. 필수 식별자·PPID 매칭 전 조건 검사 일부</t>
        </is>
      </c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  <c r="AC260" s="153"/>
      <c r="AD260" s="153"/>
      <c r="AE260" s="153"/>
      <c r="AF260" s="153"/>
      <c r="AG260" s="153"/>
      <c r="AH260" s="153"/>
      <c r="AI260" s="153"/>
      <c r="AJ260" s="154"/>
    </row>
    <row r="261" spans="3:36" ht="17.25" hidden="1" customHeight="1" thickBot="1">
      <c r="C261" s="218"/>
      <c r="D261" s="159"/>
      <c r="E261" s="160"/>
      <c r="F261" s="142" t="s">
        <v>282</v>
      </c>
      <c r="G261" s="130" t="s">
        <v>259</v>
      </c>
      <c r="H261" s="144">
        <v>0.5</v>
      </c>
      <c r="I261" s="152" t="inlineStr">
        <is>
          <t xml:space="preserve">부분 구현 | 실장축검증 12월2주(안) | Automation 축/온도/DOE Z 검사 구현. PLC Stage/Vision 실신호 일부 미연결</t>
        </is>
      </c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  <c r="AC261" s="153"/>
      <c r="AD261" s="153"/>
      <c r="AE261" s="153"/>
      <c r="AF261" s="153"/>
      <c r="AG261" s="153"/>
      <c r="AH261" s="153"/>
      <c r="AI261" s="153"/>
      <c r="AJ261" s="154"/>
    </row>
    <row r="262" spans="3:36" ht="17.25" hidden="1" customHeight="1" thickBot="1">
      <c r="C262" s="218"/>
      <c r="D262" s="159"/>
      <c r="E262" s="160"/>
      <c r="F262" s="142" t="s">
        <v>328</v>
      </c>
      <c r="G262" s="130" t="s">
        <v>259</v>
      </c>
      <c r="H262" s="144">
        <v>0.75</v>
      </c>
      <c r="I262" s="152" t="inlineStr">
        <is>
          <t xml:space="preserve">대부분 구현 | 실장축검증 12월2주(안) | 실패 메시지·Alarm Reset 시 Interlock 재확인 구현. HW IO 연결 필요</t>
        </is>
      </c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  <c r="AC262" s="153"/>
      <c r="AD262" s="153"/>
      <c r="AE262" s="153"/>
      <c r="AF262" s="153"/>
      <c r="AG262" s="153"/>
      <c r="AH262" s="153"/>
      <c r="AI262" s="153"/>
      <c r="AJ262" s="154"/>
    </row>
    <row r="263" spans="3:36" ht="17.100000000000001" customHeight="1">
      <c r="C263" s="218"/>
      <c r="D263" s="159"/>
      <c r="E263" s="160"/>
      <c r="F263" s="148" t="s">
        <v>182</v>
      </c>
      <c r="G263" s="122" t="s">
        <v>4</v>
      </c>
      <c r="H263" s="149">
        <f>'Process'!G114</f>
        <v>0.5833333333333334</v>
      </c>
      <c r="I263" s="18"/>
      <c r="J263" s="19"/>
      <c r="K263" s="19"/>
      <c r="L263" s="21"/>
      <c r="M263" s="20"/>
      <c r="N263" s="19"/>
      <c r="O263" s="19"/>
      <c r="P263" s="21"/>
      <c r="Q263" s="20"/>
      <c r="R263" s="19"/>
      <c r="S263" s="19"/>
      <c r="T263" s="21"/>
      <c r="U263" s="20"/>
      <c r="V263" s="19"/>
      <c r="W263" s="75">
        <v>1</v>
      </c>
      <c r="X263" s="82">
        <v>1</v>
      </c>
      <c r="Y263" s="82">
        <v>1</v>
      </c>
      <c r="Z263" s="19"/>
      <c r="AA263" s="19"/>
      <c r="AB263" s="21"/>
      <c r="AC263" s="74" t="inlineStr">
        <is>
          <t xml:space="preserve">1D</t>
        </is>
      </c>
      <c r="AD263" s="75" t="inlineStr">
        <is>
          <t xml:space="preserve">1D</t>
        </is>
      </c>
      <c r="AE263" s="75" t="inlineStr">
        <is>
          <t xml:space="preserve">1D</t>
        </is>
      </c>
      <c r="AF263" s="82" t="inlineStr">
        <is>
          <t xml:space="preserve">1D</t>
        </is>
      </c>
      <c r="AG263" s="20"/>
      <c r="AH263" s="75" t="inlineStr">
        <is>
          <t xml:space="preserve">1V</t>
        </is>
      </c>
      <c r="AI263" s="19"/>
      <c r="AJ263" s="21"/>
    </row>
    <row r="264" spans="3:36" ht="17.25" thickBot="1">
      <c r="C264" s="218"/>
      <c r="D264" s="159"/>
      <c r="E264" s="160"/>
      <c r="F264" s="148"/>
      <c r="G264" s="122" t="s">
        <v>5</v>
      </c>
      <c r="H264" s="150"/>
      <c r="I264" s="22"/>
      <c r="J264" s="23"/>
      <c r="K264" s="23"/>
      <c r="L264" s="24"/>
      <c r="M264" s="25"/>
      <c r="N264" s="23"/>
      <c r="O264" s="23"/>
      <c r="P264" s="24"/>
      <c r="Q264" s="25"/>
      <c r="R264" s="23"/>
      <c r="S264" s="23"/>
      <c r="T264" s="24"/>
      <c r="U264" s="25"/>
      <c r="V264" s="23"/>
      <c r="W264" s="23"/>
      <c r="X264" s="24"/>
      <c r="Y264" s="25"/>
      <c r="Z264" s="23"/>
      <c r="AA264" s="23"/>
      <c r="AB264" s="24"/>
      <c r="AC264" s="25"/>
      <c r="AD264" s="23"/>
      <c r="AE264" s="23"/>
      <c r="AF264" s="24"/>
      <c r="AG264" s="25"/>
      <c r="AH264" s="23"/>
      <c r="AI264" s="23"/>
      <c r="AJ264" s="24"/>
    </row>
    <row r="265" spans="3:36" ht="17.25" hidden="1" customHeight="1" thickBot="1">
      <c r="C265" s="218"/>
      <c r="D265" s="159"/>
      <c r="E265" s="160"/>
      <c r="F265" s="142" t="s">
        <v>284</v>
      </c>
      <c r="G265" s="130" t="s">
        <v>259</v>
      </c>
      <c r="H265" s="144">
        <v>0.5</v>
      </c>
      <c r="I265" s="152" t="inlineStr">
        <is>
          <t xml:space="preserve">부분 구현 | 실장축검증 12월2주(안) | 로컬 선택 Recipe Load 구현. Product/Host PPID 자동 선택 미연결</t>
        </is>
      </c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  <c r="AC265" s="153"/>
      <c r="AD265" s="153"/>
      <c r="AE265" s="153"/>
      <c r="AF265" s="153"/>
      <c r="AG265" s="153"/>
      <c r="AH265" s="153"/>
      <c r="AI265" s="153"/>
      <c r="AJ265" s="154"/>
    </row>
    <row r="266" spans="3:36" ht="17.100000000000001" hidden="1" customHeight="1" thickBot="1">
      <c r="C266" s="218"/>
      <c r="D266" s="159"/>
      <c r="E266" s="160"/>
      <c r="F266" s="142" t="s">
        <v>285</v>
      </c>
      <c r="G266" s="130" t="s">
        <v>259</v>
      </c>
      <c r="H266" s="144">
        <v>0.75</v>
      </c>
      <c r="I266" s="152" t="inlineStr">
        <is>
          <t xml:space="preserve">대부분 구현 | 실장축검증 12월2주(안) | Cell/Head 가공 Plan 생성 구현. Laser 전체 장치 설정 확인 추가 필요</t>
        </is>
      </c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  <c r="AC266" s="153"/>
      <c r="AD266" s="153"/>
      <c r="AE266" s="153"/>
      <c r="AF266" s="153"/>
      <c r="AG266" s="153"/>
      <c r="AH266" s="153"/>
      <c r="AI266" s="153"/>
      <c r="AJ266" s="154"/>
    </row>
    <row r="267" spans="3:36" ht="17.25" hidden="1" customHeight="1" thickBot="1">
      <c r="C267" s="218"/>
      <c r="D267" s="159"/>
      <c r="E267" s="160"/>
      <c r="F267" s="142" t="s">
        <v>286</v>
      </c>
      <c r="G267" s="130" t="s">
        <v>259</v>
      </c>
      <c r="H267" s="144">
        <v>0.5</v>
      </c>
      <c r="I267" s="152" t="inlineStr">
        <is>
          <t xml:space="preserve">부분 구현 | 실장축검증 12월2주(안) | 입력 수치·범위 검사 존재. RMS 버전/실행 필수값 일괄 검증 미연결</t>
        </is>
      </c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  <c r="AC267" s="153"/>
      <c r="AD267" s="153"/>
      <c r="AE267" s="153"/>
      <c r="AF267" s="153"/>
      <c r="AG267" s="153"/>
      <c r="AH267" s="153"/>
      <c r="AI267" s="153"/>
      <c r="AJ267" s="154"/>
    </row>
    <row r="268" spans="3:36" ht="17.100000000000001" customHeight="1">
      <c r="C268" s="218"/>
      <c r="D268" s="159"/>
      <c r="E268" s="160"/>
      <c r="F268" s="148" t="s">
        <v>183</v>
      </c>
      <c r="G268" s="122" t="s">
        <v>4</v>
      </c>
      <c r="H268" s="149">
        <f>'Process'!G119</f>
        <v>0.1875</v>
      </c>
      <c r="I268" s="18"/>
      <c r="J268" s="19"/>
      <c r="K268" s="19"/>
      <c r="L268" s="26"/>
      <c r="M268" s="20"/>
      <c r="N268" s="19"/>
      <c r="O268" s="19"/>
      <c r="P268" s="26"/>
      <c r="Q268" s="20"/>
      <c r="R268" s="19"/>
      <c r="S268" s="19"/>
      <c r="T268" s="26"/>
      <c r="U268" s="20"/>
      <c r="V268" s="19"/>
      <c r="W268" s="19"/>
      <c r="X268" s="82">
        <v>1</v>
      </c>
      <c r="Y268" s="74">
        <v>1</v>
      </c>
      <c r="Z268" s="75">
        <v>1</v>
      </c>
      <c r="AA268" s="19"/>
      <c r="AB268" s="26"/>
      <c r="AC268" s="74" t="inlineStr">
        <is>
          <t xml:space="preserve">1D</t>
        </is>
      </c>
      <c r="AD268" s="75" t="inlineStr">
        <is>
          <t xml:space="preserve">1D</t>
        </is>
      </c>
      <c r="AE268" s="75" t="inlineStr">
        <is>
          <t xml:space="preserve">1D</t>
        </is>
      </c>
      <c r="AF268" s="26"/>
      <c r="AG268" s="20"/>
      <c r="AH268" s="19"/>
      <c r="AI268" s="19"/>
      <c r="AJ268" s="66" t="inlineStr">
        <is>
          <t xml:space="preserve">1V+</t>
        </is>
      </c>
    </row>
    <row r="269" spans="3:36" ht="17.100000000000001" customHeight="1" thickBot="1">
      <c r="C269" s="218"/>
      <c r="D269" s="159"/>
      <c r="E269" s="160"/>
      <c r="F269" s="148"/>
      <c r="G269" s="122" t="s">
        <v>5</v>
      </c>
      <c r="H269" s="150"/>
      <c r="I269" s="22"/>
      <c r="J269" s="23"/>
      <c r="K269" s="23"/>
      <c r="L269" s="24"/>
      <c r="M269" s="25"/>
      <c r="N269" s="23"/>
      <c r="O269" s="23"/>
      <c r="P269" s="24"/>
      <c r="Q269" s="25"/>
      <c r="R269" s="23"/>
      <c r="S269" s="23"/>
      <c r="T269" s="24"/>
      <c r="U269" s="25"/>
      <c r="V269" s="23"/>
      <c r="W269" s="23"/>
      <c r="X269" s="24"/>
      <c r="Y269" s="25"/>
      <c r="Z269" s="23"/>
      <c r="AA269" s="23"/>
      <c r="AB269" s="24"/>
      <c r="AC269" s="25"/>
      <c r="AD269" s="23"/>
      <c r="AE269" s="23"/>
      <c r="AF269" s="24"/>
      <c r="AG269" s="25"/>
      <c r="AH269" s="23"/>
      <c r="AI269" s="23"/>
      <c r="AJ269" s="24"/>
    </row>
    <row r="270" spans="3:36" ht="17.100000000000001" hidden="1" customHeight="1" thickBot="1">
      <c r="C270" s="218"/>
      <c r="D270" s="159"/>
      <c r="E270" s="160"/>
      <c r="F270" s="142" t="s">
        <v>287</v>
      </c>
      <c r="G270" s="130" t="s">
        <v>259</v>
      </c>
      <c r="H270" s="144">
        <v>0.25</v>
      </c>
      <c r="I270" s="152" t="inlineStr">
        <is>
          <t xml:space="preserve">기반만 구현 | 실가공검증 2027년1월3주 이후(안) | Align 이동 요청과 Product 상태 기록만 존재. 실제 Align 측정 결과 계산은 미연결</t>
        </is>
      </c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  <c r="AC270" s="153"/>
      <c r="AD270" s="153"/>
      <c r="AE270" s="153"/>
      <c r="AF270" s="153"/>
      <c r="AG270" s="153"/>
      <c r="AH270" s="153"/>
      <c r="AI270" s="153"/>
      <c r="AJ270" s="154"/>
    </row>
    <row r="271" spans="3:36" ht="17.100000000000001" hidden="1" customHeight="1" thickBot="1">
      <c r="C271" s="218"/>
      <c r="D271" s="159"/>
      <c r="E271" s="160"/>
      <c r="F271" s="142" t="s">
        <v>288</v>
      </c>
      <c r="G271" s="130" t="s">
        <v>259</v>
      </c>
      <c r="H271" s="144">
        <v>0.25</v>
      </c>
      <c r="I271" s="152" t="inlineStr">
        <is>
          <t xml:space="preserve">기반만 구현 | 실가공검증 2027년1월3주 이후(안) | Align Offset/Theta 필드는 존재. 다점 실측 기반 계산 경로 미확인</t>
        </is>
      </c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  <c r="AC271" s="153"/>
      <c r="AD271" s="153"/>
      <c r="AE271" s="153"/>
      <c r="AF271" s="153"/>
      <c r="AG271" s="153"/>
      <c r="AH271" s="153"/>
      <c r="AI271" s="153"/>
      <c r="AJ271" s="154"/>
    </row>
    <row r="272" spans="3:36" ht="17.25" hidden="1" customHeight="1" thickBot="1">
      <c r="C272" s="218"/>
      <c r="D272" s="159"/>
      <c r="E272" s="160"/>
      <c r="F272" s="142" t="s">
        <v>289</v>
      </c>
      <c r="G272" s="130" t="s">
        <v>259</v>
      </c>
      <c r="H272" s="144">
        <v>0</v>
      </c>
      <c r="I272" s="152" t="inlineStr">
        <is>
          <t xml:space="preserve">개발 미확인 | 실가공검증 2027년1월3주 이후(안) | 실측 잔차 기반 Outlier 판정 실행 경로 미확인</t>
        </is>
      </c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  <c r="AC272" s="153"/>
      <c r="AD272" s="153"/>
      <c r="AE272" s="153"/>
      <c r="AF272" s="153"/>
      <c r="AG272" s="153"/>
      <c r="AH272" s="153"/>
      <c r="AI272" s="153"/>
      <c r="AJ272" s="154"/>
    </row>
    <row r="273" spans="3:36" ht="17.100000000000001" hidden="1" customHeight="1" thickBot="1">
      <c r="C273" s="218"/>
      <c r="D273" s="159"/>
      <c r="E273" s="160"/>
      <c r="F273" s="142" t="s">
        <v>290</v>
      </c>
      <c r="G273" s="133" t="s">
        <v>259</v>
      </c>
      <c r="H273" s="144">
        <v>0.25</v>
      </c>
      <c r="I273" s="152" t="inlineStr">
        <is>
          <t xml:space="preserve">기반만 구현 | 실가공검증 2027년1월3주 이후(안) | 일반 Shift/Offset 변환은 존재. 실측 Align 보정 전달은 미완성</t>
        </is>
      </c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  <c r="AC273" s="153"/>
      <c r="AD273" s="153"/>
      <c r="AE273" s="153"/>
      <c r="AF273" s="153"/>
      <c r="AG273" s="153"/>
      <c r="AH273" s="153"/>
      <c r="AI273" s="153"/>
      <c r="AJ273" s="154"/>
    </row>
    <row r="274" spans="3:36" ht="17.100000000000001" customHeight="1">
      <c r="C274" s="218"/>
      <c r="D274" s="159"/>
      <c r="E274" s="160"/>
      <c r="F274" s="148" t="s">
        <v>184</v>
      </c>
      <c r="G274" s="122" t="s">
        <v>4</v>
      </c>
      <c r="H274" s="149">
        <f>'Process'!G125</f>
        <v>0.8125</v>
      </c>
      <c r="I274" s="18"/>
      <c r="J274" s="19"/>
      <c r="K274" s="19"/>
      <c r="L274" s="21"/>
      <c r="M274" s="20"/>
      <c r="N274" s="19"/>
      <c r="O274" s="19"/>
      <c r="P274" s="21"/>
      <c r="Q274" s="20"/>
      <c r="R274" s="19"/>
      <c r="S274" s="19"/>
      <c r="T274" s="21"/>
      <c r="U274" s="20"/>
      <c r="V274" s="19"/>
      <c r="W274" s="19"/>
      <c r="X274" s="21"/>
      <c r="Y274" s="74">
        <v>1</v>
      </c>
      <c r="Z274" s="75">
        <v>1</v>
      </c>
      <c r="AA274" s="75" t="inlineStr">
        <is>
          <t xml:space="preserve">1D</t>
        </is>
      </c>
      <c r="AB274" s="82" t="inlineStr">
        <is>
          <t xml:space="preserve">1D</t>
        </is>
      </c>
      <c r="AC274" s="74" t="inlineStr">
        <is>
          <t xml:space="preserve">1D</t>
        </is>
      </c>
      <c r="AD274" s="19"/>
      <c r="AE274" s="19"/>
      <c r="AF274" s="21"/>
      <c r="AG274" s="20"/>
      <c r="AH274" s="19"/>
      <c r="AI274" s="19"/>
      <c r="AJ274" s="82" t="inlineStr">
        <is>
          <t xml:space="preserve">1V+</t>
        </is>
      </c>
    </row>
    <row r="275" spans="3:36" ht="17.25" thickBot="1">
      <c r="C275" s="218"/>
      <c r="D275" s="159"/>
      <c r="E275" s="160"/>
      <c r="F275" s="148"/>
      <c r="G275" s="122" t="s">
        <v>5</v>
      </c>
      <c r="H275" s="150"/>
      <c r="I275" s="22"/>
      <c r="J275" s="23"/>
      <c r="K275" s="23"/>
      <c r="L275" s="24"/>
      <c r="M275" s="25"/>
      <c r="N275" s="23"/>
      <c r="O275" s="23"/>
      <c r="P275" s="24"/>
      <c r="Q275" s="25"/>
      <c r="R275" s="23"/>
      <c r="S275" s="23"/>
      <c r="T275" s="24"/>
      <c r="U275" s="25"/>
      <c r="V275" s="23"/>
      <c r="W275" s="23"/>
      <c r="X275" s="24"/>
      <c r="Y275" s="25"/>
      <c r="Z275" s="23"/>
      <c r="AA275" s="23"/>
      <c r="AB275" s="24"/>
      <c r="AC275" s="25"/>
      <c r="AD275" s="23"/>
      <c r="AE275" s="23"/>
      <c r="AF275" s="24"/>
      <c r="AG275" s="25"/>
      <c r="AH275" s="23"/>
      <c r="AI275" s="23"/>
      <c r="AJ275" s="24"/>
    </row>
    <row r="276" spans="3:36" ht="17.25" hidden="1" customHeight="1" thickBot="1">
      <c r="C276" s="218"/>
      <c r="D276" s="159"/>
      <c r="E276" s="160"/>
      <c r="F276" s="142" t="s">
        <v>293</v>
      </c>
      <c r="G276" s="130" t="s">
        <v>259</v>
      </c>
      <c r="H276" s="144">
        <v>1</v>
      </c>
      <c r="I276" s="152" t="inlineStr">
        <is>
          <t xml:space="preserve">구현완료(코드) | SW단위검증 10월3~4주(안) | IOF/PTP Plan·측정 요청·Beam별 좌표 생성 코드 구현</t>
        </is>
      </c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  <c r="AC276" s="153"/>
      <c r="AD276" s="153"/>
      <c r="AE276" s="153"/>
      <c r="AF276" s="153"/>
      <c r="AG276" s="153"/>
      <c r="AH276" s="153"/>
      <c r="AI276" s="153"/>
      <c r="AJ276" s="154"/>
    </row>
    <row r="277" spans="3:36" ht="17.100000000000001" hidden="1" customHeight="1" thickBot="1">
      <c r="C277" s="218"/>
      <c r="D277" s="159"/>
      <c r="E277" s="160"/>
      <c r="F277" s="142" t="s">
        <v>294</v>
      </c>
      <c r="G277" s="130" t="s">
        <v>259</v>
      </c>
      <c r="H277" s="144">
        <v>0.5</v>
      </c>
      <c r="I277" s="152" t="inlineStr">
        <is>
          <t xml:space="preserve">부분 구현 | 실가공검증 2027년1월3주 이후(안) | Vision 요청·결과 수신 존재. MELSEC 축 이동/도착 Ready는 TODO</t>
        </is>
      </c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  <c r="AC277" s="153"/>
      <c r="AD277" s="153"/>
      <c r="AE277" s="153"/>
      <c r="AF277" s="153"/>
      <c r="AG277" s="153"/>
      <c r="AH277" s="153"/>
      <c r="AI277" s="153"/>
      <c r="AJ277" s="154"/>
    </row>
    <row r="278" spans="3:36" ht="17.25" hidden="1" customHeight="1" thickBot="1">
      <c r="C278" s="218"/>
      <c r="D278" s="159"/>
      <c r="E278" s="160"/>
      <c r="F278" s="142" t="s">
        <v>291</v>
      </c>
      <c r="G278" s="130" t="s">
        <v>259</v>
      </c>
      <c r="H278" s="144">
        <v>0.75</v>
      </c>
      <c r="I278" s="152" t="inlineStr">
        <is>
          <t xml:space="preserve">대부분 구현 | 실가공검증 2027년1월3주 이후(안) | 오차 단위·Head/Cell Offset 계산 존재. Camera 보정값 실측 대조 필요</t>
        </is>
      </c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  <c r="AC278" s="153"/>
      <c r="AD278" s="153"/>
      <c r="AE278" s="153"/>
      <c r="AF278" s="153"/>
      <c r="AG278" s="153"/>
      <c r="AH278" s="153"/>
      <c r="AI278" s="153"/>
      <c r="AJ278" s="154"/>
    </row>
    <row r="279" spans="3:36" ht="17.25" hidden="1" customHeight="1" thickBot="1">
      <c r="C279" s="218"/>
      <c r="D279" s="159"/>
      <c r="E279" s="160"/>
      <c r="F279" s="142" t="s">
        <v>292</v>
      </c>
      <c r="G279" s="130" t="s">
        <v>259</v>
      </c>
      <c r="H279" s="144">
        <v>0.5</v>
      </c>
      <c r="I279" s="152" t="inlineStr">
        <is>
          <t xml:space="preserve">부분 구현 | 실가공검증 2027년1월3주 이후(안) | Tolerance·보정 파일 저장/적용 존재. NG 보정 제외·재검사 정책 추가 필요</t>
        </is>
      </c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  <c r="AC279" s="153"/>
      <c r="AD279" s="153"/>
      <c r="AE279" s="153"/>
      <c r="AF279" s="153"/>
      <c r="AG279" s="153"/>
      <c r="AH279" s="153"/>
      <c r="AI279" s="153"/>
      <c r="AJ279" s="154"/>
    </row>
    <row r="280" spans="3:36">
      <c r="C280" s="218"/>
      <c r="D280" s="159"/>
      <c r="E280" s="160"/>
      <c r="F280" s="148" t="s">
        <v>185</v>
      </c>
      <c r="G280" s="122" t="s">
        <v>4</v>
      </c>
      <c r="H280" s="149">
        <f>'Process'!G131</f>
        <v>0.5</v>
      </c>
      <c r="I280" s="18"/>
      <c r="J280" s="19"/>
      <c r="K280" s="19"/>
      <c r="L280" s="26"/>
      <c r="M280" s="20"/>
      <c r="N280" s="19"/>
      <c r="O280" s="19"/>
      <c r="P280" s="26"/>
      <c r="Q280" s="20"/>
      <c r="R280" s="19"/>
      <c r="S280" s="19"/>
      <c r="T280" s="26"/>
      <c r="U280" s="20"/>
      <c r="V280" s="19"/>
      <c r="W280" s="19"/>
      <c r="X280" s="26"/>
      <c r="Y280" s="74">
        <v>1</v>
      </c>
      <c r="Z280" s="75">
        <v>1</v>
      </c>
      <c r="AA280" s="75" t="inlineStr">
        <is>
          <t xml:space="preserve">1D</t>
        </is>
      </c>
      <c r="AB280" s="66" t="inlineStr">
        <is>
          <t xml:space="preserve">1D</t>
        </is>
      </c>
      <c r="AC280" s="74" t="inlineStr">
        <is>
          <t xml:space="preserve">1D</t>
        </is>
      </c>
      <c r="AD280" s="19"/>
      <c r="AE280" s="19"/>
      <c r="AF280" s="26"/>
      <c r="AG280" s="20"/>
      <c r="AH280" s="75" t="inlineStr">
        <is>
          <t xml:space="preserve">1V</t>
        </is>
      </c>
      <c r="AI280" s="19"/>
      <c r="AJ280" s="26"/>
    </row>
    <row r="281" spans="3:36" ht="17.25" thickBot="1">
      <c r="C281" s="218"/>
      <c r="D281" s="159"/>
      <c r="E281" s="160"/>
      <c r="F281" s="148"/>
      <c r="G281" s="122" t="s">
        <v>5</v>
      </c>
      <c r="H281" s="150"/>
      <c r="I281" s="22"/>
      <c r="J281" s="23"/>
      <c r="K281" s="23"/>
      <c r="L281" s="24"/>
      <c r="M281" s="25"/>
      <c r="N281" s="23"/>
      <c r="O281" s="23"/>
      <c r="P281" s="24"/>
      <c r="Q281" s="25"/>
      <c r="R281" s="23"/>
      <c r="S281" s="23"/>
      <c r="T281" s="24"/>
      <c r="U281" s="25"/>
      <c r="V281" s="23"/>
      <c r="W281" s="23"/>
      <c r="X281" s="24"/>
      <c r="Y281" s="25"/>
      <c r="Z281" s="23"/>
      <c r="AA281" s="23"/>
      <c r="AB281" s="24"/>
      <c r="AC281" s="25"/>
      <c r="AD281" s="23"/>
      <c r="AE281" s="23"/>
      <c r="AF281" s="24"/>
      <c r="AG281" s="25"/>
      <c r="AH281" s="23"/>
      <c r="AI281" s="23"/>
      <c r="AJ281" s="24"/>
    </row>
    <row r="282" spans="3:36" ht="17.100000000000001" hidden="1" customHeight="1" thickBot="1">
      <c r="C282" s="218"/>
      <c r="D282" s="159"/>
      <c r="E282" s="160"/>
      <c r="F282" s="142" t="s">
        <v>296</v>
      </c>
      <c r="G282" s="130" t="s">
        <v>259</v>
      </c>
      <c r="H282" s="144">
        <v>0.5</v>
      </c>
      <c r="I282" s="152" t="inlineStr">
        <is>
          <t xml:space="preserve">부분 구현 | 실장축검증 12월2주(안) | Stop 취소/Task 정지/Laser 안전복귀 구현. Cycle Stop/EStop 전체 정책 미완성</t>
        </is>
      </c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  <c r="AC282" s="153"/>
      <c r="AD282" s="153"/>
      <c r="AE282" s="153"/>
      <c r="AF282" s="153"/>
      <c r="AG282" s="153"/>
      <c r="AH282" s="153"/>
      <c r="AI282" s="153"/>
      <c r="AJ282" s="154"/>
    </row>
    <row r="283" spans="3:36" ht="17.25" hidden="1" customHeight="1" thickBot="1">
      <c r="C283" s="218"/>
      <c r="D283" s="159"/>
      <c r="E283" s="160"/>
      <c r="F283" s="142" t="s">
        <v>295</v>
      </c>
      <c r="G283" s="130" t="s">
        <v>259</v>
      </c>
      <c r="H283" s="144">
        <v>0.5</v>
      </c>
      <c r="I283" s="152" t="inlineStr">
        <is>
          <t xml:space="preserve">부분 구현 | 실장축검증 12월2주(안) | Alarm Reset 시 Interlock 재확인 존재. 전체 Device Ready/실 IO 연결 미완성</t>
        </is>
      </c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  <c r="AC283" s="153"/>
      <c r="AD283" s="153"/>
      <c r="AE283" s="153"/>
      <c r="AF283" s="153"/>
      <c r="AG283" s="153"/>
      <c r="AH283" s="153"/>
      <c r="AI283" s="153"/>
      <c r="AJ283" s="154"/>
    </row>
    <row r="284" spans="3:36" ht="17.100000000000001" customHeight="1">
      <c r="C284" s="218"/>
      <c r="D284" s="159"/>
      <c r="E284" s="160"/>
      <c r="F284" s="148" t="s">
        <v>186</v>
      </c>
      <c r="G284" s="122" t="s">
        <v>4</v>
      </c>
      <c r="H284" s="149">
        <f>'Process'!G135</f>
        <v>0.375</v>
      </c>
      <c r="I284" s="18"/>
      <c r="J284" s="19"/>
      <c r="K284" s="19"/>
      <c r="L284" s="26"/>
      <c r="M284" s="20"/>
      <c r="N284" s="19"/>
      <c r="O284" s="19"/>
      <c r="P284" s="26"/>
      <c r="Q284" s="20"/>
      <c r="R284" s="19"/>
      <c r="S284" s="19"/>
      <c r="T284" s="26"/>
      <c r="U284" s="20"/>
      <c r="V284" s="19"/>
      <c r="W284" s="19"/>
      <c r="X284" s="26"/>
      <c r="Y284" s="74">
        <v>1</v>
      </c>
      <c r="Z284" s="75">
        <v>1</v>
      </c>
      <c r="AA284" s="19"/>
      <c r="AB284" s="21"/>
      <c r="AC284" s="74" t="inlineStr">
        <is>
          <t xml:space="preserve">1D</t>
        </is>
      </c>
      <c r="AD284" s="75" t="inlineStr">
        <is>
          <t xml:space="preserve">1D</t>
        </is>
      </c>
      <c r="AE284" s="75" t="inlineStr">
        <is>
          <t xml:space="preserve">1D</t>
        </is>
      </c>
      <c r="AF284" s="66" t="inlineStr">
        <is>
          <t xml:space="preserve">1D</t>
        </is>
      </c>
      <c r="AG284" s="20"/>
      <c r="AH284" s="19"/>
      <c r="AI284" s="19"/>
      <c r="AJ284" s="66" t="inlineStr">
        <is>
          <t xml:space="preserve">1V+</t>
        </is>
      </c>
    </row>
    <row r="285" spans="3:36" ht="17.100000000000001" customHeight="1" thickBot="1">
      <c r="C285" s="218"/>
      <c r="D285" s="159"/>
      <c r="E285" s="160"/>
      <c r="F285" s="148"/>
      <c r="G285" s="122" t="s">
        <v>5</v>
      </c>
      <c r="H285" s="150"/>
      <c r="I285" s="22"/>
      <c r="J285" s="23"/>
      <c r="K285" s="23"/>
      <c r="L285" s="24"/>
      <c r="M285" s="25"/>
      <c r="N285" s="23"/>
      <c r="O285" s="23"/>
      <c r="P285" s="24"/>
      <c r="Q285" s="25"/>
      <c r="R285" s="23"/>
      <c r="S285" s="23"/>
      <c r="T285" s="24"/>
      <c r="U285" s="25"/>
      <c r="V285" s="23"/>
      <c r="W285" s="23"/>
      <c r="X285" s="24"/>
      <c r="Y285" s="25"/>
      <c r="Z285" s="23"/>
      <c r="AA285" s="23"/>
      <c r="AB285" s="24"/>
      <c r="AC285" s="25"/>
      <c r="AD285" s="23"/>
      <c r="AE285" s="23"/>
      <c r="AF285" s="24"/>
      <c r="AG285" s="25"/>
      <c r="AH285" s="23"/>
      <c r="AI285" s="23"/>
      <c r="AJ285" s="24"/>
    </row>
    <row r="286" spans="3:36" ht="17.100000000000001" hidden="1" customHeight="1" thickBot="1">
      <c r="C286" s="218"/>
      <c r="D286" s="159"/>
      <c r="E286" s="160"/>
      <c r="F286" s="142" t="s">
        <v>297</v>
      </c>
      <c r="G286" s="130" t="s">
        <v>259</v>
      </c>
      <c r="H286" s="144">
        <v>0.25</v>
      </c>
      <c r="I286" s="152" t="inlineStr">
        <is>
          <t xml:space="preserve">기반만 구현 | 실가공검증 2027년1월3주 이후(안) | 로컬 Auto 단계 연계 존재. Host Request/ACK와 실측 Align 미연결</t>
        </is>
      </c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  <c r="AC286" s="153"/>
      <c r="AD286" s="153"/>
      <c r="AE286" s="153"/>
      <c r="AF286" s="153"/>
      <c r="AG286" s="153"/>
      <c r="AH286" s="153"/>
      <c r="AI286" s="153"/>
      <c r="AJ286" s="154"/>
    </row>
    <row r="287" spans="3:36" ht="17.25" hidden="1" customHeight="1" thickBot="1">
      <c r="C287" s="218"/>
      <c r="D287" s="159"/>
      <c r="E287" s="160"/>
      <c r="F287" s="142" t="s">
        <v>298</v>
      </c>
      <c r="G287" s="130" t="s">
        <v>259</v>
      </c>
      <c r="H287" s="144">
        <v>0.5</v>
      </c>
      <c r="I287" s="152" t="inlineStr">
        <is>
          <t xml:space="preserve">부분 구현 | 실가공검증 2027년1월3주 이후(안) | Script 생성·Load·Task 감시 구현. Stage 시작 이동 호출 주석 처리</t>
        </is>
      </c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  <c r="AD287" s="153"/>
      <c r="AE287" s="153"/>
      <c r="AF287" s="153"/>
      <c r="AG287" s="153"/>
      <c r="AH287" s="153"/>
      <c r="AI287" s="153"/>
      <c r="AJ287" s="154"/>
    </row>
    <row r="288" spans="3:36" ht="17.25" hidden="1" customHeight="1" thickBot="1">
      <c r="C288" s="218"/>
      <c r="D288" s="159"/>
      <c r="E288" s="160"/>
      <c r="F288" s="142" t="s">
        <v>299</v>
      </c>
      <c r="G288" s="130" t="s">
        <v>259</v>
      </c>
      <c r="H288" s="144">
        <v>0.25</v>
      </c>
      <c r="I288" s="152" t="inlineStr">
        <is>
          <t xml:space="preserve">기반만 구현 | 실가공검증 2027년1월3주 이후(안) | 별도 Review Manager 존재. Auto RunReviewStep은 로그만 있는 예약 단계</t>
        </is>
      </c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  <c r="AC288" s="153"/>
      <c r="AD288" s="153"/>
      <c r="AE288" s="153"/>
      <c r="AF288" s="153"/>
      <c r="AG288" s="153"/>
      <c r="AH288" s="153"/>
      <c r="AI288" s="153"/>
      <c r="AJ288" s="154"/>
    </row>
    <row r="289" spans="3:36" ht="17.100000000000001" hidden="1" customHeight="1" thickBot="1">
      <c r="C289" s="218"/>
      <c r="D289" s="161"/>
      <c r="E289" s="162"/>
      <c r="F289" s="142" t="s">
        <v>300</v>
      </c>
      <c r="G289" s="130" t="s">
        <v>259</v>
      </c>
      <c r="H289" s="144">
        <v>0.5</v>
      </c>
      <c r="I289" s="152" t="inlineStr">
        <is>
          <t xml:space="preserve">부분 구현 | 실가공검증 2027년1월3주 이후(안) | Complete/Product 기록과 Task Timeout 존재. Host 완료·실제 Tact 추가 필요</t>
        </is>
      </c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  <c r="AC289" s="153"/>
      <c r="AD289" s="153"/>
      <c r="AE289" s="153"/>
      <c r="AF289" s="153"/>
      <c r="AG289" s="153"/>
      <c r="AH289" s="153"/>
      <c r="AI289" s="153"/>
      <c r="AJ289" s="154"/>
    </row>
    <row r="290" spans="3:36" ht="17.100000000000001" customHeight="1">
      <c r="C290" s="218"/>
      <c r="D290" s="157" t="s">
        <v>283</v>
      </c>
      <c r="E290" s="158"/>
      <c r="F290" s="148" t="s">
        <v>187</v>
      </c>
      <c r="G290" s="122" t="s">
        <v>4</v>
      </c>
      <c r="H290" s="149">
        <f>'Process'!G141</f>
        <v>0.8125</v>
      </c>
      <c r="I290" s="18"/>
      <c r="J290" s="19"/>
      <c r="K290" s="19"/>
      <c r="L290" s="26"/>
      <c r="M290" s="20"/>
      <c r="N290" s="19"/>
      <c r="O290" s="19"/>
      <c r="P290" s="26"/>
      <c r="Q290" s="20"/>
      <c r="R290" s="19"/>
      <c r="S290" s="19"/>
      <c r="T290" s="26"/>
      <c r="U290" s="74">
        <v>1</v>
      </c>
      <c r="V290" s="75">
        <v>1</v>
      </c>
      <c r="W290" s="75">
        <v>1</v>
      </c>
      <c r="X290" s="82">
        <v>1</v>
      </c>
      <c r="Y290" s="20"/>
      <c r="Z290" s="19"/>
      <c r="AA290" s="75" t="inlineStr">
        <is>
          <t xml:space="preserve">1D</t>
        </is>
      </c>
      <c r="AB290" s="66" t="inlineStr">
        <is>
          <t xml:space="preserve">1D</t>
        </is>
      </c>
      <c r="AC290" s="74" t="inlineStr">
        <is>
          <t xml:space="preserve">1V</t>
        </is>
      </c>
      <c r="AD290" s="19"/>
      <c r="AE290" s="19"/>
      <c r="AF290" s="26"/>
      <c r="AG290" s="20"/>
      <c r="AH290" s="19"/>
      <c r="AI290" s="19"/>
      <c r="AJ290" s="66" t="inlineStr">
        <is>
          <t xml:space="preserve">1V+</t>
        </is>
      </c>
    </row>
    <row r="291" spans="3:36" ht="17.25" thickBot="1">
      <c r="C291" s="218"/>
      <c r="D291" s="159"/>
      <c r="E291" s="160"/>
      <c r="F291" s="148"/>
      <c r="G291" s="122" t="s">
        <v>5</v>
      </c>
      <c r="H291" s="150"/>
      <c r="I291" s="22"/>
      <c r="J291" s="23"/>
      <c r="K291" s="23"/>
      <c r="L291" s="24"/>
      <c r="M291" s="25"/>
      <c r="N291" s="23"/>
      <c r="O291" s="23"/>
      <c r="P291" s="24"/>
      <c r="Q291" s="25"/>
      <c r="R291" s="23"/>
      <c r="S291" s="23"/>
      <c r="T291" s="79"/>
      <c r="U291" s="83">
        <v>1</v>
      </c>
      <c r="V291" s="83">
        <v>1</v>
      </c>
      <c r="W291" s="23"/>
      <c r="X291" s="24"/>
      <c r="Y291" s="25"/>
      <c r="Z291" s="23"/>
      <c r="AA291" s="23"/>
      <c r="AB291" s="24"/>
      <c r="AC291" s="25"/>
      <c r="AD291" s="23"/>
      <c r="AE291" s="23"/>
      <c r="AF291" s="24"/>
      <c r="AG291" s="25"/>
      <c r="AH291" s="23"/>
      <c r="AI291" s="23"/>
      <c r="AJ291" s="24"/>
    </row>
    <row r="292" spans="3:36" ht="17.25" hidden="1" customHeight="1" thickBot="1">
      <c r="C292" s="218"/>
      <c r="D292" s="159"/>
      <c r="E292" s="160"/>
      <c r="F292" s="142" t="s">
        <v>301</v>
      </c>
      <c r="G292" s="130" t="s">
        <v>259</v>
      </c>
      <c r="H292" s="144">
        <v>1</v>
      </c>
      <c r="I292" s="152" t="inlineStr">
        <is>
          <t xml:space="preserve">구현완료(코드) | SW단위검증 10월3~4주(안) | Origin·축 교환/반전·회전·단위 변환 코드 구현</t>
        </is>
      </c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  <c r="AC292" s="153"/>
      <c r="AD292" s="153"/>
      <c r="AE292" s="153"/>
      <c r="AF292" s="153"/>
      <c r="AG292" s="153"/>
      <c r="AH292" s="153"/>
      <c r="AI292" s="153"/>
      <c r="AJ292" s="154"/>
    </row>
    <row r="293" spans="3:36" ht="17.25" hidden="1" customHeight="1" thickBot="1">
      <c r="C293" s="218"/>
      <c r="D293" s="159"/>
      <c r="E293" s="160"/>
      <c r="F293" s="142" t="s">
        <v>302</v>
      </c>
      <c r="G293" s="130" t="s">
        <v>259</v>
      </c>
      <c r="H293" s="144">
        <v>0.5</v>
      </c>
      <c r="I293" s="152" t="inlineStr">
        <is>
          <t xml:space="preserve">부분 구현 | 실가공검증 2027년1월3주 이후(안) | Cell 배치/회전/Shift 구현. 실제 Align 측정값 연결 일부 미완성</t>
        </is>
      </c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  <c r="AC293" s="153"/>
      <c r="AD293" s="153"/>
      <c r="AE293" s="153"/>
      <c r="AF293" s="153"/>
      <c r="AG293" s="153"/>
      <c r="AH293" s="153"/>
      <c r="AI293" s="153"/>
      <c r="AJ293" s="154"/>
    </row>
    <row r="294" spans="3:36" ht="17.100000000000001" hidden="1" customHeight="1" thickBot="1">
      <c r="C294" s="218"/>
      <c r="D294" s="159"/>
      <c r="E294" s="160"/>
      <c r="F294" s="142" t="s">
        <v>303</v>
      </c>
      <c r="G294" s="130" t="s">
        <v>259</v>
      </c>
      <c r="H294" s="144">
        <v>1</v>
      </c>
      <c r="I294" s="152" t="inlineStr">
        <is>
          <t xml:space="preserve">구현완료(코드) | SW단위검증 10월3~4주(안) | Head Local/Scanner GX/GY 변환 구현</t>
        </is>
      </c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  <c r="AC294" s="153"/>
      <c r="AD294" s="153"/>
      <c r="AE294" s="153"/>
      <c r="AF294" s="153"/>
      <c r="AG294" s="153"/>
      <c r="AH294" s="153"/>
      <c r="AI294" s="153"/>
      <c r="AJ294" s="154"/>
    </row>
    <row r="295" spans="3:36" ht="17.25" hidden="1" customHeight="1" thickBot="1">
      <c r="C295" s="218"/>
      <c r="D295" s="159"/>
      <c r="E295" s="160"/>
      <c r="F295" s="142" t="s">
        <v>304</v>
      </c>
      <c r="G295" s="130" t="s">
        <v>259</v>
      </c>
      <c r="H295" s="144">
        <v>0.75</v>
      </c>
      <c r="I295" s="152" t="inlineStr">
        <is>
          <t xml:space="preserve">대부분 구현 | 실가공검증 2027년1월3주 이후(안) | 선택 Beam Offset·Review 좌표 변환 구현. 실측 Camera Calibration 별도</t>
        </is>
      </c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  <c r="AC295" s="153"/>
      <c r="AD295" s="153"/>
      <c r="AE295" s="153"/>
      <c r="AF295" s="153"/>
      <c r="AG295" s="153"/>
      <c r="AH295" s="153"/>
      <c r="AI295" s="153"/>
      <c r="AJ295" s="154"/>
    </row>
    <row r="296" spans="3:36" ht="17.100000000000001" customHeight="1">
      <c r="C296" s="218"/>
      <c r="D296" s="159"/>
      <c r="E296" s="160"/>
      <c r="F296" s="148" t="s">
        <v>188</v>
      </c>
      <c r="G296" s="122" t="s">
        <v>4</v>
      </c>
      <c r="H296" s="149">
        <f>'Process'!G147</f>
        <v>0.9375</v>
      </c>
      <c r="I296" s="18"/>
      <c r="J296" s="19"/>
      <c r="K296" s="19"/>
      <c r="L296" s="26"/>
      <c r="M296" s="20"/>
      <c r="N296" s="19"/>
      <c r="O296" s="19"/>
      <c r="P296" s="26"/>
      <c r="Q296" s="20"/>
      <c r="R296" s="19"/>
      <c r="S296" s="19"/>
      <c r="T296" s="26"/>
      <c r="U296" s="20"/>
      <c r="V296" s="19"/>
      <c r="W296" s="75">
        <v>1</v>
      </c>
      <c r="X296" s="82">
        <v>1</v>
      </c>
      <c r="Y296" s="74">
        <v>1</v>
      </c>
      <c r="Z296" s="75">
        <v>1</v>
      </c>
      <c r="AA296" s="75" t="inlineStr">
        <is>
          <t xml:space="preserve">1D</t>
        </is>
      </c>
      <c r="AB296" s="66" t="inlineStr">
        <is>
          <t xml:space="preserve">1D</t>
        </is>
      </c>
      <c r="AC296" s="74" t="inlineStr">
        <is>
          <t xml:space="preserve">1V</t>
        </is>
      </c>
      <c r="AD296" s="19"/>
      <c r="AE296" s="19"/>
      <c r="AF296" s="26"/>
      <c r="AG296" s="20"/>
      <c r="AH296" s="19"/>
      <c r="AI296" s="19"/>
      <c r="AJ296" s="66" t="inlineStr">
        <is>
          <t xml:space="preserve">1V+</t>
        </is>
      </c>
    </row>
    <row r="297" spans="3:36" ht="17.100000000000001" customHeight="1" thickBot="1">
      <c r="C297" s="218"/>
      <c r="D297" s="159"/>
      <c r="E297" s="160"/>
      <c r="F297" s="148"/>
      <c r="G297" s="122" t="s">
        <v>5</v>
      </c>
      <c r="H297" s="150"/>
      <c r="I297" s="22"/>
      <c r="J297" s="23"/>
      <c r="K297" s="23"/>
      <c r="L297" s="24"/>
      <c r="M297" s="25"/>
      <c r="N297" s="23"/>
      <c r="O297" s="23"/>
      <c r="P297" s="24"/>
      <c r="Q297" s="25"/>
      <c r="R297" s="23"/>
      <c r="S297" s="23"/>
      <c r="T297" s="24"/>
      <c r="U297" s="25"/>
      <c r="V297" s="23"/>
      <c r="W297" s="23"/>
      <c r="X297" s="24"/>
      <c r="Y297" s="25"/>
      <c r="Z297" s="23"/>
      <c r="AA297" s="23"/>
      <c r="AB297" s="24"/>
      <c r="AC297" s="25"/>
      <c r="AD297" s="23"/>
      <c r="AE297" s="23"/>
      <c r="AF297" s="24"/>
      <c r="AG297" s="25"/>
      <c r="AH297" s="23"/>
      <c r="AI297" s="23"/>
      <c r="AJ297" s="24"/>
    </row>
    <row r="298" spans="3:36" ht="17.100000000000001" hidden="1" customHeight="1" thickBot="1">
      <c r="C298" s="218"/>
      <c r="D298" s="159"/>
      <c r="E298" s="160"/>
      <c r="F298" s="142" t="s">
        <v>305</v>
      </c>
      <c r="G298" s="130" t="s">
        <v>259</v>
      </c>
      <c r="H298" s="144">
        <v>1</v>
      </c>
      <c r="I298" s="152" t="inlineStr">
        <is>
          <t xml:space="preserve">구현완료(코드) | SW단위검증 10월3~4주(안) | Head 중심·HeadGap/가공 영역 배정 구현</t>
        </is>
      </c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  <c r="AC298" s="153"/>
      <c r="AD298" s="153"/>
      <c r="AE298" s="153"/>
      <c r="AF298" s="153"/>
      <c r="AG298" s="153"/>
      <c r="AH298" s="153"/>
      <c r="AI298" s="153"/>
      <c r="AJ298" s="154"/>
    </row>
    <row r="299" spans="3:36" ht="17.25" hidden="1" customHeight="1" thickBot="1">
      <c r="C299" s="218"/>
      <c r="D299" s="159"/>
      <c r="E299" s="160"/>
      <c r="F299" s="142" t="s">
        <v>308</v>
      </c>
      <c r="G299" s="130" t="s">
        <v>259</v>
      </c>
      <c r="H299" s="144">
        <v>1</v>
      </c>
      <c r="I299" s="152" t="inlineStr">
        <is>
          <t xml:space="preserve">구현완료(코드) | SW단위검증 10월3~4주(안) | Default Offset X/Y 저장·최종 합산 구현</t>
        </is>
      </c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  <c r="AC299" s="153"/>
      <c r="AD299" s="153"/>
      <c r="AE299" s="153"/>
      <c r="AF299" s="153"/>
      <c r="AG299" s="153"/>
      <c r="AH299" s="153"/>
      <c r="AI299" s="153"/>
      <c r="AJ299" s="154"/>
    </row>
    <row r="300" spans="3:36" ht="17.25" hidden="1" customHeight="1" thickBot="1">
      <c r="C300" s="218"/>
      <c r="D300" s="159"/>
      <c r="E300" s="160"/>
      <c r="F300" s="142" t="s">
        <v>306</v>
      </c>
      <c r="G300" s="130" t="s">
        <v>259</v>
      </c>
      <c r="H300" s="144">
        <v>1</v>
      </c>
      <c r="I300" s="152" t="inlineStr">
        <is>
          <t xml:space="preserve">구현완료(코드) | SW단위검증 10월3~4주(안) | Head 설정별 XY 교환·X/Y 반전 코드 구현</t>
        </is>
      </c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  <c r="AC300" s="153"/>
      <c r="AD300" s="153"/>
      <c r="AE300" s="153"/>
      <c r="AF300" s="153"/>
      <c r="AG300" s="153"/>
      <c r="AH300" s="153"/>
      <c r="AI300" s="153"/>
      <c r="AJ300" s="154"/>
    </row>
    <row r="301" spans="3:36" ht="17.100000000000001" hidden="1" customHeight="1" thickBot="1">
      <c r="C301" s="218"/>
      <c r="D301" s="159"/>
      <c r="E301" s="160"/>
      <c r="F301" s="142" t="s">
        <v>307</v>
      </c>
      <c r="G301" s="130" t="s">
        <v>259</v>
      </c>
      <c r="H301" s="144">
        <v>0.75</v>
      </c>
      <c r="I301" s="152" t="inlineStr">
        <is>
          <t xml:space="preserve">대부분 구현 | 실가공검증 2027년1월3주 이후(안) | 8 Head 배치·Shift 좌표 계산 존재. 실제 동기 시작/간격 실측 미완성</t>
        </is>
      </c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  <c r="AC301" s="153"/>
      <c r="AD301" s="153"/>
      <c r="AE301" s="153"/>
      <c r="AF301" s="153"/>
      <c r="AG301" s="153"/>
      <c r="AH301" s="153"/>
      <c r="AI301" s="153"/>
      <c r="AJ301" s="154"/>
    </row>
    <row r="302" spans="3:36">
      <c r="C302" s="218"/>
      <c r="D302" s="159"/>
      <c r="E302" s="160"/>
      <c r="F302" s="148" t="s">
        <v>189</v>
      </c>
      <c r="G302" s="122" t="s">
        <v>4</v>
      </c>
      <c r="H302" s="149">
        <f>'Process'!G153</f>
        <v>0.08333333333333333</v>
      </c>
      <c r="I302" s="18"/>
      <c r="J302" s="19"/>
      <c r="K302" s="19"/>
      <c r="L302" s="26"/>
      <c r="M302" s="20"/>
      <c r="N302" s="19"/>
      <c r="O302" s="19"/>
      <c r="P302" s="26"/>
      <c r="Q302" s="20"/>
      <c r="R302" s="19"/>
      <c r="S302" s="19"/>
      <c r="T302" s="26"/>
      <c r="U302" s="20"/>
      <c r="V302" s="19"/>
      <c r="W302" s="19"/>
      <c r="X302" s="82">
        <v>1</v>
      </c>
      <c r="Y302" s="74">
        <v>1</v>
      </c>
      <c r="Z302" s="75">
        <v>1</v>
      </c>
      <c r="AA302" s="19"/>
      <c r="AB302" s="26"/>
      <c r="AC302" s="74" t="inlineStr">
        <is>
          <t xml:space="preserve">1D</t>
        </is>
      </c>
      <c r="AD302" s="75" t="inlineStr">
        <is>
          <t xml:space="preserve">1D</t>
        </is>
      </c>
      <c r="AE302" s="75" t="inlineStr">
        <is>
          <t xml:space="preserve">1D</t>
        </is>
      </c>
      <c r="AF302" s="26"/>
      <c r="AG302" s="20"/>
      <c r="AH302" s="19"/>
      <c r="AI302" s="19"/>
      <c r="AJ302" s="66" t="inlineStr">
        <is>
          <t xml:space="preserve">1V+</t>
        </is>
      </c>
    </row>
    <row r="303" spans="3:36" ht="17.25" thickBot="1">
      <c r="C303" s="218"/>
      <c r="D303" s="159"/>
      <c r="E303" s="160"/>
      <c r="F303" s="148"/>
      <c r="G303" s="122" t="s">
        <v>5</v>
      </c>
      <c r="H303" s="150"/>
      <c r="I303" s="22"/>
      <c r="J303" s="23"/>
      <c r="K303" s="23"/>
      <c r="L303" s="24"/>
      <c r="M303" s="25"/>
      <c r="N303" s="23"/>
      <c r="O303" s="23"/>
      <c r="P303" s="24"/>
      <c r="Q303" s="25"/>
      <c r="R303" s="23"/>
      <c r="S303" s="23"/>
      <c r="T303" s="24"/>
      <c r="U303" s="25"/>
      <c r="V303" s="23"/>
      <c r="W303" s="23"/>
      <c r="X303" s="24"/>
      <c r="Y303" s="25"/>
      <c r="Z303" s="23"/>
      <c r="AA303" s="23"/>
      <c r="AB303" s="24"/>
      <c r="AC303" s="25"/>
      <c r="AD303" s="23"/>
      <c r="AE303" s="23"/>
      <c r="AF303" s="24"/>
      <c r="AG303" s="25"/>
      <c r="AH303" s="23"/>
      <c r="AI303" s="23"/>
      <c r="AJ303" s="24"/>
    </row>
    <row r="304" spans="3:36" ht="17.25" hidden="1" customHeight="1" thickBot="1">
      <c r="C304" s="218"/>
      <c r="D304" s="159"/>
      <c r="E304" s="160"/>
      <c r="F304" s="142" t="s">
        <v>309</v>
      </c>
      <c r="G304" s="130" t="s">
        <v>259</v>
      </c>
      <c r="H304" s="144">
        <v>0.25</v>
      </c>
      <c r="I304" s="152" t="inlineStr">
        <is>
          <t xml:space="preserve">기반만 구현 | 실가공검증 2027년1월3주 이후(안) | Distortion Key 파라미터는 존재. 실측 Mapping/LUT 생성 미확인</t>
        </is>
      </c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  <c r="AC304" s="153"/>
      <c r="AD304" s="153"/>
      <c r="AE304" s="153"/>
      <c r="AF304" s="153"/>
      <c r="AG304" s="153"/>
      <c r="AH304" s="153"/>
      <c r="AI304" s="153"/>
      <c r="AJ304" s="154"/>
    </row>
    <row r="305" spans="3:36" ht="17.25" hidden="1" customHeight="1" thickBot="1">
      <c r="C305" s="218"/>
      <c r="D305" s="159"/>
      <c r="E305" s="160"/>
      <c r="F305" s="142" t="s">
        <v>310</v>
      </c>
      <c r="G305" s="130" t="s">
        <v>259</v>
      </c>
      <c r="H305" s="144">
        <v>0</v>
      </c>
      <c r="I305" s="152" t="inlineStr">
        <is>
          <t xml:space="preserve">개발 미확인 | 실가공검증 2027년1월3주 이후(안) | 실측 Field LUT를 Scanner 명령에 적용하는 경로 미확인</t>
        </is>
      </c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  <c r="AC305" s="153"/>
      <c r="AD305" s="153"/>
      <c r="AE305" s="153"/>
      <c r="AF305" s="153"/>
      <c r="AG305" s="153"/>
      <c r="AH305" s="153"/>
      <c r="AI305" s="153"/>
      <c r="AJ305" s="154"/>
    </row>
    <row r="306" spans="3:36" ht="17.25" hidden="1" customHeight="1" thickBot="1">
      <c r="C306" s="218"/>
      <c r="D306" s="159"/>
      <c r="E306" s="160"/>
      <c r="F306" s="142" t="s">
        <v>311</v>
      </c>
      <c r="G306" s="130" t="s">
        <v>259</v>
      </c>
      <c r="H306" s="144">
        <v>0</v>
      </c>
      <c r="I306" s="152" t="inlineStr">
        <is>
          <t xml:space="preserve">개발 미확인 | 실가공검증 2027년1월3주 이후(안) | Field 전 영역 잔차 검증/합격 기록 미확인</t>
        </is>
      </c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  <c r="AC306" s="153"/>
      <c r="AD306" s="153"/>
      <c r="AE306" s="153"/>
      <c r="AF306" s="153"/>
      <c r="AG306" s="153"/>
      <c r="AH306" s="153"/>
      <c r="AI306" s="153"/>
      <c r="AJ306" s="154"/>
    </row>
    <row r="307" spans="3:36" ht="17.100000000000001" customHeight="1">
      <c r="C307" s="218"/>
      <c r="D307" s="159"/>
      <c r="E307" s="160"/>
      <c r="F307" s="148" t="s">
        <v>190</v>
      </c>
      <c r="G307" s="122" t="s">
        <v>4</v>
      </c>
      <c r="H307" s="149">
        <f>'Process'!G158</f>
        <v>0.9375</v>
      </c>
      <c r="I307" s="18"/>
      <c r="J307" s="19"/>
      <c r="K307" s="19"/>
      <c r="L307" s="26"/>
      <c r="M307" s="20"/>
      <c r="N307" s="19"/>
      <c r="O307" s="19"/>
      <c r="P307" s="26"/>
      <c r="Q307" s="20"/>
      <c r="R307" s="19"/>
      <c r="S307" s="19"/>
      <c r="T307" s="26"/>
      <c r="U307" s="20"/>
      <c r="V307" s="19"/>
      <c r="W307" s="19"/>
      <c r="X307" s="26"/>
      <c r="Y307" s="20"/>
      <c r="Z307" s="19"/>
      <c r="AA307" s="75" t="inlineStr">
        <is>
          <t xml:space="preserve">1D</t>
        </is>
      </c>
      <c r="AB307" s="82" t="inlineStr">
        <is>
          <t xml:space="preserve">1D</t>
        </is>
      </c>
      <c r="AC307" s="74" t="inlineStr">
        <is>
          <t xml:space="preserve">1V</t>
        </is>
      </c>
      <c r="AD307" s="19"/>
      <c r="AE307" s="19"/>
      <c r="AF307" s="26"/>
      <c r="AG307" s="20"/>
      <c r="AH307" s="19"/>
      <c r="AI307" s="19"/>
      <c r="AJ307" s="66" t="inlineStr">
        <is>
          <t xml:space="preserve">1V+</t>
        </is>
      </c>
    </row>
    <row r="308" spans="3:36" ht="17.25" thickBot="1">
      <c r="C308" s="218"/>
      <c r="D308" s="159"/>
      <c r="E308" s="160"/>
      <c r="F308" s="148"/>
      <c r="G308" s="122" t="s">
        <v>5</v>
      </c>
      <c r="H308" s="150"/>
      <c r="I308" s="22"/>
      <c r="J308" s="23"/>
      <c r="K308" s="23"/>
      <c r="L308" s="24"/>
      <c r="M308" s="25"/>
      <c r="N308" s="23"/>
      <c r="O308" s="23"/>
      <c r="P308" s="24"/>
      <c r="Q308" s="25"/>
      <c r="R308" s="23"/>
      <c r="S308" s="23"/>
      <c r="T308" s="24"/>
      <c r="U308" s="25"/>
      <c r="V308" s="23"/>
      <c r="W308" s="23"/>
      <c r="X308" s="24"/>
      <c r="Y308" s="25"/>
      <c r="Z308" s="23"/>
      <c r="AA308" s="23"/>
      <c r="AB308" s="24"/>
      <c r="AC308" s="25"/>
      <c r="AD308" s="23"/>
      <c r="AE308" s="23"/>
      <c r="AF308" s="24"/>
      <c r="AG308" s="25"/>
      <c r="AH308" s="23"/>
      <c r="AI308" s="23"/>
      <c r="AJ308" s="24"/>
    </row>
    <row r="309" spans="3:36" ht="17.25" hidden="1" customHeight="1" thickBot="1">
      <c r="C309" s="218"/>
      <c r="D309" s="159"/>
      <c r="E309" s="160"/>
      <c r="F309" s="142" t="s">
        <v>312</v>
      </c>
      <c r="G309" s="130" t="s">
        <v>259</v>
      </c>
      <c r="H309" s="144">
        <v>1</v>
      </c>
      <c r="I309" s="152" t="inlineStr">
        <is>
          <t xml:space="preserve">구현완료(코드) | SW단위검증 10월3~4주(안) | Simple 대표점 측정값의 대상 Head/Cell 투영 구현</t>
        </is>
      </c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  <c r="AC309" s="153"/>
      <c r="AD309" s="153"/>
      <c r="AE309" s="153"/>
      <c r="AF309" s="153"/>
      <c r="AG309" s="153"/>
      <c r="AH309" s="153"/>
      <c r="AI309" s="153"/>
      <c r="AJ309" s="154"/>
    </row>
    <row r="310" spans="3:36" ht="17.25" hidden="1" customHeight="1" thickBot="1">
      <c r="C310" s="218"/>
      <c r="D310" s="159"/>
      <c r="E310" s="160"/>
      <c r="F310" s="142" t="s">
        <v>313</v>
      </c>
      <c r="G310" s="130" t="s">
        <v>259</v>
      </c>
      <c r="H310" s="144">
        <v>1</v>
      </c>
      <c r="I310" s="152" t="inlineStr">
        <is>
          <t xml:space="preserve">구현완료(코드) | SW단위검증 10월3~4주(안) | Rough 기준선별 상수 Offset 투영 구현</t>
        </is>
      </c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  <c r="AC310" s="153"/>
      <c r="AD310" s="153"/>
      <c r="AE310" s="153"/>
      <c r="AF310" s="153"/>
      <c r="AG310" s="153"/>
      <c r="AH310" s="153"/>
      <c r="AI310" s="153"/>
      <c r="AJ310" s="154"/>
    </row>
    <row r="311" spans="3:36" ht="17.25" hidden="1" customHeight="1" thickBot="1">
      <c r="C311" s="218"/>
      <c r="D311" s="159"/>
      <c r="E311" s="160"/>
      <c r="F311" s="142" t="s">
        <v>331</v>
      </c>
      <c r="G311" s="130" t="s">
        <v>259</v>
      </c>
      <c r="H311" s="144">
        <v>1</v>
      </c>
      <c r="I311" s="152" t="inlineStr">
        <is>
          <t xml:space="preserve">구현완료(코드) | SW단위검증 10월3~4주(안) | Fine 1/3/5/7 Line 및 미측정 위치 보간 구현</t>
        </is>
      </c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  <c r="AC311" s="153"/>
      <c r="AD311" s="153"/>
      <c r="AE311" s="153"/>
      <c r="AF311" s="153"/>
      <c r="AG311" s="153"/>
      <c r="AH311" s="153"/>
      <c r="AI311" s="153"/>
      <c r="AJ311" s="154"/>
    </row>
    <row r="312" spans="3:36" ht="17.25" hidden="1" customHeight="1" thickBot="1">
      <c r="C312" s="218"/>
      <c r="D312" s="159"/>
      <c r="E312" s="160"/>
      <c r="F312" s="142" t="s">
        <v>314</v>
      </c>
      <c r="G312" s="130" t="s">
        <v>259</v>
      </c>
      <c r="H312" s="144">
        <v>0.75</v>
      </c>
      <c r="I312" s="152" t="inlineStr">
        <is>
          <t xml:space="preserve">대부분 구현 | 실가공검증 2027년1월3주 이후(안) | Offset Table 저장·로드·선택 적용 구현. 누적/부분 Reset/중복 방지 전 조건 일부</t>
        </is>
      </c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4"/>
    </row>
    <row r="313" spans="3:36">
      <c r="C313" s="218"/>
      <c r="D313" s="159"/>
      <c r="E313" s="160"/>
      <c r="F313" s="148" t="s">
        <v>191</v>
      </c>
      <c r="G313" s="122" t="s">
        <v>4</v>
      </c>
      <c r="H313" s="149">
        <f>'Process'!G164</f>
        <v>0.4375</v>
      </c>
      <c r="I313" s="18"/>
      <c r="J313" s="19"/>
      <c r="K313" s="19"/>
      <c r="L313" s="26"/>
      <c r="M313" s="20"/>
      <c r="N313" s="19"/>
      <c r="O313" s="19"/>
      <c r="P313" s="26"/>
      <c r="Q313" s="20"/>
      <c r="R313" s="19"/>
      <c r="S313" s="19"/>
      <c r="T313" s="26"/>
      <c r="U313" s="20"/>
      <c r="V313" s="19"/>
      <c r="W313" s="19"/>
      <c r="X313" s="26"/>
      <c r="Y313" s="20"/>
      <c r="Z313" s="19"/>
      <c r="AA313" s="75" t="inlineStr">
        <is>
          <t xml:space="preserve">1D</t>
        </is>
      </c>
      <c r="AB313" s="82" t="inlineStr">
        <is>
          <t xml:space="preserve">1D</t>
        </is>
      </c>
      <c r="AC313" s="74" t="inlineStr">
        <is>
          <t xml:space="preserve">1D</t>
        </is>
      </c>
      <c r="AD313" s="19"/>
      <c r="AE313" s="19"/>
      <c r="AF313" s="26"/>
      <c r="AG313" s="20"/>
      <c r="AH313" s="19"/>
      <c r="AI313" s="19"/>
      <c r="AJ313" s="66" t="inlineStr">
        <is>
          <t xml:space="preserve">1V+</t>
        </is>
      </c>
    </row>
    <row r="314" spans="3:36" ht="17.25" thickBot="1">
      <c r="C314" s="218"/>
      <c r="D314" s="159"/>
      <c r="E314" s="160"/>
      <c r="F314" s="148"/>
      <c r="G314" s="122" t="s">
        <v>5</v>
      </c>
      <c r="H314" s="150"/>
      <c r="I314" s="22"/>
      <c r="J314" s="23"/>
      <c r="K314" s="23"/>
      <c r="L314" s="24"/>
      <c r="M314" s="25"/>
      <c r="N314" s="23"/>
      <c r="O314" s="23"/>
      <c r="P314" s="24"/>
      <c r="Q314" s="25"/>
      <c r="R314" s="23"/>
      <c r="S314" s="23"/>
      <c r="T314" s="24"/>
      <c r="U314" s="25"/>
      <c r="V314" s="23"/>
      <c r="W314" s="23"/>
      <c r="X314" s="24"/>
      <c r="Y314" s="25"/>
      <c r="Z314" s="23"/>
      <c r="AA314" s="23"/>
      <c r="AB314" s="24"/>
      <c r="AC314" s="25"/>
      <c r="AD314" s="23"/>
      <c r="AE314" s="23"/>
      <c r="AF314" s="24"/>
      <c r="AG314" s="25"/>
      <c r="AH314" s="23"/>
      <c r="AI314" s="23"/>
      <c r="AJ314" s="24"/>
    </row>
    <row r="315" spans="3:36" ht="17.25" hidden="1" customHeight="1" thickBot="1">
      <c r="C315" s="218"/>
      <c r="D315" s="159"/>
      <c r="E315" s="160"/>
      <c r="F315" s="142" t="s">
        <v>315</v>
      </c>
      <c r="G315" s="130" t="s">
        <v>259</v>
      </c>
      <c r="H315" s="144">
        <v>0.5</v>
      </c>
      <c r="I315" s="152" t="inlineStr">
        <is>
          <t xml:space="preserve">부분 구현 | 실가공검증 2027년1월3주 이후(안) | 수동 Target Tune/측정 구현. Auto PowerCheck는 현재값 로그만 기록</t>
        </is>
      </c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  <c r="AC315" s="153"/>
      <c r="AD315" s="153"/>
      <c r="AE315" s="153"/>
      <c r="AF315" s="153"/>
      <c r="AG315" s="153"/>
      <c r="AH315" s="153"/>
      <c r="AI315" s="153"/>
      <c r="AJ315" s="154"/>
    </row>
    <row r="316" spans="3:36" ht="17.25" hidden="1" customHeight="1" thickBot="1">
      <c r="C316" s="218"/>
      <c r="D316" s="159"/>
      <c r="E316" s="160"/>
      <c r="F316" s="142" t="s">
        <v>316</v>
      </c>
      <c r="G316" s="130" t="s">
        <v>259</v>
      </c>
      <c r="H316" s="144">
        <v>1</v>
      </c>
      <c r="I316" s="152" t="inlineStr">
        <is>
          <t xml:space="preserve">구현완료(코드) | 실가공검증 2027년1월3주 이후(안) | 파워 오차로 ATT 후보 계산·반복 측정 보정 구현</t>
        </is>
      </c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  <c r="AC316" s="153"/>
      <c r="AD316" s="153"/>
      <c r="AE316" s="153"/>
      <c r="AF316" s="153"/>
      <c r="AG316" s="153"/>
      <c r="AH316" s="153"/>
      <c r="AI316" s="153"/>
      <c r="AJ316" s="154"/>
    </row>
    <row r="317" spans="3:36" ht="17.25" hidden="1" customHeight="1" thickBot="1">
      <c r="C317" s="218"/>
      <c r="D317" s="159"/>
      <c r="E317" s="160"/>
      <c r="F317" s="142" t="s">
        <v>332</v>
      </c>
      <c r="G317" s="130" t="s">
        <v>259</v>
      </c>
      <c r="H317" s="144">
        <v>0.25</v>
      </c>
      <c r="I317" s="152" t="inlineStr">
        <is>
          <t xml:space="preserve">기반만 구현 | 실가공검증 2027년1월3주 이후(안) | ATT Limit는 구현. 누적 이동횟수·사용량 이력 관리 미확인</t>
        </is>
      </c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  <c r="AC317" s="153"/>
      <c r="AD317" s="153"/>
      <c r="AE317" s="153"/>
      <c r="AF317" s="153"/>
      <c r="AG317" s="153"/>
      <c r="AH317" s="153"/>
      <c r="AI317" s="153"/>
      <c r="AJ317" s="154"/>
    </row>
    <row r="318" spans="3:36" ht="17.25" hidden="1" customHeight="1" thickBot="1">
      <c r="C318" s="218"/>
      <c r="D318" s="159"/>
      <c r="E318" s="160"/>
      <c r="F318" s="142" t="s">
        <v>317</v>
      </c>
      <c r="G318" s="130" t="s">
        <v>259</v>
      </c>
      <c r="H318" s="144">
        <v>0</v>
      </c>
      <c r="I318" s="152" t="inlineStr">
        <is>
          <t xml:space="preserve">개발 미확인 | 실가공검증 2027년1월3주 이후(안) | Power 저하 기반 Window Shift/교체/재보정 통합 Sequence 미확인</t>
        </is>
      </c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  <c r="AC318" s="153"/>
      <c r="AD318" s="153"/>
      <c r="AE318" s="153"/>
      <c r="AF318" s="153"/>
      <c r="AG318" s="153"/>
      <c r="AH318" s="153"/>
      <c r="AI318" s="153"/>
      <c r="AJ318" s="154"/>
    </row>
    <row r="319" spans="3:36">
      <c r="C319" s="218"/>
      <c r="D319" s="159"/>
      <c r="E319" s="160"/>
      <c r="F319" s="148" t="s">
        <v>192</v>
      </c>
      <c r="G319" s="122" t="s">
        <v>4</v>
      </c>
      <c r="H319" s="149">
        <f>'Process'!G170</f>
        <v>0</v>
      </c>
      <c r="I319" s="18"/>
      <c r="J319" s="19"/>
      <c r="K319" s="19"/>
      <c r="L319" s="26"/>
      <c r="M319" s="20"/>
      <c r="N319" s="19"/>
      <c r="O319" s="19"/>
      <c r="P319" s="26"/>
      <c r="Q319" s="20"/>
      <c r="R319" s="19"/>
      <c r="S319" s="19"/>
      <c r="T319" s="26"/>
      <c r="U319" s="20"/>
      <c r="V319" s="19"/>
      <c r="W319" s="19"/>
      <c r="X319" s="26"/>
      <c r="Y319" s="20"/>
      <c r="Z319" s="19"/>
      <c r="AA319" s="19"/>
      <c r="AB319" s="26"/>
      <c r="AC319" s="74" t="inlineStr">
        <is>
          <t xml:space="preserve">1D</t>
        </is>
      </c>
      <c r="AD319" s="75" t="inlineStr">
        <is>
          <t xml:space="preserve">1D</t>
        </is>
      </c>
      <c r="AE319" s="75" t="inlineStr">
        <is>
          <t xml:space="preserve">1D</t>
        </is>
      </c>
      <c r="AF319" s="66" t="inlineStr">
        <is>
          <t xml:space="preserve">1V</t>
        </is>
      </c>
      <c r="AG319" s="20"/>
      <c r="AH319" s="19"/>
      <c r="AI319" s="19"/>
      <c r="AJ319" s="26"/>
    </row>
    <row r="320" spans="3:36" ht="17.25" thickBot="1">
      <c r="C320" s="218"/>
      <c r="D320" s="159"/>
      <c r="E320" s="160"/>
      <c r="F320" s="148"/>
      <c r="G320" s="122" t="s">
        <v>5</v>
      </c>
      <c r="H320" s="150"/>
      <c r="I320" s="22"/>
      <c r="J320" s="23"/>
      <c r="K320" s="23"/>
      <c r="L320" s="24"/>
      <c r="M320" s="25"/>
      <c r="N320" s="23"/>
      <c r="O320" s="23"/>
      <c r="P320" s="24"/>
      <c r="Q320" s="25"/>
      <c r="R320" s="23"/>
      <c r="S320" s="23"/>
      <c r="T320" s="24"/>
      <c r="U320" s="25"/>
      <c r="V320" s="23"/>
      <c r="W320" s="23"/>
      <c r="X320" s="24"/>
      <c r="Y320" s="25"/>
      <c r="Z320" s="23"/>
      <c r="AA320" s="23"/>
      <c r="AB320" s="24"/>
      <c r="AC320" s="25"/>
      <c r="AD320" s="23"/>
      <c r="AE320" s="23"/>
      <c r="AF320" s="24"/>
      <c r="AG320" s="25"/>
      <c r="AH320" s="23"/>
      <c r="AI320" s="23"/>
      <c r="AJ320" s="24"/>
    </row>
    <row r="321" spans="3:36" ht="17.25" hidden="1" customHeight="1" thickBot="1">
      <c r="C321" s="218"/>
      <c r="D321" s="159"/>
      <c r="E321" s="160"/>
      <c r="F321" s="142" t="s">
        <v>318</v>
      </c>
      <c r="G321" s="130" t="s">
        <v>259</v>
      </c>
      <c r="H321" s="144">
        <v>0</v>
      </c>
      <c r="I321" s="152" t="inlineStr">
        <is>
          <t xml:space="preserve">개발 미확인 | SW단위검증 11월4주(안) | CIM/Shared APC 파일 탐색·로드 경로 미확인</t>
        </is>
      </c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  <c r="AC321" s="153"/>
      <c r="AD321" s="153"/>
      <c r="AE321" s="153"/>
      <c r="AF321" s="153"/>
      <c r="AG321" s="153"/>
      <c r="AH321" s="153"/>
      <c r="AI321" s="153"/>
      <c r="AJ321" s="154"/>
    </row>
    <row r="322" spans="3:36" ht="17.25" hidden="1" customHeight="1" thickBot="1">
      <c r="C322" s="218"/>
      <c r="D322" s="159"/>
      <c r="E322" s="160"/>
      <c r="F322" s="142" t="s">
        <v>319</v>
      </c>
      <c r="G322" s="130" t="s">
        <v>259</v>
      </c>
      <c r="H322" s="144">
        <v>0</v>
      </c>
      <c r="I322" s="152" t="inlineStr">
        <is>
          <t xml:space="preserve">개발 미확인 | SW단위검증 11월4주(안) | APC 식별자·유효기간·범위 검증 경로 미확인</t>
        </is>
      </c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  <c r="AC322" s="153"/>
      <c r="AD322" s="153"/>
      <c r="AE322" s="153"/>
      <c r="AF322" s="153"/>
      <c r="AG322" s="153"/>
      <c r="AH322" s="153"/>
      <c r="AI322" s="153"/>
      <c r="AJ322" s="154"/>
    </row>
    <row r="323" spans="3:36" ht="17.25" hidden="1" customHeight="1" thickBot="1">
      <c r="C323" s="218"/>
      <c r="D323" s="159"/>
      <c r="E323" s="160"/>
      <c r="F323" s="142" t="s">
        <v>320</v>
      </c>
      <c r="G323" s="130" t="s">
        <v>259</v>
      </c>
      <c r="H323" s="144">
        <v>0</v>
      </c>
      <c r="I323" s="152" t="inlineStr">
        <is>
          <t xml:space="preserve">개발 미확인 | SW단위검증 11월4주(안) | 일반 좌표 변환 존재하지만 APC 전용 변환 미확인</t>
        </is>
      </c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  <c r="AC323" s="153"/>
      <c r="AD323" s="153"/>
      <c r="AE323" s="153"/>
      <c r="AF323" s="153"/>
      <c r="AG323" s="153"/>
      <c r="AH323" s="153"/>
      <c r="AI323" s="153"/>
      <c r="AJ323" s="154"/>
    </row>
    <row r="324" spans="3:36" ht="17.25" hidden="1" customHeight="1" thickBot="1">
      <c r="C324" s="218"/>
      <c r="D324" s="159"/>
      <c r="E324" s="160"/>
      <c r="F324" s="142" t="s">
        <v>321</v>
      </c>
      <c r="G324" s="130" t="s">
        <v>259</v>
      </c>
      <c r="H324" s="144">
        <v>0</v>
      </c>
      <c r="I324" s="152" t="inlineStr">
        <is>
          <t xml:space="preserve">개발 미확인 | SW단위검증 11월4주(안) | APC 위치별 보정 Mapping/적용 실행 경로 미확인</t>
        </is>
      </c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  <c r="AC324" s="153"/>
      <c r="AD324" s="153"/>
      <c r="AE324" s="153"/>
      <c r="AF324" s="153"/>
      <c r="AG324" s="153"/>
      <c r="AH324" s="153"/>
      <c r="AI324" s="153"/>
      <c r="AJ324" s="154"/>
    </row>
    <row r="325" spans="3:36">
      <c r="C325" s="218"/>
      <c r="D325" s="159"/>
      <c r="E325" s="160"/>
      <c r="F325" s="148" t="s">
        <v>203</v>
      </c>
      <c r="G325" s="122" t="s">
        <v>4</v>
      </c>
      <c r="H325" s="149">
        <f>'Process'!G176</f>
        <v>0.5</v>
      </c>
      <c r="I325" s="18"/>
      <c r="J325" s="19"/>
      <c r="K325" s="19"/>
      <c r="L325" s="26"/>
      <c r="M325" s="20"/>
      <c r="N325" s="19"/>
      <c r="O325" s="19"/>
      <c r="P325" s="26"/>
      <c r="Q325" s="20"/>
      <c r="R325" s="19"/>
      <c r="S325" s="19"/>
      <c r="T325" s="26"/>
      <c r="U325" s="20"/>
      <c r="V325" s="19"/>
      <c r="W325" s="19"/>
      <c r="X325" s="26"/>
      <c r="Y325" s="20"/>
      <c r="Z325" s="19"/>
      <c r="AA325" s="75" t="inlineStr">
        <is>
          <t xml:space="preserve">1D</t>
        </is>
      </c>
      <c r="AB325" s="66" t="inlineStr">
        <is>
          <t xml:space="preserve">1D</t>
        </is>
      </c>
      <c r="AC325" s="74" t="inlineStr">
        <is>
          <t xml:space="preserve">1D</t>
        </is>
      </c>
      <c r="AD325" s="19"/>
      <c r="AE325" s="19"/>
      <c r="AF325" s="26"/>
      <c r="AG325" s="20"/>
      <c r="AH325" s="19"/>
      <c r="AI325" s="19"/>
      <c r="AJ325" s="66" t="inlineStr">
        <is>
          <t xml:space="preserve">1V+</t>
        </is>
      </c>
    </row>
    <row r="326" spans="3:36" ht="17.25" thickBot="1">
      <c r="C326" s="218"/>
      <c r="D326" s="159"/>
      <c r="E326" s="160"/>
      <c r="F326" s="148"/>
      <c r="G326" s="122" t="s">
        <v>5</v>
      </c>
      <c r="H326" s="150"/>
      <c r="I326" s="22"/>
      <c r="J326" s="23"/>
      <c r="K326" s="23"/>
      <c r="L326" s="24"/>
      <c r="M326" s="25"/>
      <c r="N326" s="23"/>
      <c r="O326" s="23"/>
      <c r="P326" s="24"/>
      <c r="Q326" s="25"/>
      <c r="R326" s="23"/>
      <c r="S326" s="23"/>
      <c r="T326" s="24"/>
      <c r="U326" s="25"/>
      <c r="V326" s="23"/>
      <c r="W326" s="23"/>
      <c r="X326" s="24"/>
      <c r="Y326" s="25"/>
      <c r="Z326" s="23"/>
      <c r="AA326" s="23"/>
      <c r="AB326" s="24"/>
      <c r="AC326" s="25"/>
      <c r="AD326" s="23"/>
      <c r="AE326" s="23"/>
      <c r="AF326" s="24"/>
      <c r="AG326" s="25"/>
      <c r="AH326" s="23"/>
      <c r="AI326" s="23"/>
      <c r="AJ326" s="24"/>
    </row>
    <row r="327" spans="3:36" ht="17.25" hidden="1" customHeight="1" thickBot="1">
      <c r="C327" s="218"/>
      <c r="D327" s="159"/>
      <c r="E327" s="160"/>
      <c r="F327" s="142" t="s">
        <v>323</v>
      </c>
      <c r="G327" s="130" t="s">
        <v>259</v>
      </c>
      <c r="H327" s="144">
        <v>0.5</v>
      </c>
      <c r="I327" s="152" t="inlineStr">
        <is>
          <t xml:space="preserve">부분 구현 | 실가공검증 2027년1월3주 이후(안) | Head·형상 수동 출사 구현. Cell/Point 지정 Recipe 가공 범위 일부</t>
        </is>
      </c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  <c r="AC327" s="153"/>
      <c r="AD327" s="153"/>
      <c r="AE327" s="153"/>
      <c r="AF327" s="153"/>
      <c r="AG327" s="153"/>
      <c r="AH327" s="153"/>
      <c r="AI327" s="153"/>
      <c r="AJ327" s="154"/>
    </row>
    <row r="328" spans="3:36" ht="17.25" hidden="1" customHeight="1" thickBot="1">
      <c r="C328" s="218"/>
      <c r="D328" s="159"/>
      <c r="E328" s="160"/>
      <c r="F328" s="142" t="s">
        <v>322</v>
      </c>
      <c r="G328" s="130" t="s">
        <v>259</v>
      </c>
      <c r="H328" s="144">
        <v>0.25</v>
      </c>
      <c r="I328" s="152" t="inlineStr">
        <is>
          <t xml:space="preserve">기반만 구현 | 실가공검증 2027년1월3주 이후(안) | Simulation/출사 제외 조건 존재. 명시적 Laser OFF DryRun 운전모드 일부</t>
        </is>
      </c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  <c r="AC328" s="153"/>
      <c r="AD328" s="153"/>
      <c r="AE328" s="153"/>
      <c r="AF328" s="153"/>
      <c r="AG328" s="153"/>
      <c r="AH328" s="153"/>
      <c r="AI328" s="153"/>
      <c r="AJ328" s="154"/>
    </row>
    <row r="329" spans="3:36" ht="17.25" hidden="1" customHeight="1" thickBot="1">
      <c r="C329" s="218"/>
      <c r="D329" s="159"/>
      <c r="E329" s="160"/>
      <c r="F329" s="142" t="s">
        <v>324</v>
      </c>
      <c r="G329" s="130" t="s">
        <v>259</v>
      </c>
      <c r="H329" s="144">
        <v>0.5</v>
      </c>
      <c r="I329" s="152" t="inlineStr">
        <is>
          <t xml:space="preserve">부분 구현 | 실가공검증 2027년1월3주 이후(안) | IOF/PTP 수동 측정 루프 존재. 실제 축 이동은 TODO</t>
        </is>
      </c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153"/>
      <c r="AF329" s="153"/>
      <c r="AG329" s="153"/>
      <c r="AH329" s="153"/>
      <c r="AI329" s="153"/>
      <c r="AJ329" s="154"/>
    </row>
    <row r="330" spans="3:36" ht="17.25" hidden="1" customHeight="1" thickBot="1">
      <c r="C330" s="218"/>
      <c r="D330" s="161"/>
      <c r="E330" s="162"/>
      <c r="F330" s="142" t="s">
        <v>325</v>
      </c>
      <c r="G330" s="130" t="s">
        <v>259</v>
      </c>
      <c r="H330" s="144">
        <v>0.75</v>
      </c>
      <c r="I330" s="152" t="inlineStr">
        <is>
          <t xml:space="preserve">대부분 구현 | 실가공검증 2027년1월3주 이후(안) | 결과 Table·Offset 저장/적용·예외 처리 존재. NG 보정 제한 정책 일부</t>
        </is>
      </c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  <c r="AC330" s="153"/>
      <c r="AD330" s="153"/>
      <c r="AE330" s="153"/>
      <c r="AF330" s="153"/>
      <c r="AG330" s="153"/>
      <c r="AH330" s="153"/>
      <c r="AI330" s="153"/>
      <c r="AJ330" s="154"/>
    </row>
    <row r="331" spans="3:36" ht="17.100000000000001" customHeight="1">
      <c r="C331" s="218"/>
      <c r="D331" s="155" t="s">
        <v>193</v>
      </c>
      <c r="E331" s="156"/>
      <c r="F331" s="148" t="s">
        <v>194</v>
      </c>
      <c r="G331" s="122" t="s">
        <v>4</v>
      </c>
      <c r="H331" s="149">
        <f>'Process'!G182</f>
        <v>0.625</v>
      </c>
      <c r="I331" s="18"/>
      <c r="J331" s="19"/>
      <c r="K331" s="19"/>
      <c r="L331" s="26"/>
      <c r="M331" s="20"/>
      <c r="N331" s="19"/>
      <c r="O331" s="19"/>
      <c r="P331" s="26"/>
      <c r="Q331" s="20"/>
      <c r="R331" s="19"/>
      <c r="S331" s="19"/>
      <c r="T331" s="26"/>
      <c r="U331" s="20"/>
      <c r="V331" s="19"/>
      <c r="W331" s="19"/>
      <c r="X331" s="26"/>
      <c r="Y331" s="20"/>
      <c r="Z331" s="75">
        <v>1</v>
      </c>
      <c r="AA331" s="75" t="inlineStr">
        <is>
          <t xml:space="preserve">1D</t>
        </is>
      </c>
      <c r="AB331" s="82" t="inlineStr">
        <is>
          <t xml:space="preserve">1D</t>
        </is>
      </c>
      <c r="AC331" s="20"/>
      <c r="AD331" s="19"/>
      <c r="AE331" s="19"/>
      <c r="AF331" s="66" t="inlineStr">
        <is>
          <t xml:space="preserve">1V</t>
        </is>
      </c>
      <c r="AG331" s="20"/>
      <c r="AH331" s="75" t="inlineStr">
        <is>
          <t xml:space="preserve">1V</t>
        </is>
      </c>
      <c r="AI331" s="19"/>
      <c r="AJ331" s="66" t="inlineStr">
        <is>
          <t xml:space="preserve">1V+</t>
        </is>
      </c>
    </row>
    <row r="332" spans="3:36" ht="17.25" thickBot="1">
      <c r="C332" s="218"/>
      <c r="D332" s="155"/>
      <c r="E332" s="156"/>
      <c r="F332" s="148"/>
      <c r="G332" s="122" t="s">
        <v>5</v>
      </c>
      <c r="H332" s="150"/>
      <c r="I332" s="22"/>
      <c r="J332" s="23"/>
      <c r="K332" s="23"/>
      <c r="L332" s="24"/>
      <c r="M332" s="25"/>
      <c r="N332" s="23"/>
      <c r="O332" s="23"/>
      <c r="P332" s="24"/>
      <c r="Q332" s="25"/>
      <c r="R332" s="23"/>
      <c r="S332" s="23"/>
      <c r="T332" s="24"/>
      <c r="U332" s="25"/>
      <c r="V332" s="23"/>
      <c r="W332" s="23"/>
      <c r="X332" s="24"/>
      <c r="Y332" s="25"/>
      <c r="Z332" s="23"/>
      <c r="AA332" s="23"/>
      <c r="AB332" s="24"/>
      <c r="AC332" s="25"/>
      <c r="AD332" s="23"/>
      <c r="AE332" s="23"/>
      <c r="AF332" s="24"/>
      <c r="AG332" s="25"/>
      <c r="AH332" s="23"/>
      <c r="AI332" s="23"/>
      <c r="AJ332" s="24"/>
    </row>
    <row r="333" spans="3:36" ht="17.100000000000001" hidden="1" customHeight="1" thickBot="1">
      <c r="C333" s="229"/>
      <c r="D333" s="163"/>
      <c r="E333" s="163"/>
      <c r="F333" s="142" t="inlineStr">
        <is>
          <t xml:space="preserve">* 대상 Head 선택 및 Head별 가공 조건·사용 가능 상태 확인 구현</t>
        </is>
      </c>
      <c r="G333" s="130" t="inlineStr">
        <is>
          <t xml:space="preserve">현황</t>
        </is>
      </c>
      <c r="H333" s="144">
        <v>0.75</v>
      </c>
      <c r="I333" s="166" t="inlineStr">
        <is>
          <t xml:space="preserve">대부분 구현 | 실장장치검증 11월4주(안) | Head/축 선택·Recipe 조건 존재. 전체 Ready/출사 허용 조건은 일부</t>
        </is>
      </c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  <c r="AA333" s="167"/>
      <c r="AB333" s="167"/>
      <c r="AC333" s="167"/>
      <c r="AD333" s="167"/>
      <c r="AE333" s="167"/>
      <c r="AF333" s="167"/>
      <c r="AG333" s="167"/>
      <c r="AH333" s="167"/>
      <c r="AI333" s="167"/>
      <c r="AJ333" s="168"/>
    </row>
    <row r="334" spans="3:36" ht="17.100000000000001" hidden="1" customHeight="1" thickBot="1">
      <c r="C334" s="229"/>
      <c r="D334" s="163"/>
      <c r="E334" s="163"/>
      <c r="F334" s="142" t="inlineStr">
        <is>
          <t xml:space="preserve">* Stage/Review 현재 위치·목표 위치·이동 상태 모니터링 구현</t>
        </is>
      </c>
      <c r="G334" s="130" t="inlineStr">
        <is>
          <t xml:space="preserve">현황</t>
        </is>
      </c>
      <c r="H334" s="144">
        <v>0.75</v>
      </c>
      <c r="I334" s="166" t="inlineStr">
        <is>
          <t xml:space="preserve">대부분 구현 | 실장축검증 12월2주(안) | 현재 위치 캐시·목표 쓰기 표시 존재. 실제 도착 상태 연계 일부</t>
        </is>
      </c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  <c r="AA334" s="167"/>
      <c r="AB334" s="167"/>
      <c r="AC334" s="167"/>
      <c r="AD334" s="167"/>
      <c r="AE334" s="167"/>
      <c r="AF334" s="167"/>
      <c r="AG334" s="167"/>
      <c r="AH334" s="167"/>
      <c r="AI334" s="167"/>
      <c r="AJ334" s="168"/>
    </row>
    <row r="335" spans="3:36" ht="17.100000000000001" hidden="1" customHeight="1" thickBot="1">
      <c r="C335" s="229"/>
      <c r="D335" s="163"/>
      <c r="E335" s="163"/>
      <c r="F335" s="142" t="inlineStr">
        <is>
          <t xml:space="preserve">* 상대/절대 이동 명령, 이동 범위 확인 및 이동 완료·실패 처리 구현</t>
        </is>
      </c>
      <c r="G335" s="130" t="inlineStr">
        <is>
          <t xml:space="preserve">현황</t>
        </is>
      </c>
      <c r="H335" s="144">
        <v>0.5</v>
      </c>
      <c r="I335" s="166" t="inlineStr">
        <is>
          <t xml:space="preserve">부분 구현 | 실장축검증 12월2주(안) | Scanner 상대/절대 명령 존재. Stage/Review 이동 Req·도착 Handshake 미완성</t>
        </is>
      </c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  <c r="AA335" s="167"/>
      <c r="AB335" s="167"/>
      <c r="AC335" s="167"/>
      <c r="AD335" s="167"/>
      <c r="AE335" s="167"/>
      <c r="AF335" s="167"/>
      <c r="AG335" s="167"/>
      <c r="AH335" s="167"/>
      <c r="AI335" s="167"/>
      <c r="AJ335" s="168"/>
    </row>
    <row r="336" spans="3:36" ht="17.100000000000001" hidden="1" customHeight="1" thickBot="1">
      <c r="C336" s="229"/>
      <c r="D336" s="163"/>
      <c r="E336" s="163"/>
      <c r="F336" s="142" t="inlineStr">
        <is>
          <t xml:space="preserve">* 선택 Head의 MOF 수동가공 실행, Stage–Scanner 동기화 및 완료·중단 처리 구현</t>
        </is>
      </c>
      <c r="G336" s="130" t="inlineStr">
        <is>
          <t xml:space="preserve">현황</t>
        </is>
      </c>
      <c r="H336" s="144">
        <v>0.5</v>
      </c>
      <c r="I336" s="166" t="inlineStr">
        <is>
          <t xml:space="preserve">부분 구현 | 실가공검증 2027년1월3주 이후(안) | 선택 Head Script/정지 경로 존재. Stage 시작 이동 호출은 주석 처리</t>
        </is>
      </c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  <c r="AA336" s="167"/>
      <c r="AB336" s="167"/>
      <c r="AC336" s="167"/>
      <c r="AD336" s="167"/>
      <c r="AE336" s="167"/>
      <c r="AF336" s="167"/>
      <c r="AG336" s="167"/>
      <c r="AH336" s="167"/>
      <c r="AI336" s="167"/>
      <c r="AJ336" s="168"/>
    </row>
    <row r="337" spans="3:36">
      <c r="C337" s="218"/>
      <c r="D337" s="155"/>
      <c r="E337" s="156"/>
      <c r="F337" s="148" t="s">
        <v>195</v>
      </c>
      <c r="G337" s="122" t="s">
        <v>4</v>
      </c>
      <c r="H337" s="149">
        <f>'Process'!G188</f>
        <v>0.1875</v>
      </c>
      <c r="I337" s="18"/>
      <c r="J337" s="19"/>
      <c r="K337" s="19"/>
      <c r="L337" s="26"/>
      <c r="M337" s="20"/>
      <c r="N337" s="19"/>
      <c r="O337" s="19"/>
      <c r="P337" s="26"/>
      <c r="Q337" s="20"/>
      <c r="R337" s="19"/>
      <c r="S337" s="19"/>
      <c r="T337" s="26"/>
      <c r="U337" s="20"/>
      <c r="V337" s="19"/>
      <c r="W337" s="19"/>
      <c r="X337" s="26"/>
      <c r="Y337" s="20"/>
      <c r="Z337" s="19"/>
      <c r="AA337" s="19"/>
      <c r="AB337" s="26"/>
      <c r="AC337" s="74" t="inlineStr">
        <is>
          <t xml:space="preserve">1D</t>
        </is>
      </c>
      <c r="AD337" s="75" t="inlineStr">
        <is>
          <t xml:space="preserve">1D</t>
        </is>
      </c>
      <c r="AE337" s="19"/>
      <c r="AF337" s="21"/>
      <c r="AG337" s="21"/>
      <c r="AH337" s="19"/>
      <c r="AI337" s="19"/>
      <c r="AJ337" s="66" t="inlineStr">
        <is>
          <t xml:space="preserve">1V+</t>
        </is>
      </c>
    </row>
    <row r="338" spans="3:36" ht="17.25" thickBot="1">
      <c r="C338" s="218"/>
      <c r="D338" s="155"/>
      <c r="E338" s="156"/>
      <c r="F338" s="148"/>
      <c r="G338" s="122" t="s">
        <v>5</v>
      </c>
      <c r="H338" s="150"/>
      <c r="I338" s="22"/>
      <c r="J338" s="23"/>
      <c r="K338" s="23"/>
      <c r="L338" s="24"/>
      <c r="M338" s="25"/>
      <c r="N338" s="23"/>
      <c r="O338" s="23"/>
      <c r="P338" s="24"/>
      <c r="Q338" s="25"/>
      <c r="R338" s="23"/>
      <c r="S338" s="23"/>
      <c r="T338" s="24"/>
      <c r="U338" s="25"/>
      <c r="V338" s="23"/>
      <c r="W338" s="23"/>
      <c r="X338" s="24"/>
      <c r="Y338" s="25"/>
      <c r="Z338" s="23"/>
      <c r="AA338" s="23"/>
      <c r="AB338" s="24"/>
      <c r="AC338" s="25"/>
      <c r="AD338" s="23"/>
      <c r="AE338" s="23"/>
      <c r="AF338" s="24"/>
      <c r="AG338" s="25"/>
      <c r="AH338" s="23"/>
      <c r="AI338" s="23"/>
      <c r="AJ338" s="24"/>
    </row>
    <row r="339" spans="3:36" ht="17.100000000000001" hidden="1" customHeight="1" thickBot="1">
      <c r="C339" s="229"/>
      <c r="D339" s="163"/>
      <c r="E339" s="163"/>
      <c r="F339" s="142" t="inlineStr">
        <is>
          <t xml:space="preserve">* TEG 위치 등록·현재 위치 저장·호출 및 Recipe/Head별 위치 관리 구현</t>
        </is>
      </c>
      <c r="G339" s="130" t="inlineStr">
        <is>
          <t xml:space="preserve">현황</t>
        </is>
      </c>
      <c r="H339" s="144">
        <v>0</v>
      </c>
      <c r="I339" s="166" t="inlineStr">
        <is>
          <t xml:space="preserve">개발 미확인 | 실가공검증 2027년1월3주 이후(안) | 일반 Manual CSV 저장은 있으나 TEG 위치 목록/Recipe별 관리 경로 미확인</t>
        </is>
      </c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  <c r="AA339" s="167"/>
      <c r="AB339" s="167"/>
      <c r="AC339" s="167"/>
      <c r="AD339" s="167"/>
      <c r="AE339" s="167"/>
      <c r="AF339" s="167"/>
      <c r="AG339" s="167"/>
      <c r="AH339" s="167"/>
      <c r="AI339" s="167"/>
      <c r="AJ339" s="168"/>
    </row>
    <row r="340" spans="3:36" ht="17.100000000000001" hidden="1" customHeight="1" thickBot="1">
      <c r="C340" s="229"/>
      <c r="D340" s="163"/>
      <c r="E340" s="163"/>
      <c r="F340" s="142" t="inlineStr">
        <is>
          <t xml:space="preserve">* TEG 기준 가공좌표 생성 및 Offset 적용 범위·방향·중복 적용 방지 구현</t>
        </is>
      </c>
      <c r="G340" s="130" t="inlineStr">
        <is>
          <t xml:space="preserve">현황</t>
        </is>
      </c>
      <c r="H340" s="144">
        <v>0.25</v>
      </c>
      <c r="I340" s="166" t="inlineStr">
        <is>
          <t xml:space="preserve">기반만 구현 | 실가공검증 2027년1월3주 이후(안) | 일반 Offset 변환은 존재. TEG 기준좌표/중복방지 전용 경로 미확인</t>
        </is>
      </c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8"/>
    </row>
    <row r="341" spans="3:36" ht="17.100000000000001" hidden="1" customHeight="1" thickBot="1">
      <c r="C341" s="229"/>
      <c r="D341" s="163"/>
      <c r="E341" s="163"/>
      <c r="F341" s="142" t="inlineStr">
        <is>
          <t xml:space="preserve">* Step 방식의 위치 이동 → 도착 확인 → 수동가공 → 다음 위치 진행 구현</t>
        </is>
      </c>
      <c r="G341" s="130" t="inlineStr">
        <is>
          <t xml:space="preserve">현황</t>
        </is>
      </c>
      <c r="H341" s="144">
        <v>0</v>
      </c>
      <c r="I341" s="166" t="inlineStr">
        <is>
          <t xml:space="preserve">개발 미확인 | 실가공검증 2027년1월3주 이후(안) | TEG Step 가공·도착 Handshake 연계 실행 경로 미확인</t>
        </is>
      </c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  <c r="AA341" s="167"/>
      <c r="AB341" s="167"/>
      <c r="AC341" s="167"/>
      <c r="AD341" s="167"/>
      <c r="AE341" s="167"/>
      <c r="AF341" s="167"/>
      <c r="AG341" s="167"/>
      <c r="AH341" s="167"/>
      <c r="AI341" s="167"/>
      <c r="AJ341" s="168"/>
    </row>
    <row r="342" spans="3:36" ht="17.100000000000001" hidden="1" customHeight="1" thickBot="1">
      <c r="C342" s="229"/>
      <c r="D342" s="163"/>
      <c r="E342" s="163"/>
      <c r="F342" s="142" t="inlineStr">
        <is>
          <t xml:space="preserve">* Manual/Option 가공의 대상·반복 횟수·가공 조건 설정 및 실행 결과 저장 구현</t>
        </is>
      </c>
      <c r="G342" s="130" t="inlineStr">
        <is>
          <t xml:space="preserve">현황</t>
        </is>
      </c>
      <c r="H342" s="144">
        <v>0.5</v>
      </c>
      <c r="I342" s="166" t="inlineStr">
        <is>
          <t xml:space="preserve">부분 구현 | 실가공검증 2027년1월3주 이후(안) | 일반 형상·반복 출사·CSV 저장 존재. TEG Option 결과 연결 미완성</t>
        </is>
      </c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  <c r="AA342" s="167"/>
      <c r="AB342" s="167"/>
      <c r="AC342" s="167"/>
      <c r="AD342" s="167"/>
      <c r="AE342" s="167"/>
      <c r="AF342" s="167"/>
      <c r="AG342" s="167"/>
      <c r="AH342" s="167"/>
      <c r="AI342" s="167"/>
      <c r="AJ342" s="168"/>
    </row>
    <row r="343" spans="3:36">
      <c r="C343" s="218"/>
      <c r="D343" s="155"/>
      <c r="E343" s="156"/>
      <c r="F343" s="148" t="s">
        <v>196</v>
      </c>
      <c r="G343" s="122" t="s">
        <v>4</v>
      </c>
      <c r="H343" s="149">
        <f>'Process'!G194</f>
        <v>0.6875</v>
      </c>
      <c r="I343" s="18"/>
      <c r="J343" s="19"/>
      <c r="K343" s="19"/>
      <c r="L343" s="26"/>
      <c r="M343" s="20"/>
      <c r="N343" s="19"/>
      <c r="O343" s="19"/>
      <c r="P343" s="26"/>
      <c r="Q343" s="20"/>
      <c r="R343" s="19"/>
      <c r="S343" s="19"/>
      <c r="T343" s="26"/>
      <c r="U343" s="20"/>
      <c r="V343" s="19"/>
      <c r="W343" s="19"/>
      <c r="X343" s="26"/>
      <c r="Y343" s="20"/>
      <c r="Z343" s="19"/>
      <c r="AA343" s="19"/>
      <c r="AB343" s="26"/>
      <c r="AC343" s="74" t="inlineStr">
        <is>
          <t xml:space="preserve">1D</t>
        </is>
      </c>
      <c r="AD343" s="75" t="inlineStr">
        <is>
          <t xml:space="preserve">1D</t>
        </is>
      </c>
      <c r="AE343" s="19"/>
      <c r="AF343" s="21"/>
      <c r="AG343" s="21"/>
      <c r="AH343" s="75" t="inlineStr">
        <is>
          <t xml:space="preserve">1V</t>
        </is>
      </c>
      <c r="AI343" s="19"/>
      <c r="AJ343" s="66" t="inlineStr">
        <is>
          <t xml:space="preserve">1V+</t>
        </is>
      </c>
    </row>
    <row r="344" spans="3:36" ht="17.25" thickBot="1">
      <c r="C344" s="218"/>
      <c r="D344" s="155"/>
      <c r="E344" s="156"/>
      <c r="F344" s="148"/>
      <c r="G344" s="122" t="s">
        <v>5</v>
      </c>
      <c r="H344" s="150"/>
      <c r="I344" s="22"/>
      <c r="J344" s="23"/>
      <c r="K344" s="23"/>
      <c r="L344" s="24"/>
      <c r="M344" s="25"/>
      <c r="N344" s="23"/>
      <c r="O344" s="23"/>
      <c r="P344" s="24"/>
      <c r="Q344" s="25"/>
      <c r="R344" s="23"/>
      <c r="S344" s="23"/>
      <c r="T344" s="24"/>
      <c r="U344" s="25"/>
      <c r="V344" s="23"/>
      <c r="W344" s="23"/>
      <c r="X344" s="24"/>
      <c r="Y344" s="25"/>
      <c r="Z344" s="23"/>
      <c r="AA344" s="23"/>
      <c r="AB344" s="24"/>
      <c r="AC344" s="25"/>
      <c r="AD344" s="23"/>
      <c r="AE344" s="23"/>
      <c r="AF344" s="24"/>
      <c r="AG344" s="25"/>
      <c r="AH344" s="23"/>
      <c r="AI344" s="23"/>
      <c r="AJ344" s="24"/>
    </row>
    <row r="345" spans="3:36" ht="17.100000000000001" hidden="1" customHeight="1" thickBot="1">
      <c r="C345" s="229"/>
      <c r="D345" s="163"/>
      <c r="E345" s="163"/>
      <c r="F345" s="142" t="inlineStr">
        <is>
          <t xml:space="preserve">* IOF의 이동 중 Trigger 검사 및 PtoP의 정지·도착 확인 후 검사 Sequence 구현</t>
        </is>
      </c>
      <c r="G345" s="130" t="inlineStr">
        <is>
          <t xml:space="preserve">현황</t>
        </is>
      </c>
      <c r="H345" s="144">
        <v>0.5</v>
      </c>
      <c r="I345" s="166" t="inlineStr">
        <is>
          <t xml:space="preserve">부분 구현 | 실가공검증 2027년1월3주 이후(안) | IOF/PTP 측정 루프 존재. 실제 축 이동·도착은 TODO/임시대기</t>
        </is>
      </c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  <c r="AA345" s="167"/>
      <c r="AB345" s="167"/>
      <c r="AC345" s="167"/>
      <c r="AD345" s="167"/>
      <c r="AE345" s="167"/>
      <c r="AF345" s="167"/>
      <c r="AG345" s="167"/>
      <c r="AH345" s="167"/>
      <c r="AI345" s="167"/>
      <c r="AJ345" s="168"/>
    </row>
    <row r="346" spans="3:36" ht="17.100000000000001" hidden="1" customHeight="1" thickBot="1">
      <c r="C346" s="229"/>
      <c r="D346" s="163"/>
      <c r="E346" s="163"/>
      <c r="F346" s="142" t="inlineStr">
        <is>
          <t xml:space="preserve">* 검사 대상 Head/Cell·측정 범위·카메라 조건 등 검사 옵션 설정 및 전달 구현</t>
        </is>
      </c>
      <c r="G346" s="130" t="inlineStr">
        <is>
          <t xml:space="preserve">현황</t>
        </is>
      </c>
      <c r="H346" s="144">
        <v>0.75</v>
      </c>
      <c r="I346" s="166" t="inlineStr">
        <is>
          <t xml:space="preserve">대부분 구현 | 실장축검증 12월2주(안) | Head/Cell/Point/Beam 옵션·Vision 요청 존재. 전 Camera 조건 전달 일부</t>
        </is>
      </c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  <c r="AA346" s="167"/>
      <c r="AB346" s="167"/>
      <c r="AC346" s="167"/>
      <c r="AD346" s="167"/>
      <c r="AE346" s="167"/>
      <c r="AF346" s="167"/>
      <c r="AG346" s="167"/>
      <c r="AH346" s="167"/>
      <c r="AI346" s="167"/>
      <c r="AJ346" s="168"/>
    </row>
    <row r="347" spans="3:36" ht="17.100000000000001" hidden="1" customHeight="1" thickBot="1">
      <c r="C347" s="229"/>
      <c r="D347" s="163"/>
      <c r="E347" s="163"/>
      <c r="F347" s="142" t="inlineStr">
        <is>
          <t xml:space="preserve">* 검사 결과를 Head/Cell/Point와 연결하여 Data Table 표시, X/Y 편차 및 Tolerance 판정 구현</t>
        </is>
      </c>
      <c r="G347" s="130" t="inlineStr">
        <is>
          <t xml:space="preserve">현황</t>
        </is>
      </c>
      <c r="H347" s="144">
        <v>1</v>
      </c>
      <c r="I347" s="166" t="inlineStr">
        <is>
          <t xml:space="preserve">구현완료(코드) | 실가공검증 2027년1월3주 이후(안) | Point 식별자·오차·Tolerance 판정·결과표 연결 구현</t>
        </is>
      </c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  <c r="AA347" s="167"/>
      <c r="AB347" s="167"/>
      <c r="AC347" s="167"/>
      <c r="AD347" s="167"/>
      <c r="AE347" s="167"/>
      <c r="AF347" s="167"/>
      <c r="AG347" s="167"/>
      <c r="AH347" s="167"/>
      <c r="AI347" s="167"/>
      <c r="AJ347" s="168"/>
    </row>
    <row r="348" spans="3:36" ht="17.100000000000001" hidden="1" customHeight="1" thickBot="1">
      <c r="C348" s="229"/>
      <c r="D348" s="163"/>
      <c r="E348" s="163"/>
      <c r="F348" s="142" t="inlineStr">
        <is>
          <t xml:space="preserve">* Remote Update의 검사 조건·요청·결과 연동 및 응답 확인·Timeout·통신 오류 처리 구현</t>
        </is>
      </c>
      <c r="G348" s="130" t="inlineStr">
        <is>
          <t xml:space="preserve">현황</t>
        </is>
      </c>
      <c r="H348" s="144">
        <v>0.5</v>
      </c>
      <c r="I348" s="166" t="inlineStr">
        <is>
          <t xml:space="preserve">부분 구현 | 실장축검증 12월2주(안) | Vision 요청/결과·Timeout 존재. Remote Update 전용 조건 계약 미확인</t>
        </is>
      </c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  <c r="AA348" s="167"/>
      <c r="AB348" s="167"/>
      <c r="AC348" s="167"/>
      <c r="AD348" s="167"/>
      <c r="AE348" s="167"/>
      <c r="AF348" s="167"/>
      <c r="AG348" s="167"/>
      <c r="AH348" s="167"/>
      <c r="AI348" s="167"/>
      <c r="AJ348" s="168"/>
    </row>
    <row r="349" spans="3:36">
      <c r="C349" s="218"/>
      <c r="D349" s="155"/>
      <c r="E349" s="156"/>
      <c r="F349" s="148" t="s">
        <v>197</v>
      </c>
      <c r="G349" s="122" t="s">
        <v>4</v>
      </c>
      <c r="H349" s="149">
        <f>'Process'!G200</f>
        <v>0.6875</v>
      </c>
      <c r="I349" s="18"/>
      <c r="J349" s="19"/>
      <c r="K349" s="19"/>
      <c r="L349" s="26"/>
      <c r="M349" s="20"/>
      <c r="N349" s="19"/>
      <c r="O349" s="19"/>
      <c r="P349" s="26"/>
      <c r="Q349" s="20"/>
      <c r="R349" s="19"/>
      <c r="S349" s="19"/>
      <c r="T349" s="26"/>
      <c r="U349" s="20"/>
      <c r="V349" s="19"/>
      <c r="W349" s="19"/>
      <c r="X349" s="26"/>
      <c r="Y349" s="20"/>
      <c r="Z349" s="19"/>
      <c r="AA349" s="19"/>
      <c r="AB349" s="26"/>
      <c r="AC349" s="20"/>
      <c r="AD349" s="75" t="inlineStr">
        <is>
          <t xml:space="preserve">1D</t>
        </is>
      </c>
      <c r="AE349" s="75" t="inlineStr">
        <is>
          <t xml:space="preserve">1D</t>
        </is>
      </c>
      <c r="AF349" s="21"/>
      <c r="AG349" s="21"/>
      <c r="AH349" s="19"/>
      <c r="AI349" s="19"/>
      <c r="AJ349" s="66" t="inlineStr">
        <is>
          <t xml:space="preserve">1V+</t>
        </is>
      </c>
    </row>
    <row r="350" spans="3:36" ht="17.25" thickBot="1">
      <c r="C350" s="218"/>
      <c r="D350" s="155"/>
      <c r="E350" s="156"/>
      <c r="F350" s="148"/>
      <c r="G350" s="122" t="s">
        <v>5</v>
      </c>
      <c r="H350" s="150"/>
      <c r="I350" s="22"/>
      <c r="J350" s="23"/>
      <c r="K350" s="23"/>
      <c r="L350" s="24"/>
      <c r="M350" s="25"/>
      <c r="N350" s="23"/>
      <c r="O350" s="23"/>
      <c r="P350" s="24"/>
      <c r="Q350" s="25"/>
      <c r="R350" s="23"/>
      <c r="S350" s="23"/>
      <c r="T350" s="24"/>
      <c r="U350" s="25"/>
      <c r="V350" s="23"/>
      <c r="W350" s="23"/>
      <c r="X350" s="24"/>
      <c r="Y350" s="25"/>
      <c r="Z350" s="23"/>
      <c r="AA350" s="23"/>
      <c r="AB350" s="24"/>
      <c r="AC350" s="25"/>
      <c r="AD350" s="23"/>
      <c r="AE350" s="23"/>
      <c r="AF350" s="24"/>
      <c r="AG350" s="25"/>
      <c r="AH350" s="23"/>
      <c r="AI350" s="23"/>
      <c r="AJ350" s="24"/>
    </row>
    <row r="351" spans="3:36" ht="17.100000000000001" hidden="1" customHeight="1" thickBot="1">
      <c r="C351" s="229"/>
      <c r="D351" s="163"/>
      <c r="E351" s="163"/>
      <c r="F351" s="142" t="inlineStr">
        <is>
          <t xml:space="preserve">* B01~B16 검사 대상 및 기준 Beam 선택, Head별 Beam 번호·방향 매핑 구현</t>
        </is>
      </c>
      <c r="G351" s="130" t="inlineStr">
        <is>
          <t xml:space="preserve">현황</t>
        </is>
      </c>
      <c r="H351" s="144">
        <v>0.75</v>
      </c>
      <c r="I351" s="166" t="inlineStr">
        <is>
          <t xml:space="preserve">대부분 구현 | 실가공검증 2027년1월3주 이후(안) | 4×4 Beam 선택·Offset 방향 계산 구현. 기준 Beam 비교 정밀도 모드 일부</t>
        </is>
      </c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167"/>
      <c r="AD351" s="167"/>
      <c r="AE351" s="167"/>
      <c r="AF351" s="167"/>
      <c r="AG351" s="167"/>
      <c r="AH351" s="167"/>
      <c r="AI351" s="167"/>
      <c r="AJ351" s="168"/>
    </row>
    <row r="352" spans="3:36" ht="17.100000000000001" hidden="1" customHeight="1" thickBot="1">
      <c r="C352" s="229"/>
      <c r="D352" s="163"/>
      <c r="E352" s="163"/>
      <c r="F352" s="142" t="inlineStr">
        <is>
          <t xml:space="preserve">* DOE 중심 가공좌표에서 선택 Beam의 Review 측정좌표 변환 구현</t>
        </is>
      </c>
      <c r="G352" s="130" t="inlineStr">
        <is>
          <t xml:space="preserve">현황</t>
        </is>
      </c>
      <c r="H352" s="144">
        <v>1</v>
      </c>
      <c r="I352" s="166" t="inlineStr">
        <is>
          <t xml:space="preserve">구현완료(코드) | 실가공검증 2027년1월3주 이후(안) | Shot 중심→선택 Beam Offset→Review 목표좌표 계산 구현</t>
        </is>
      </c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  <c r="AA352" s="167"/>
      <c r="AB352" s="167"/>
      <c r="AC352" s="167"/>
      <c r="AD352" s="167"/>
      <c r="AE352" s="167"/>
      <c r="AF352" s="167"/>
      <c r="AG352" s="167"/>
      <c r="AH352" s="167"/>
      <c r="AI352" s="167"/>
      <c r="AJ352" s="168"/>
    </row>
    <row r="353" spans="3:36" ht="17.100000000000001" hidden="1" customHeight="1" thickBot="1">
      <c r="C353" s="229"/>
      <c r="D353" s="163"/>
      <c r="E353" s="163"/>
      <c r="F353" s="142" t="inlineStr">
        <is>
          <t xml:space="preserve">* 1줄/3줄 검사 경로 생성 및 순환 검사 대상·순서·진행 인덱스 관리 구현</t>
        </is>
      </c>
      <c r="G353" s="130" t="inlineStr">
        <is>
          <t xml:space="preserve">현황</t>
        </is>
      </c>
      <c r="H353" s="144">
        <v>0.75</v>
      </c>
      <c r="I353" s="166" t="inlineStr">
        <is>
          <t xml:space="preserve">대부분 구현 | 실가공검증 2027년1월3주 이후(안) | Fine 1/3 Line·진행 Point 관리 존재. Auto 순환 대상 정책 일부</t>
        </is>
      </c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  <c r="AA353" s="167"/>
      <c r="AB353" s="167"/>
      <c r="AC353" s="167"/>
      <c r="AD353" s="167"/>
      <c r="AE353" s="167"/>
      <c r="AF353" s="167"/>
      <c r="AG353" s="167"/>
      <c r="AH353" s="167"/>
      <c r="AI353" s="167"/>
      <c r="AJ353" s="168"/>
    </row>
    <row r="354" spans="3:36" ht="17.100000000000001" hidden="1" customHeight="1" thickBot="1">
      <c r="C354" s="229"/>
      <c r="D354" s="163"/>
      <c r="E354" s="163"/>
      <c r="F354" s="142" t="inlineStr">
        <is>
          <t xml:space="preserve">* Beam별 X/Y 위치 오차·빔 간 Pitch·반복 측정 편차 산출 및 정밀도 판정 구현</t>
        </is>
      </c>
      <c r="G354" s="130" t="inlineStr">
        <is>
          <t xml:space="preserve">현황</t>
        </is>
      </c>
      <c r="H354" s="144">
        <v>0.25</v>
      </c>
      <c r="I354" s="166" t="inlineStr">
        <is>
          <t xml:space="preserve">기반만 구현 | 실가공검증 2027년1월3주 이후(안) | X/Y 오차·Tolerance는 구현. Beam 간 Pitch/반복성 정밀도 통계 미확인</t>
        </is>
      </c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  <c r="AA354" s="167"/>
      <c r="AB354" s="167"/>
      <c r="AC354" s="167"/>
      <c r="AD354" s="167"/>
      <c r="AE354" s="167"/>
      <c r="AF354" s="167"/>
      <c r="AG354" s="167"/>
      <c r="AH354" s="167"/>
      <c r="AI354" s="167"/>
      <c r="AJ354" s="168"/>
    </row>
    <row r="355" spans="3:36">
      <c r="C355" s="218"/>
      <c r="D355" s="146" t="s">
        <v>198</v>
      </c>
      <c r="E355" s="147"/>
      <c r="F355" s="148" t="s">
        <v>199</v>
      </c>
      <c r="G355" s="122" t="s">
        <v>4</v>
      </c>
      <c r="H355" s="149">
        <f>'Process'!G206</f>
        <v>0.5</v>
      </c>
      <c r="I355" s="55"/>
      <c r="J355" s="58"/>
      <c r="K355" s="58"/>
      <c r="L355" s="26"/>
      <c r="M355" s="56"/>
      <c r="N355" s="58"/>
      <c r="O355" s="58"/>
      <c r="P355" s="26"/>
      <c r="Q355" s="56"/>
      <c r="R355" s="58"/>
      <c r="S355" s="58"/>
      <c r="T355" s="26"/>
      <c r="U355" s="56"/>
      <c r="V355" s="58"/>
      <c r="W355" s="58"/>
      <c r="X355" s="26"/>
      <c r="Y355" s="56"/>
      <c r="Z355" s="58"/>
      <c r="AA355" s="58"/>
      <c r="AB355" s="26"/>
      <c r="AC355" s="56"/>
      <c r="AD355" s="58"/>
      <c r="AE355" s="66" t="inlineStr">
        <is>
          <t xml:space="preserve">1D</t>
        </is>
      </c>
      <c r="AF355" s="65" t="inlineStr">
        <is>
          <t xml:space="preserve">1D</t>
        </is>
      </c>
      <c r="AG355" s="58"/>
      <c r="AH355" s="26"/>
      <c r="AI355" s="58"/>
      <c r="AJ355" s="66" t="inlineStr">
        <is>
          <t xml:space="preserve">1V+</t>
        </is>
      </c>
    </row>
    <row r="356" spans="3:36" ht="17.25" thickBot="1">
      <c r="C356" s="218"/>
      <c r="D356" s="146"/>
      <c r="E356" s="147"/>
      <c r="F356" s="148"/>
      <c r="G356" s="122" t="s">
        <v>5</v>
      </c>
      <c r="H356" s="150"/>
      <c r="I356" s="22"/>
      <c r="J356" s="23"/>
      <c r="K356" s="23"/>
      <c r="L356" s="24"/>
      <c r="M356" s="25"/>
      <c r="N356" s="23"/>
      <c r="O356" s="23"/>
      <c r="P356" s="24"/>
      <c r="Q356" s="25"/>
      <c r="R356" s="23"/>
      <c r="S356" s="23"/>
      <c r="T356" s="24"/>
      <c r="U356" s="25"/>
      <c r="V356" s="23"/>
      <c r="W356" s="23"/>
      <c r="X356" s="24"/>
      <c r="Y356" s="25"/>
      <c r="Z356" s="23"/>
      <c r="AA356" s="23"/>
      <c r="AB356" s="24"/>
      <c r="AC356" s="25"/>
      <c r="AD356" s="23"/>
      <c r="AE356" s="25"/>
      <c r="AF356" s="23"/>
      <c r="AG356" s="23"/>
      <c r="AH356" s="24"/>
      <c r="AI356" s="132"/>
      <c r="AJ356" s="24"/>
    </row>
    <row r="357" spans="3:36" ht="17.100000000000001" hidden="1" customHeight="1" thickBot="1">
      <c r="C357" s="229"/>
      <c r="D357" s="163"/>
      <c r="E357" s="163"/>
      <c r="F357" s="142" t="inlineStr">
        <is>
          <t xml:space="preserve">* 0선 방어의 Head별 측정 시점, Stage Y 등속 조건 및 Review X 이동 시간 내 측정 가능 여부 검증</t>
        </is>
      </c>
      <c r="G357" s="130" t="inlineStr">
        <is>
          <t xml:space="preserve">현황</t>
        </is>
      </c>
      <c r="H357" s="144">
        <v>0.25</v>
      </c>
      <c r="I357" s="166" t="inlineStr">
        <is>
          <t xml:space="preserve">기반만 구현 | 실가공검증 2027년1월3주 이후(안) | 0선 파라미터/검사 자료 존재. 등속 타이밍·측정 시간 예산 검사 미연결</t>
        </is>
      </c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8"/>
    </row>
    <row r="358" spans="3:36" ht="17.100000000000001" hidden="1" customHeight="1" thickBot="1">
      <c r="C358" s="229"/>
      <c r="D358" s="163"/>
      <c r="E358" s="163"/>
      <c r="F358" s="142" t="inlineStr">
        <is>
          <t xml:space="preserve">* 순환 Review의 Head/Cell/Point 순서, 회차별 대상 변경 및 누락·중복 측정 여부 검증</t>
        </is>
      </c>
      <c r="G358" s="130" t="inlineStr">
        <is>
          <t xml:space="preserve">현황</t>
        </is>
      </c>
      <c r="H358" s="144">
        <v>0.5</v>
      </c>
      <c r="I358" s="166" t="inlineStr">
        <is>
          <t xml:space="preserve">부분 구현 | 실가공검증 2027년1월3주 이후(안) | Plan/순차 Point 루프 존재. Auto 회차별 순환 정책·누락검사 일부</t>
        </is>
      </c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8"/>
    </row>
    <row r="359" spans="3:36" ht="17.100000000000001" hidden="1" customHeight="1" thickBot="1">
      <c r="C359" s="229"/>
      <c r="D359" s="163"/>
      <c r="E359" s="163"/>
      <c r="F359" s="142" t="inlineStr">
        <is>
          <t xml:space="preserve">* 보정 적용/미적용에 따른 후속 가공좌표 변화, 적용 범위·시점 및 중복 보정 방지 검증</t>
        </is>
      </c>
      <c r="G359" s="130" t="inlineStr">
        <is>
          <t xml:space="preserve">현황</t>
        </is>
      </c>
      <c r="H359" s="144">
        <v>0.75</v>
      </c>
      <c r="I359" s="166" t="inlineStr">
        <is>
          <t xml:space="preserve">대부분 구현 | 실가공검증 2027년1월3주 이후(안) | Offset 저장·가공 반영 존재. 중복방지/적용 시점 전체 정책 일부</t>
        </is>
      </c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  <c r="AA359" s="167"/>
      <c r="AB359" s="167"/>
      <c r="AC359" s="167"/>
      <c r="AD359" s="167"/>
      <c r="AE359" s="167"/>
      <c r="AF359" s="167"/>
      <c r="AG359" s="167"/>
      <c r="AH359" s="167"/>
      <c r="AI359" s="167"/>
      <c r="AJ359" s="168"/>
    </row>
    <row r="360" spans="3:36" ht="17.100000000000001" hidden="1" customHeight="1" thickBot="1">
      <c r="C360" s="229"/>
      <c r="D360" s="163"/>
      <c r="E360" s="163"/>
      <c r="F360" s="142" t="inlineStr">
        <is>
          <t xml:space="preserve">* Tolerance 초과·영상 미취득·측정 실패·보정량 초과 시 알람 및 가공 계속/정지 조건 검증</t>
        </is>
      </c>
      <c r="G360" s="130" t="inlineStr">
        <is>
          <t xml:space="preserve">현황</t>
        </is>
      </c>
      <c r="H360" s="144">
        <v>0.5</v>
      </c>
      <c r="I360" s="166" t="inlineStr">
        <is>
          <t xml:space="preserve">부분 구현 | 실가공검증 2027년1월3주 이후(안) | Tolerance/측정 예외 존재. 보정량 제한·Auto 계속/정지 통합 일부</t>
        </is>
      </c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  <c r="AA360" s="167"/>
      <c r="AB360" s="167"/>
      <c r="AC360" s="167"/>
      <c r="AD360" s="167"/>
      <c r="AE360" s="167"/>
      <c r="AF360" s="167"/>
      <c r="AG360" s="167"/>
      <c r="AH360" s="167"/>
      <c r="AI360" s="167"/>
      <c r="AJ360" s="168"/>
    </row>
    <row r="361" spans="3:36">
      <c r="C361" s="218"/>
      <c r="D361" s="146"/>
      <c r="E361" s="147"/>
      <c r="F361" s="151" t="s">
        <v>202</v>
      </c>
      <c r="G361" s="122" t="s">
        <v>4</v>
      </c>
      <c r="H361" s="149">
        <f>'Process'!G212</f>
        <v>0.5</v>
      </c>
      <c r="I361" s="18"/>
      <c r="J361" s="19"/>
      <c r="K361" s="19"/>
      <c r="L361" s="21"/>
      <c r="M361" s="20"/>
      <c r="N361" s="19"/>
      <c r="O361" s="19"/>
      <c r="P361" s="21"/>
      <c r="Q361" s="20"/>
      <c r="R361" s="19"/>
      <c r="S361" s="19"/>
      <c r="T361" s="21"/>
      <c r="U361" s="20"/>
      <c r="V361" s="19"/>
      <c r="W361" s="19"/>
      <c r="X361" s="21"/>
      <c r="Y361" s="20"/>
      <c r="Z361" s="19"/>
      <c r="AA361" s="19"/>
      <c r="AB361" s="21"/>
      <c r="AC361" s="20"/>
      <c r="AD361" s="75" t="inlineStr">
        <is>
          <t xml:space="preserve">1D</t>
        </is>
      </c>
      <c r="AE361" s="82" t="inlineStr">
        <is>
          <t xml:space="preserve">1D</t>
        </is>
      </c>
      <c r="AF361" s="19"/>
      <c r="AG361" s="19"/>
      <c r="AH361" s="21"/>
      <c r="AI361" s="19"/>
      <c r="AJ361" s="82" t="inlineStr">
        <is>
          <t xml:space="preserve">1V+</t>
        </is>
      </c>
    </row>
    <row r="362" spans="3:36" ht="17.25" thickBot="1">
      <c r="C362" s="218"/>
      <c r="D362" s="146"/>
      <c r="E362" s="147"/>
      <c r="F362" s="151"/>
      <c r="G362" s="122" t="s">
        <v>5</v>
      </c>
      <c r="H362" s="150"/>
      <c r="I362" s="22"/>
      <c r="J362" s="23"/>
      <c r="K362" s="23"/>
      <c r="L362" s="24"/>
      <c r="M362" s="25"/>
      <c r="N362" s="23"/>
      <c r="O362" s="23"/>
      <c r="P362" s="24"/>
      <c r="Q362" s="25"/>
      <c r="R362" s="23"/>
      <c r="S362" s="23"/>
      <c r="T362" s="24"/>
      <c r="U362" s="25"/>
      <c r="V362" s="23"/>
      <c r="W362" s="23"/>
      <c r="X362" s="24"/>
      <c r="Y362" s="25"/>
      <c r="Z362" s="23"/>
      <c r="AA362" s="23"/>
      <c r="AB362" s="24"/>
      <c r="AC362" s="25"/>
      <c r="AD362" s="23"/>
      <c r="AE362" s="23"/>
      <c r="AF362" s="24"/>
      <c r="AG362" s="25"/>
      <c r="AH362" s="23"/>
      <c r="AI362" s="23"/>
      <c r="AJ362" s="24"/>
    </row>
    <row r="363" spans="3:36" ht="17.100000000000001" hidden="1" customHeight="1" thickBot="1">
      <c r="C363" s="229"/>
      <c r="D363" s="163"/>
      <c r="E363" s="163"/>
      <c r="F363" s="142" t="inlineStr">
        <is>
          <t xml:space="preserve">* Auto Sequence와 독립된 단위 실행 진입 및 Recipe·Head·검사 조건 준비 기능 구현</t>
        </is>
      </c>
      <c r="G363" s="130" t="inlineStr">
        <is>
          <t xml:space="preserve">현황</t>
        </is>
      </c>
      <c r="H363" s="144">
        <v>0.75</v>
      </c>
      <c r="I363" s="166" t="inlineStr">
        <is>
          <t xml:space="preserve">대부분 구현 | 실가공검증 2027년1월3주 이후(안) | 독립 Review 실행·Recipe Plan 준비 존재. 0선/순환 전용 진입 일부</t>
        </is>
      </c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  <c r="AA363" s="167"/>
      <c r="AB363" s="167"/>
      <c r="AC363" s="167"/>
      <c r="AD363" s="167"/>
      <c r="AE363" s="167"/>
      <c r="AF363" s="167"/>
      <c r="AG363" s="167"/>
      <c r="AH363" s="167"/>
      <c r="AI363" s="167"/>
      <c r="AJ363" s="168"/>
    </row>
    <row r="364" spans="3:36" ht="17.100000000000001" hidden="1" customHeight="1" thickBot="1">
      <c r="C364" s="229"/>
      <c r="D364" s="163"/>
      <c r="E364" s="163"/>
      <c r="F364" s="142" t="inlineStr">
        <is>
          <t xml:space="preserve">* 0선 방어 단독 실행의 측정좌표 준비 → Stage/Vision Ready → 이동·Trigger → 결과 수신 구현</t>
        </is>
      </c>
      <c r="G364" s="130" t="inlineStr">
        <is>
          <t xml:space="preserve">현황</t>
        </is>
      </c>
      <c r="H364" s="144">
        <v>0.25</v>
      </c>
      <c r="I364" s="166" t="inlineStr">
        <is>
          <t xml:space="preserve">기반만 구현 | 실가공검증 2027년1월3주 이후(안) | Review Plan/측정 도구는 존재. 0선 Ready→등속 Trigger 단위 연계 미완성</t>
        </is>
      </c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  <c r="AA364" s="167"/>
      <c r="AB364" s="167"/>
      <c r="AC364" s="167"/>
      <c r="AD364" s="167"/>
      <c r="AE364" s="167"/>
      <c r="AF364" s="167"/>
      <c r="AG364" s="167"/>
      <c r="AH364" s="167"/>
      <c r="AI364" s="167"/>
      <c r="AJ364" s="168"/>
    </row>
    <row r="365" spans="3:36" ht="17.100000000000001" hidden="1" customHeight="1" thickBot="1">
      <c r="C365" s="229"/>
      <c r="D365" s="163"/>
      <c r="E365" s="163"/>
      <c r="F365" s="142" t="inlineStr">
        <is>
          <t xml:space="preserve">* 순환 Review 단독 실행의 검사 범위·반복 횟수 설정, 다음 대상 선택 및 종료 처리 구현</t>
        </is>
      </c>
      <c r="G365" s="130" t="inlineStr">
        <is>
          <t xml:space="preserve">현황</t>
        </is>
      </c>
      <c r="H365" s="144">
        <v>0.5</v>
      </c>
      <c r="I365" s="166" t="inlineStr">
        <is>
          <t xml:space="preserve">부분 구현 | 실가공검증 2027년1월3주 이후(안) | 검사 대상/순차 실행 존재. 순환 회차·반복 횟수 전용 정책 일부</t>
        </is>
      </c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  <c r="AA365" s="167"/>
      <c r="AB365" s="167"/>
      <c r="AC365" s="167"/>
      <c r="AD365" s="167"/>
      <c r="AE365" s="167"/>
      <c r="AF365" s="167"/>
      <c r="AG365" s="167"/>
      <c r="AH365" s="167"/>
      <c r="AI365" s="167"/>
      <c r="AJ365" s="168"/>
    </row>
    <row r="366" spans="3:36" ht="17.100000000000001" hidden="1" customHeight="1" thickBot="1">
      <c r="C366" s="229"/>
      <c r="D366" s="163"/>
      <c r="E366" s="163"/>
      <c r="F366" s="142" t="inlineStr">
        <is>
          <t xml:space="preserve">* 공통 실행 상태 표시 및 Stop/Cycle Stop/Reset·Timeout·재실행 시 진행 위치 처리 구현</t>
        </is>
      </c>
      <c r="G366" s="130" t="inlineStr">
        <is>
          <t xml:space="preserve">현황</t>
        </is>
      </c>
      <c r="H366" s="144">
        <v>0.5</v>
      </c>
      <c r="I366" s="166" t="inlineStr">
        <is>
          <t xml:space="preserve">부분 구현 | 실가공검증 2027년1월3주 이후(안) | 실행 상태·Stop/Timeout·Resume 존재. Cycle Stop 정책 미확인</t>
        </is>
      </c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  <c r="AA366" s="167"/>
      <c r="AB366" s="167"/>
      <c r="AC366" s="167"/>
      <c r="AD366" s="167"/>
      <c r="AE366" s="167"/>
      <c r="AF366" s="167"/>
      <c r="AG366" s="167"/>
      <c r="AH366" s="167"/>
      <c r="AI366" s="167"/>
      <c r="AJ366" s="168"/>
    </row>
    <row r="367" spans="3:36" ht="17.100000000000001" customHeight="1">
      <c r="C367" s="218"/>
      <c r="D367" s="146"/>
      <c r="E367" s="147"/>
      <c r="F367" s="151" t="inlineStr">
        <is>
          <t xml:space="preserve">Full Auto Run Sequence
(Request → Recipe선택 → Script생성 및 가공 → 검사 및 보정)</t>
        </is>
      </c>
      <c r="G367" s="122" t="s">
        <v>201</v>
      </c>
      <c r="H367" s="149">
        <f>'Process'!G218</f>
        <v>0.375</v>
      </c>
      <c r="I367" s="18"/>
      <c r="J367" s="19"/>
      <c r="K367" s="19"/>
      <c r="L367" s="26"/>
      <c r="M367" s="20"/>
      <c r="N367" s="19"/>
      <c r="O367" s="19"/>
      <c r="P367" s="26"/>
      <c r="Q367" s="20"/>
      <c r="R367" s="19"/>
      <c r="S367" s="19"/>
      <c r="T367" s="26"/>
      <c r="U367" s="20"/>
      <c r="V367" s="19"/>
      <c r="W367" s="19"/>
      <c r="X367" s="26"/>
      <c r="Y367" s="20"/>
      <c r="Z367" s="19"/>
      <c r="AA367" s="19"/>
      <c r="AB367" s="26"/>
      <c r="AC367" s="82" t="inlineStr">
        <is>
          <t xml:space="preserve">1D</t>
        </is>
      </c>
      <c r="AD367" s="75" t="inlineStr">
        <is>
          <t xml:space="preserve">1D</t>
        </is>
      </c>
      <c r="AE367" s="75" t="inlineStr">
        <is>
          <t xml:space="preserve">1D</t>
        </is>
      </c>
      <c r="AF367" s="82" t="inlineStr">
        <is>
          <t xml:space="preserve">1D</t>
        </is>
      </c>
      <c r="AG367" s="21"/>
      <c r="AH367" s="19"/>
      <c r="AI367" s="19"/>
      <c r="AJ367" s="66" t="inlineStr">
        <is>
          <t xml:space="preserve">1V+</t>
        </is>
      </c>
    </row>
    <row r="368" spans="3:36" ht="17.25" thickBot="1">
      <c r="C368" s="218"/>
      <c r="D368" s="146"/>
      <c r="E368" s="147"/>
      <c r="F368" s="151"/>
      <c r="G368" s="122" t="s">
        <v>5</v>
      </c>
      <c r="H368" s="150"/>
      <c r="I368" s="22"/>
      <c r="J368" s="23"/>
      <c r="K368" s="23"/>
      <c r="L368" s="24"/>
      <c r="M368" s="25"/>
      <c r="N368" s="23"/>
      <c r="O368" s="23"/>
      <c r="P368" s="24"/>
      <c r="Q368" s="25"/>
      <c r="R368" s="23"/>
      <c r="S368" s="23"/>
      <c r="T368" s="24"/>
      <c r="U368" s="25"/>
      <c r="V368" s="23"/>
      <c r="W368" s="23"/>
      <c r="X368" s="24"/>
      <c r="Y368" s="25"/>
      <c r="Z368" s="23"/>
      <c r="AA368" s="23"/>
      <c r="AB368" s="24"/>
      <c r="AC368" s="25"/>
      <c r="AD368" s="23"/>
      <c r="AE368" s="23"/>
      <c r="AF368" s="24"/>
      <c r="AG368" s="25"/>
      <c r="AH368" s="23"/>
      <c r="AI368" s="23"/>
      <c r="AJ368" s="24"/>
    </row>
    <row r="369" spans="3:36" ht="17.100000000000001" hidden="1" customHeight="1" thickBot="1">
      <c r="C369" s="229"/>
      <c r="D369" s="163"/>
      <c r="E369" s="163"/>
      <c r="F369" s="142" t="inlineStr">
        <is>
          <t xml:space="preserve">* Request 수신, Recipe 선택·검증, Running Parameter 적용 및 시작 응답 구현</t>
        </is>
      </c>
      <c r="G369" s="130" t="inlineStr">
        <is>
          <t xml:space="preserve">현황</t>
        </is>
      </c>
      <c r="H369" s="144">
        <v>0.25</v>
      </c>
      <c r="I369" s="166" t="inlineStr">
        <is>
          <t xml:space="preserve">기반만 구현 | 실가공검증 2027년1월3주 이후(안) | 로컬 시작·Recipe 준비 존재. Host Request/유효성 ACK/시작 응답 미연결</t>
        </is>
      </c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  <c r="AA369" s="167"/>
      <c r="AB369" s="167"/>
      <c r="AC369" s="167"/>
      <c r="AD369" s="167"/>
      <c r="AE369" s="167"/>
      <c r="AF369" s="167"/>
      <c r="AG369" s="167"/>
      <c r="AH369" s="167"/>
      <c r="AI369" s="167"/>
      <c r="AJ369" s="168"/>
    </row>
    <row r="370" spans="3:36" ht="17.100000000000001" hidden="1" customHeight="1" thickBot="1">
      <c r="C370" s="229"/>
      <c r="D370" s="163"/>
      <c r="E370" s="163"/>
      <c r="F370" s="142" t="inlineStr">
        <is>
          <t xml:space="preserve">* Product/Device Ready 확인, Align·좌표보정 반영 및 Head별 Script 생성·Load 구현</t>
        </is>
      </c>
      <c r="G370" s="130" t="inlineStr">
        <is>
          <t xml:space="preserve">현황</t>
        </is>
      </c>
      <c r="H370" s="144">
        <v>0.5</v>
      </c>
      <c r="I370" s="166" t="inlineStr">
        <is>
          <t xml:space="preserve">부분 구현 | 실가공검증 2027년1월3주 이후(안) | Product/Scanner 검사·Script 생성/Load 구현. 실측 Align·전체 Ready 일부</t>
        </is>
      </c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  <c r="AA370" s="167"/>
      <c r="AB370" s="167"/>
      <c r="AC370" s="167"/>
      <c r="AD370" s="167"/>
      <c r="AE370" s="167"/>
      <c r="AF370" s="167"/>
      <c r="AG370" s="167"/>
      <c r="AH370" s="167"/>
      <c r="AI370" s="167"/>
      <c r="AJ370" s="168"/>
    </row>
    <row r="371" spans="3:36" ht="17.100000000000001" hidden="1" customHeight="1" thickBot="1">
      <c r="C371" s="229"/>
      <c r="D371" s="163"/>
      <c r="E371" s="163"/>
      <c r="F371" s="142" t="inlineStr">
        <is>
          <t xml:space="preserve">* Stage–Scanner 준비·동기 시작, 다중 Head 가공 진행 감시 및 완료·오류 처리 구현</t>
        </is>
      </c>
      <c r="G371" s="130" t="inlineStr">
        <is>
          <t xml:space="preserve">현황</t>
        </is>
      </c>
      <c r="H371" s="144">
        <v>0.5</v>
      </c>
      <c r="I371" s="166" t="inlineStr">
        <is>
          <t xml:space="preserve">부분 구현 | 실가공검증 2027년1월3주 이후(안) | 다중 Head Task 감시·정지·오류 처리 구현. Stage 시작 이동은 비활성</t>
        </is>
      </c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  <c r="AA371" s="167"/>
      <c r="AB371" s="167"/>
      <c r="AC371" s="167"/>
      <c r="AD371" s="167"/>
      <c r="AE371" s="167"/>
      <c r="AF371" s="167"/>
      <c r="AG371" s="167"/>
      <c r="AH371" s="167"/>
      <c r="AI371" s="167"/>
      <c r="AJ371" s="168"/>
    </row>
    <row r="372" spans="3:36" ht="17.100000000000001" hidden="1" customHeight="1" thickBot="1">
      <c r="C372" s="229"/>
      <c r="D372" s="163"/>
      <c r="E372" s="163"/>
      <c r="F372" s="142" t="inlineStr">
        <is>
          <t xml:space="preserve">* 0선 방어·순환 Review 실행, 검사 결과에 따른 보정·진행 분기 및 Complete·Tact/결과 로그 구현</t>
        </is>
      </c>
      <c r="G372" s="130" t="inlineStr">
        <is>
          <t xml:space="preserve">현황</t>
        </is>
      </c>
      <c r="H372" s="144">
        <v>0.25</v>
      </c>
      <c r="I372" s="166" t="inlineStr">
        <is>
          <t xml:space="preserve">기반만 구현 | 실가공검증 2027년1월3주 이후(안) | Complete/Product 기록 존재. Auto Review 예약 단계·Tact 80초 고정 경로 존재</t>
        </is>
      </c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  <c r="AA372" s="167"/>
      <c r="AB372" s="167"/>
      <c r="AC372" s="167"/>
      <c r="AD372" s="167"/>
      <c r="AE372" s="167"/>
      <c r="AF372" s="167"/>
      <c r="AG372" s="167"/>
      <c r="AH372" s="167"/>
      <c r="AI372" s="167"/>
      <c r="AJ372" s="168"/>
    </row>
    <row r="373" spans="3:36">
      <c r="C373" s="218"/>
      <c r="D373" s="146"/>
      <c r="E373" s="147"/>
      <c r="F373" s="151" t="s">
        <v>81</v>
      </c>
      <c r="G373" s="122" t="s">
        <v>4</v>
      </c>
      <c r="H373" s="149">
        <f>'Process'!G224</f>
        <v>0.375</v>
      </c>
      <c r="I373" s="18"/>
      <c r="J373" s="19"/>
      <c r="K373" s="19"/>
      <c r="L373" s="26"/>
      <c r="M373" s="20"/>
      <c r="N373" s="19"/>
      <c r="O373" s="19"/>
      <c r="P373" s="26"/>
      <c r="Q373" s="20"/>
      <c r="R373" s="19"/>
      <c r="S373" s="19"/>
      <c r="T373" s="26"/>
      <c r="U373" s="20"/>
      <c r="V373" s="19"/>
      <c r="W373" s="19"/>
      <c r="X373" s="26"/>
      <c r="Y373" s="20"/>
      <c r="Z373" s="19"/>
      <c r="AA373" s="75" t="inlineStr">
        <is>
          <t xml:space="preserve">1D</t>
        </is>
      </c>
      <c r="AB373" s="66" t="inlineStr">
        <is>
          <t xml:space="preserve">1D</t>
        </is>
      </c>
      <c r="AC373" s="82" t="inlineStr">
        <is>
          <t xml:space="preserve">1D</t>
        </is>
      </c>
      <c r="AD373" s="19"/>
      <c r="AE373" s="19"/>
      <c r="AF373" s="21"/>
      <c r="AG373" s="21"/>
      <c r="AH373" s="75" t="inlineStr">
        <is>
          <t xml:space="preserve">1V</t>
        </is>
      </c>
      <c r="AI373" s="19"/>
      <c r="AJ373" s="26"/>
    </row>
    <row r="374" spans="3:36" ht="17.25" thickBot="1">
      <c r="C374" s="218"/>
      <c r="D374" s="146"/>
      <c r="E374" s="147"/>
      <c r="F374" s="151"/>
      <c r="G374" s="122" t="s">
        <v>5</v>
      </c>
      <c r="H374" s="150"/>
      <c r="I374" s="22"/>
      <c r="J374" s="23"/>
      <c r="K374" s="23"/>
      <c r="L374" s="24"/>
      <c r="M374" s="25"/>
      <c r="N374" s="23"/>
      <c r="O374" s="23"/>
      <c r="P374" s="24"/>
      <c r="Q374" s="25"/>
      <c r="R374" s="23"/>
      <c r="S374" s="23"/>
      <c r="T374" s="24"/>
      <c r="U374" s="25"/>
      <c r="V374" s="23"/>
      <c r="W374" s="23"/>
      <c r="X374" s="24"/>
      <c r="Y374" s="25"/>
      <c r="Z374" s="23"/>
      <c r="AA374" s="23"/>
      <c r="AB374" s="24"/>
      <c r="AC374" s="25"/>
      <c r="AD374" s="23"/>
      <c r="AE374" s="23"/>
      <c r="AF374" s="24"/>
      <c r="AG374" s="25"/>
      <c r="AH374" s="23"/>
      <c r="AI374" s="23"/>
      <c r="AJ374" s="24"/>
    </row>
    <row r="375" spans="3:36" ht="17.100000000000001" hidden="1" customHeight="1" thickBot="1">
      <c r="C375" s="229"/>
      <c r="D375" s="163"/>
      <c r="E375" s="163"/>
      <c r="F375" s="142" t="inlineStr">
        <is>
          <t xml:space="preserve">* HW Interlock 신호 및 Laser/Stage/Scanner/Vision Ready 상태 수신·관리 구현</t>
        </is>
      </c>
      <c r="G375" s="130" t="inlineStr">
        <is>
          <t xml:space="preserve">현황</t>
        </is>
      </c>
      <c r="H375" s="144">
        <v>0.25</v>
      </c>
      <c r="I375" s="166" t="inlineStr">
        <is>
          <t xml:space="preserve">기반만 구현 | 실장축검증 12월2주(안) | 안전 규칙·축 상태 존재. Station IO=[]로 실제 HW 신호 미수신</t>
        </is>
      </c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  <c r="AA375" s="167"/>
      <c r="AB375" s="167"/>
      <c r="AC375" s="167"/>
      <c r="AD375" s="167"/>
      <c r="AE375" s="167"/>
      <c r="AF375" s="167"/>
      <c r="AG375" s="167"/>
      <c r="AH375" s="167"/>
      <c r="AI375" s="167"/>
      <c r="AJ375" s="168"/>
    </row>
    <row r="376" spans="3:36" ht="17.100000000000001" hidden="1" customHeight="1" thickBot="1">
      <c r="C376" s="229"/>
      <c r="D376" s="163"/>
      <c r="E376" s="163"/>
      <c r="F376" s="142" t="inlineStr">
        <is>
          <t xml:space="preserve">* 이동·출사·검사별 허용 조건과 Recipe·좌표 범위·모드 간 SW Interlock 구현</t>
        </is>
      </c>
      <c r="G376" s="130" t="inlineStr">
        <is>
          <t xml:space="preserve">현황</t>
        </is>
      </c>
      <c r="H376" s="144">
        <v>0.5</v>
      </c>
      <c r="I376" s="166" t="inlineStr">
        <is>
          <t xml:space="preserve">부분 구현 | 실장축검증 12월2주(안) | 허용대상 규칙·수치 범위/일부 모드 제한 존재. 전 동작 적용 미완성</t>
        </is>
      </c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  <c r="AA376" s="167"/>
      <c r="AB376" s="167"/>
      <c r="AC376" s="167"/>
      <c r="AD376" s="167"/>
      <c r="AE376" s="167"/>
      <c r="AF376" s="167"/>
      <c r="AG376" s="167"/>
      <c r="AH376" s="167"/>
      <c r="AI376" s="167"/>
      <c r="AJ376" s="168"/>
    </row>
    <row r="377" spans="3:36" ht="17.100000000000001" hidden="1" customHeight="1" thickBot="1">
      <c r="C377" s="229"/>
      <c r="D377" s="163"/>
      <c r="E377" s="163"/>
      <c r="F377" s="142" t="inlineStr">
        <is>
          <t xml:space="preserve">* 동작 중 Interlock 감시 및 발생 시 출사 차단·축 정지·Sequence 중단 연동 구현</t>
        </is>
      </c>
      <c r="G377" s="130" t="inlineStr">
        <is>
          <t xml:space="preserve">현황</t>
        </is>
      </c>
      <c r="H377" s="144">
        <v>0.25</v>
      </c>
      <c r="I377" s="166" t="inlineStr">
        <is>
          <t xml:space="preserve">기반만 구현 | 실장축검증 12월2주(안) | 오류/Stop 시 Task 정지·Laser 안전복귀 존재. HW 지속 감시 연계 미완성</t>
        </is>
      </c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  <c r="AA377" s="167"/>
      <c r="AB377" s="167"/>
      <c r="AC377" s="167"/>
      <c r="AD377" s="167"/>
      <c r="AE377" s="167"/>
      <c r="AF377" s="167"/>
      <c r="AG377" s="167"/>
      <c r="AH377" s="167"/>
      <c r="AI377" s="167"/>
      <c r="AJ377" s="168"/>
    </row>
    <row r="378" spans="3:36" ht="17.100000000000001" hidden="1" customHeight="1" thickBot="1">
      <c r="C378" s="229"/>
      <c r="D378" s="163"/>
      <c r="E378" s="163"/>
      <c r="F378" s="142" t="inlineStr">
        <is>
          <t xml:space="preserve">* 원인 해제 확인, Reset 후 Ready 재확인 및 재시작 조건 관리 구현</t>
        </is>
      </c>
      <c r="G378" s="130" t="inlineStr">
        <is>
          <t xml:space="preserve">현황</t>
        </is>
      </c>
      <c r="H378" s="144">
        <v>0.5</v>
      </c>
      <c r="I378" s="166" t="inlineStr">
        <is>
          <t xml:space="preserve">부분 구현 | 실장축검증 12월2주(안) | Alarm Reset Interlock 재확인 구현. 실제 IO/전체 Device Ready 일부</t>
        </is>
      </c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  <c r="AA378" s="167"/>
      <c r="AB378" s="167"/>
      <c r="AC378" s="167"/>
      <c r="AD378" s="167"/>
      <c r="AE378" s="167"/>
      <c r="AF378" s="167"/>
      <c r="AG378" s="167"/>
      <c r="AH378" s="167"/>
      <c r="AI378" s="167"/>
      <c r="AJ378" s="168"/>
    </row>
    <row r="379" spans="3:36" ht="17.100000000000001" customHeight="1">
      <c r="C379" s="218"/>
      <c r="D379" s="146"/>
      <c r="E379" s="147"/>
      <c r="F379" s="151" t="s">
        <v>82</v>
      </c>
      <c r="G379" s="122" t="s">
        <v>4</v>
      </c>
      <c r="H379" s="149">
        <f>'Process'!G230</f>
        <v>0.5625</v>
      </c>
      <c r="I379" s="18"/>
      <c r="J379" s="19"/>
      <c r="K379" s="19"/>
      <c r="L379" s="26"/>
      <c r="M379" s="20"/>
      <c r="N379" s="19"/>
      <c r="O379" s="19"/>
      <c r="P379" s="26"/>
      <c r="Q379" s="20"/>
      <c r="R379" s="19"/>
      <c r="S379" s="19"/>
      <c r="T379" s="26"/>
      <c r="U379" s="20"/>
      <c r="V379" s="19"/>
      <c r="W379" s="19"/>
      <c r="X379" s="26"/>
      <c r="Y379" s="20"/>
      <c r="Z379" s="19"/>
      <c r="AA379" s="75" t="inlineStr">
        <is>
          <t xml:space="preserve">1D</t>
        </is>
      </c>
      <c r="AB379" s="66" t="inlineStr">
        <is>
          <t xml:space="preserve">1D</t>
        </is>
      </c>
      <c r="AC379" s="82" t="inlineStr">
        <is>
          <t xml:space="preserve">1D</t>
        </is>
      </c>
      <c r="AD379" s="75" t="inlineStr">
        <is>
          <t xml:space="preserve">1V</t>
        </is>
      </c>
      <c r="AE379" s="19"/>
      <c r="AF379" s="21"/>
      <c r="AG379" s="21"/>
      <c r="AH379" s="75" t="inlineStr">
        <is>
          <t xml:space="preserve">1V</t>
        </is>
      </c>
      <c r="AI379" s="19"/>
      <c r="AJ379" s="26"/>
    </row>
    <row r="380" spans="3:36" ht="17.25" thickBot="1">
      <c r="C380" s="218"/>
      <c r="D380" s="146"/>
      <c r="E380" s="147"/>
      <c r="F380" s="151"/>
      <c r="G380" s="122" t="s">
        <v>5</v>
      </c>
      <c r="H380" s="150"/>
      <c r="I380" s="22"/>
      <c r="J380" s="23"/>
      <c r="K380" s="23"/>
      <c r="L380" s="24"/>
      <c r="M380" s="25"/>
      <c r="N380" s="23"/>
      <c r="O380" s="23"/>
      <c r="P380" s="24"/>
      <c r="Q380" s="25"/>
      <c r="R380" s="23"/>
      <c r="S380" s="23"/>
      <c r="T380" s="24"/>
      <c r="U380" s="25"/>
      <c r="V380" s="23"/>
      <c r="W380" s="23"/>
      <c r="X380" s="24"/>
      <c r="Y380" s="25"/>
      <c r="Z380" s="23"/>
      <c r="AA380" s="23"/>
      <c r="AB380" s="24"/>
      <c r="AC380" s="25"/>
      <c r="AD380" s="23"/>
      <c r="AE380" s="23"/>
      <c r="AF380" s="24"/>
      <c r="AG380" s="25"/>
      <c r="AH380" s="23"/>
      <c r="AI380" s="23"/>
      <c r="AJ380" s="24"/>
    </row>
    <row r="381" spans="3:36" ht="17.100000000000001" hidden="1" customHeight="1" thickBot="1">
      <c r="C381" s="229"/>
      <c r="D381" s="163"/>
      <c r="E381" s="163"/>
      <c r="F381" s="142" t="inlineStr">
        <is>
          <t xml:space="preserve">* Warning/Alarm 코드, 발생 조건·등급·메시지·조치 방법 정의 및 관리 구현</t>
        </is>
      </c>
      <c r="G381" s="130" t="inlineStr">
        <is>
          <t xml:space="preserve">현황</t>
        </is>
      </c>
      <c r="H381" s="144">
        <v>0.75</v>
      </c>
      <c r="I381" s="166" t="inlineStr">
        <is>
          <t xml:space="preserve">대부분 구현 | SW단위검증 11월2주(안) | 알람 코드·등급·메시지·Recovery 정의 구현. 전 오류별 코드 커버리지 일부</t>
        </is>
      </c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8"/>
    </row>
    <row r="382" spans="3:36" ht="17.100000000000001" hidden="1" customHeight="1" thickBot="1">
      <c r="C382" s="229"/>
      <c r="D382" s="163"/>
      <c r="E382" s="163"/>
      <c r="F382" s="142" t="inlineStr">
        <is>
          <t xml:space="preserve">* 장치 오류·통신 Timeout·가공 실패·검사 NG의 발생 감지 및 중복 알람 관리 구현</t>
        </is>
      </c>
      <c r="G382" s="130" t="inlineStr">
        <is>
          <t xml:space="preserve">현황</t>
        </is>
      </c>
      <c r="H382" s="144">
        <v>0.5</v>
      </c>
      <c r="I382" s="166" t="inlineStr">
        <is>
          <t xml:space="preserve">부분 구현 | 실장축검증 12월2주(안) | 상태 알람·발생 시각 유지·통신 예외 존재. 전 Timeout/NG 코드 연계 일부</t>
        </is>
      </c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8"/>
    </row>
    <row r="383" spans="3:36" ht="17.100000000000001" hidden="1" customHeight="1" thickBot="1">
      <c r="C383" s="229"/>
      <c r="D383" s="163"/>
      <c r="E383" s="163"/>
      <c r="F383" s="142" t="inlineStr">
        <is>
          <t xml:space="preserve">* 알람 화면 표시, 확인·해제 상태 관리 및 발생 시각·Head·Sequence 단계 이력 저장 구현</t>
        </is>
      </c>
      <c r="G383" s="130" t="inlineStr">
        <is>
          <t xml:space="preserve">현황</t>
        </is>
      </c>
      <c r="H383" s="144">
        <v>0.5</v>
      </c>
      <c r="I383" s="166" t="inlineStr">
        <is>
          <t xml:space="preserve">부분 구현 | 실장축검증 12월2주(안) | 현재 알람·Reset 표시 존재. History/Trend는 샘플·Head/Step 실적 이력 미완성</t>
        </is>
      </c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8"/>
    </row>
    <row r="384" spans="3:36" ht="17.100000000000001" hidden="1" customHeight="1" thickBot="1">
      <c r="C384" s="229"/>
      <c r="D384" s="163"/>
      <c r="E384" s="163"/>
      <c r="F384" s="142" t="inlineStr">
        <is>
          <t xml:space="preserve">* Warning의 운전 지속 조건, Alarm의 정지 범위 및 원인 해소 후 복구·재시작 연동 구현</t>
        </is>
      </c>
      <c r="G384" s="130" t="inlineStr">
        <is>
          <t xml:space="preserve">현황</t>
        </is>
      </c>
      <c r="H384" s="144">
        <v>0.5</v>
      </c>
      <c r="I384" s="166" t="inlineStr">
        <is>
          <t xml:space="preserve">부분 구현 | 실장축검증 12월2주(안) | 정지·Reset 재확인 경로 존재. 등급별 지속/정지·복구 정책 일부</t>
        </is>
      </c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8"/>
    </row>
  </sheetData>
  <mergeCells count="454">
    <mergeCell ref="C154:C384"/>
    <mergeCell ref="I245:AJ245"/>
    <mergeCell ref="I246:AJ246"/>
    <mergeCell ref="I249:AJ249"/>
    <mergeCell ref="I252:AJ252"/>
    <mergeCell ref="I253:AJ253"/>
    <mergeCell ref="I240:AJ240"/>
    <mergeCell ref="I241:AJ241"/>
    <mergeCell ref="I247:AJ247"/>
    <mergeCell ref="I248:AJ248"/>
    <mergeCell ref="I224:AJ224"/>
    <mergeCell ref="I225:AJ225"/>
    <mergeCell ref="I228:AJ228"/>
    <mergeCell ref="I231:AJ231"/>
    <mergeCell ref="I232:AJ232"/>
    <mergeCell ref="I235:AJ235"/>
    <mergeCell ref="I238:AJ238"/>
    <mergeCell ref="I239:AJ239"/>
    <mergeCell ref="I242:AJ242"/>
    <mergeCell ref="I234:AJ234"/>
    <mergeCell ref="I197:AJ197"/>
    <mergeCell ref="I188:AJ188"/>
    <mergeCell ref="I202:AJ202"/>
    <mergeCell ref="I203:AJ203"/>
    <mergeCell ref="F172:F173"/>
    <mergeCell ref="F174:F175"/>
    <mergeCell ref="I204:AJ204"/>
    <mergeCell ref="I209:AJ209"/>
    <mergeCell ref="I210:AJ210"/>
    <mergeCell ref="I211:AJ211"/>
    <mergeCell ref="I216:AJ216"/>
    <mergeCell ref="I198:AJ198"/>
    <mergeCell ref="I199:AJ199"/>
    <mergeCell ref="I185:AJ185"/>
    <mergeCell ref="I186:AJ186"/>
    <mergeCell ref="I187:AJ187"/>
    <mergeCell ref="I191:AJ191"/>
    <mergeCell ref="I192:AJ192"/>
    <mergeCell ref="I193:AJ193"/>
    <mergeCell ref="I194:AJ194"/>
    <mergeCell ref="I195:AJ195"/>
    <mergeCell ref="I196:AJ196"/>
    <mergeCell ref="AG152:AJ152"/>
    <mergeCell ref="C152:C153"/>
    <mergeCell ref="G152:G153"/>
    <mergeCell ref="I152:L152"/>
    <mergeCell ref="M152:P152"/>
    <mergeCell ref="Q152:T152"/>
    <mergeCell ref="U152:X152"/>
    <mergeCell ref="Y152:AB152"/>
    <mergeCell ref="D152:E153"/>
    <mergeCell ref="F55:F56"/>
    <mergeCell ref="D37:D38"/>
    <mergeCell ref="F37:F38"/>
    <mergeCell ref="D39:D40"/>
    <mergeCell ref="F39:F40"/>
    <mergeCell ref="D41:D42"/>
    <mergeCell ref="F25:F26"/>
    <mergeCell ref="F41:F42"/>
    <mergeCell ref="AC152:AF152"/>
    <mergeCell ref="D92:E93"/>
    <mergeCell ref="D60:E61"/>
    <mergeCell ref="D57:D58"/>
    <mergeCell ref="H60:H61"/>
    <mergeCell ref="H62:H63"/>
    <mergeCell ref="H64:H65"/>
    <mergeCell ref="H66:H67"/>
    <mergeCell ref="H68:H69"/>
    <mergeCell ref="H70:H71"/>
    <mergeCell ref="H72:H73"/>
    <mergeCell ref="H74:H75"/>
    <mergeCell ref="F35:F36"/>
    <mergeCell ref="D55:D56"/>
    <mergeCell ref="D141:E142"/>
    <mergeCell ref="D62:E71"/>
    <mergeCell ref="LU3:ME3"/>
    <mergeCell ref="DQ3:ER3"/>
    <mergeCell ref="ES3:FW3"/>
    <mergeCell ref="FX3:HA3"/>
    <mergeCell ref="IG3:JJ3"/>
    <mergeCell ref="HB3:IF3"/>
    <mergeCell ref="JK3:KO3"/>
    <mergeCell ref="KP3:LT3"/>
    <mergeCell ref="AC3:BF3"/>
    <mergeCell ref="BG3:CK3"/>
    <mergeCell ref="CL3:DP3"/>
    <mergeCell ref="D7:D8"/>
    <mergeCell ref="F7:F8"/>
    <mergeCell ref="D9:D10"/>
    <mergeCell ref="F9:F10"/>
    <mergeCell ref="D11:D12"/>
    <mergeCell ref="F11:F12"/>
    <mergeCell ref="D13:D14"/>
    <mergeCell ref="F13:F14"/>
    <mergeCell ref="D15:D16"/>
    <mergeCell ref="F15:F16"/>
    <mergeCell ref="D17:D18"/>
    <mergeCell ref="F76:F77"/>
    <mergeCell ref="F17:F18"/>
    <mergeCell ref="D19:D20"/>
    <mergeCell ref="F19:F20"/>
    <mergeCell ref="D21:D22"/>
    <mergeCell ref="F21:F22"/>
    <mergeCell ref="D23:D24"/>
    <mergeCell ref="F23:F24"/>
    <mergeCell ref="D25:D26"/>
    <mergeCell ref="D43:D44"/>
    <mergeCell ref="F43:F44"/>
    <mergeCell ref="D45:D46"/>
    <mergeCell ref="F45:F46"/>
    <mergeCell ref="D27:D28"/>
    <mergeCell ref="F27:F28"/>
    <mergeCell ref="D29:D30"/>
    <mergeCell ref="F29:F30"/>
    <mergeCell ref="D31:D32"/>
    <mergeCell ref="F31:F32"/>
    <mergeCell ref="D33:D34"/>
    <mergeCell ref="F33:F34"/>
    <mergeCell ref="D35:D36"/>
    <mergeCell ref="F68:F69"/>
    <mergeCell ref="I3:AB3"/>
    <mergeCell ref="C2:C6"/>
    <mergeCell ref="D2:D6"/>
    <mergeCell ref="E2:E6"/>
    <mergeCell ref="F2:F6"/>
    <mergeCell ref="D59:E59"/>
    <mergeCell ref="F60:F61"/>
    <mergeCell ref="F62:F63"/>
    <mergeCell ref="F64:F65"/>
    <mergeCell ref="F57:F58"/>
    <mergeCell ref="D49:D50"/>
    <mergeCell ref="C7:C20"/>
    <mergeCell ref="C21:C40"/>
    <mergeCell ref="C41:C42"/>
    <mergeCell ref="C43:C54"/>
    <mergeCell ref="C55:C58"/>
    <mergeCell ref="D47:D48"/>
    <mergeCell ref="F47:F48"/>
    <mergeCell ref="F49:F50"/>
    <mergeCell ref="D51:D52"/>
    <mergeCell ref="F51:F52"/>
    <mergeCell ref="D53:D54"/>
    <mergeCell ref="F53:F54"/>
    <mergeCell ref="C60:C101"/>
    <mergeCell ref="D72:E77"/>
    <mergeCell ref="D78:E85"/>
    <mergeCell ref="D86:E89"/>
    <mergeCell ref="D100:E101"/>
    <mergeCell ref="F100:F101"/>
    <mergeCell ref="F92:F93"/>
    <mergeCell ref="D94:E95"/>
    <mergeCell ref="F94:F95"/>
    <mergeCell ref="D96:E97"/>
    <mergeCell ref="F96:F97"/>
    <mergeCell ref="D98:E99"/>
    <mergeCell ref="F98:F99"/>
    <mergeCell ref="F78:F79"/>
    <mergeCell ref="F80:F81"/>
    <mergeCell ref="F82:F83"/>
    <mergeCell ref="F84:F85"/>
    <mergeCell ref="F86:F87"/>
    <mergeCell ref="F88:F89"/>
    <mergeCell ref="D90:E91"/>
    <mergeCell ref="F90:F91"/>
    <mergeCell ref="F72:F73"/>
    <mergeCell ref="F66:F67"/>
    <mergeCell ref="F74:F75"/>
    <mergeCell ref="F166:F167"/>
    <mergeCell ref="F152:F153"/>
    <mergeCell ref="F154:F155"/>
    <mergeCell ref="C103:C150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D121:E130"/>
    <mergeCell ref="D131:E140"/>
    <mergeCell ref="H5:H6"/>
    <mergeCell ref="I5:L5"/>
    <mergeCell ref="M5:P5"/>
    <mergeCell ref="Q5:T5"/>
    <mergeCell ref="U5:X5"/>
    <mergeCell ref="Y5:AB5"/>
    <mergeCell ref="D151:E151"/>
    <mergeCell ref="D103:E104"/>
    <mergeCell ref="D105:E116"/>
    <mergeCell ref="D117:E120"/>
    <mergeCell ref="D143:E144"/>
    <mergeCell ref="D145:E146"/>
    <mergeCell ref="D147:E148"/>
    <mergeCell ref="D149:E150"/>
    <mergeCell ref="F137:F138"/>
    <mergeCell ref="F139:F140"/>
    <mergeCell ref="F141:F142"/>
    <mergeCell ref="F143:F144"/>
    <mergeCell ref="F145:F146"/>
    <mergeCell ref="F147:F148"/>
    <mergeCell ref="F149:F150"/>
    <mergeCell ref="D102:E102"/>
    <mergeCell ref="F70:F71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G3:G4"/>
    <mergeCell ref="H180:H181"/>
    <mergeCell ref="H168:H169"/>
    <mergeCell ref="H170:H171"/>
    <mergeCell ref="H172:H173"/>
    <mergeCell ref="H174:H175"/>
    <mergeCell ref="H149:H150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H147:H148"/>
    <mergeCell ref="I217:AJ217"/>
    <mergeCell ref="I218:AJ218"/>
    <mergeCell ref="I223:AJ223"/>
    <mergeCell ref="D172:E199"/>
    <mergeCell ref="F189:F190"/>
    <mergeCell ref="H189:H190"/>
    <mergeCell ref="D236:E256"/>
    <mergeCell ref="F236:F237"/>
    <mergeCell ref="H236:H237"/>
    <mergeCell ref="F243:F244"/>
    <mergeCell ref="H243:H244"/>
    <mergeCell ref="F180:F181"/>
    <mergeCell ref="F250:F251"/>
    <mergeCell ref="H250:H251"/>
    <mergeCell ref="I254:AJ254"/>
    <mergeCell ref="I255:AJ255"/>
    <mergeCell ref="I256:AJ256"/>
    <mergeCell ref="I176:AJ176"/>
    <mergeCell ref="I177:AJ177"/>
    <mergeCell ref="I178:AJ178"/>
    <mergeCell ref="I179:AJ179"/>
    <mergeCell ref="I182:AJ182"/>
    <mergeCell ref="I183:AJ183"/>
    <mergeCell ref="I184:AJ184"/>
    <mergeCell ref="D170:E171"/>
    <mergeCell ref="F162:F163"/>
    <mergeCell ref="F164:F165"/>
    <mergeCell ref="D154:E157"/>
    <mergeCell ref="D158:E161"/>
    <mergeCell ref="D162:E163"/>
    <mergeCell ref="D164:E165"/>
    <mergeCell ref="D166:E167"/>
    <mergeCell ref="D168:E169"/>
    <mergeCell ref="F168:F169"/>
    <mergeCell ref="F156:F157"/>
    <mergeCell ref="F158:F159"/>
    <mergeCell ref="F160:F161"/>
    <mergeCell ref="F170:F171"/>
    <mergeCell ref="D257:E289"/>
    <mergeCell ref="I259:AJ259"/>
    <mergeCell ref="I260:AJ260"/>
    <mergeCell ref="I261:AJ261"/>
    <mergeCell ref="D200:E235"/>
    <mergeCell ref="F200:F201"/>
    <mergeCell ref="H200:H201"/>
    <mergeCell ref="I205:AJ205"/>
    <mergeCell ref="I206:AJ206"/>
    <mergeCell ref="F207:F208"/>
    <mergeCell ref="H207:H208"/>
    <mergeCell ref="I212:AJ212"/>
    <mergeCell ref="I213:AJ213"/>
    <mergeCell ref="F214:F215"/>
    <mergeCell ref="H214:H215"/>
    <mergeCell ref="I219:AJ219"/>
    <mergeCell ref="I220:AJ220"/>
    <mergeCell ref="F221:F222"/>
    <mergeCell ref="H221:H222"/>
    <mergeCell ref="I226:AJ226"/>
    <mergeCell ref="I227:AJ227"/>
    <mergeCell ref="F229:F230"/>
    <mergeCell ref="H229:H230"/>
    <mergeCell ref="I233:AJ233"/>
    <mergeCell ref="F257:F258"/>
    <mergeCell ref="H257:H258"/>
    <mergeCell ref="F263:F264"/>
    <mergeCell ref="H263:H264"/>
    <mergeCell ref="I262:AJ262"/>
    <mergeCell ref="I265:AJ265"/>
    <mergeCell ref="I266:AJ266"/>
    <mergeCell ref="I267:AJ267"/>
    <mergeCell ref="F268:F269"/>
    <mergeCell ref="H268:H269"/>
    <mergeCell ref="I270:AJ270"/>
    <mergeCell ref="I271:AJ271"/>
    <mergeCell ref="I272:AJ272"/>
    <mergeCell ref="I273:AJ273"/>
    <mergeCell ref="F274:F275"/>
    <mergeCell ref="H274:H275"/>
    <mergeCell ref="I276:AJ276"/>
    <mergeCell ref="I277:AJ277"/>
    <mergeCell ref="I278:AJ278"/>
    <mergeCell ref="I279:AJ279"/>
    <mergeCell ref="F280:F281"/>
    <mergeCell ref="H280:H281"/>
    <mergeCell ref="I282:AJ282"/>
    <mergeCell ref="I283:AJ283"/>
    <mergeCell ref="F284:F285"/>
    <mergeCell ref="H284:H285"/>
    <mergeCell ref="I286:AJ286"/>
    <mergeCell ref="I287:AJ287"/>
    <mergeCell ref="I288:AJ288"/>
    <mergeCell ref="I289:AJ289"/>
    <mergeCell ref="D290:E330"/>
    <mergeCell ref="F290:F291"/>
    <mergeCell ref="H290:H291"/>
    <mergeCell ref="I292:AJ292"/>
    <mergeCell ref="I293:AJ293"/>
    <mergeCell ref="I294:AJ294"/>
    <mergeCell ref="I295:AJ295"/>
    <mergeCell ref="F296:F297"/>
    <mergeCell ref="H296:H297"/>
    <mergeCell ref="I298:AJ298"/>
    <mergeCell ref="I299:AJ299"/>
    <mergeCell ref="I300:AJ300"/>
    <mergeCell ref="I301:AJ301"/>
    <mergeCell ref="F302:F303"/>
    <mergeCell ref="H302:H303"/>
    <mergeCell ref="I304:AJ304"/>
    <mergeCell ref="I305:AJ305"/>
    <mergeCell ref="I306:AJ306"/>
    <mergeCell ref="F307:F308"/>
    <mergeCell ref="H307:H308"/>
    <mergeCell ref="I309:AJ309"/>
    <mergeCell ref="I310:AJ310"/>
    <mergeCell ref="I311:AJ311"/>
    <mergeCell ref="I312:AJ312"/>
    <mergeCell ref="F313:F314"/>
    <mergeCell ref="H313:H314"/>
    <mergeCell ref="I315:AJ315"/>
    <mergeCell ref="I316:AJ316"/>
    <mergeCell ref="I317:AJ317"/>
    <mergeCell ref="I318:AJ318"/>
    <mergeCell ref="F319:F320"/>
    <mergeCell ref="H319:H320"/>
    <mergeCell ref="I321:AJ321"/>
    <mergeCell ref="I322:AJ322"/>
    <mergeCell ref="I323:AJ323"/>
    <mergeCell ref="I324:AJ324"/>
    <mergeCell ref="F325:F326"/>
    <mergeCell ref="H325:H326"/>
    <mergeCell ref="I327:AJ327"/>
    <mergeCell ref="I328:AJ328"/>
    <mergeCell ref="I329:AJ329"/>
    <mergeCell ref="I330:AJ330"/>
    <mergeCell ref="D331:E354"/>
    <mergeCell ref="F331:F332"/>
    <mergeCell ref="H331:H332"/>
    <mergeCell ref="F337:F338"/>
    <mergeCell ref="H337:H338"/>
    <mergeCell ref="F343:F344"/>
    <mergeCell ref="H343:H344"/>
    <mergeCell ref="F349:F350"/>
    <mergeCell ref="H349:H350"/>
    <mergeCell ref="D355:E384"/>
    <mergeCell ref="F355:F356"/>
    <mergeCell ref="H355:H356"/>
    <mergeCell ref="F361:F362"/>
    <mergeCell ref="H361:H362"/>
    <mergeCell ref="F367:F368"/>
    <mergeCell ref="H367:H368"/>
    <mergeCell ref="F373:F374"/>
    <mergeCell ref="H373:H374"/>
    <mergeCell ref="F379:F380"/>
    <mergeCell ref="H379:H380"/>
    <mergeCell ref="I333:AJ333"/>
    <mergeCell ref="I334:AJ334"/>
    <mergeCell ref="I335:AJ335"/>
    <mergeCell ref="I336:AJ336"/>
    <mergeCell ref="I339:AJ339"/>
    <mergeCell ref="I340:AJ340"/>
    <mergeCell ref="I341:AJ341"/>
    <mergeCell ref="I342:AJ342"/>
    <mergeCell ref="I345:AJ345"/>
    <mergeCell ref="I346:AJ346"/>
    <mergeCell ref="I347:AJ347"/>
    <mergeCell ref="I348:AJ348"/>
    <mergeCell ref="I351:AJ351"/>
    <mergeCell ref="I352:AJ352"/>
    <mergeCell ref="I353:AJ353"/>
    <mergeCell ref="I354:AJ354"/>
    <mergeCell ref="I357:AJ357"/>
    <mergeCell ref="I358:AJ358"/>
    <mergeCell ref="I359:AJ359"/>
    <mergeCell ref="I360:AJ360"/>
    <mergeCell ref="I363:AJ363"/>
    <mergeCell ref="I364:AJ364"/>
    <mergeCell ref="I365:AJ365"/>
    <mergeCell ref="I366:AJ366"/>
    <mergeCell ref="I369:AJ369"/>
    <mergeCell ref="I370:AJ370"/>
    <mergeCell ref="I371:AJ371"/>
    <mergeCell ref="I372:AJ372"/>
    <mergeCell ref="I375:AJ375"/>
    <mergeCell ref="I376:AJ376"/>
    <mergeCell ref="I377:AJ377"/>
    <mergeCell ref="I378:AJ378"/>
    <mergeCell ref="I381:AJ381"/>
    <mergeCell ref="I382:AJ382"/>
    <mergeCell ref="I383:AJ383"/>
    <mergeCell ref="I384:AJ384"/>
  </mergeCells>
  <phoneticPr fontId="1" type="noConversion"/>
  <conditionalFormatting sqref="I10:ME10 I12:ME12 I14:ME14 I16:ME16 I18:ME18 I20:ME20 I22:ME22 I24:ME24 I26:ME26 I28:ME28 I30:ME30 I32:ME32 I34:ME34 I36:ME36 I38:ME38 I40:ME40 I42:ME42 I44:ME44 I46:ME46 I48:ME48 I50:ME50 I52:ME52 I54:ME54 I56:ME56 I58:ME58 I8:ME8 AC60:DD60">
    <cfRule type="cellIs" dxfId="320" priority="1633" operator="equal">
      <formula>2</formula>
    </cfRule>
    <cfRule type="cellIs" dxfId="319" priority="1634" operator="equal">
      <formula>1</formula>
    </cfRule>
    <cfRule type="cellIs" dxfId="318" priority="1635" operator="equal">
      <formula>0</formula>
    </cfRule>
  </conditionalFormatting>
  <conditionalFormatting sqref="AC60:DD61 I7:ME58">
    <cfRule type="cellIs" dxfId="317" priority="1628" operator="equal">
      <formula>1</formula>
    </cfRule>
    <cfRule type="cellIs" dxfId="316" priority="1629" operator="equal">
      <formula>2</formula>
    </cfRule>
  </conditionalFormatting>
  <conditionalFormatting sqref="AC61:DD61">
    <cfRule type="cellIs" dxfId="315" priority="1597" operator="equal">
      <formula>2</formula>
    </cfRule>
    <cfRule type="cellIs" dxfId="314" priority="1598" operator="equal">
      <formula>1</formula>
    </cfRule>
    <cfRule type="cellIs" dxfId="313" priority="1599" operator="equal">
      <formula>0</formula>
    </cfRule>
  </conditionalFormatting>
  <conditionalFormatting sqref="DE60:GF60">
    <cfRule type="cellIs" dxfId="312" priority="1583" operator="equal">
      <formula>2</formula>
    </cfRule>
    <cfRule type="cellIs" dxfId="311" priority="1584" operator="equal">
      <formula>1</formula>
    </cfRule>
    <cfRule type="cellIs" dxfId="310" priority="1585" operator="equal">
      <formula>0</formula>
    </cfRule>
  </conditionalFormatting>
  <conditionalFormatting sqref="DE60:GF61">
    <cfRule type="cellIs" dxfId="309" priority="1581" operator="equal">
      <formula>1</formula>
    </cfRule>
    <cfRule type="cellIs" dxfId="308" priority="1582" operator="equal">
      <formula>2</formula>
    </cfRule>
  </conditionalFormatting>
  <conditionalFormatting sqref="DE61:GF61">
    <cfRule type="cellIs" dxfId="307" priority="1578" operator="equal">
      <formula>2</formula>
    </cfRule>
    <cfRule type="cellIs" dxfId="306" priority="1579" operator="equal">
      <formula>1</formula>
    </cfRule>
    <cfRule type="cellIs" dxfId="305" priority="1580" operator="equal">
      <formula>0</formula>
    </cfRule>
  </conditionalFormatting>
  <conditionalFormatting sqref="GG60:JH60">
    <cfRule type="cellIs" dxfId="304" priority="1567" operator="equal">
      <formula>2</formula>
    </cfRule>
    <cfRule type="cellIs" dxfId="303" priority="1568" operator="equal">
      <formula>1</formula>
    </cfRule>
    <cfRule type="cellIs" dxfId="302" priority="1569" operator="equal">
      <formula>0</formula>
    </cfRule>
  </conditionalFormatting>
  <conditionalFormatting sqref="GG60:JH61">
    <cfRule type="cellIs" dxfId="301" priority="1565" operator="equal">
      <formula>1</formula>
    </cfRule>
    <cfRule type="cellIs" dxfId="300" priority="1566" operator="equal">
      <formula>2</formula>
    </cfRule>
  </conditionalFormatting>
  <conditionalFormatting sqref="GG61:JH61">
    <cfRule type="cellIs" dxfId="299" priority="1562" operator="equal">
      <formula>2</formula>
    </cfRule>
    <cfRule type="cellIs" dxfId="298" priority="1563" operator="equal">
      <formula>1</formula>
    </cfRule>
    <cfRule type="cellIs" dxfId="297" priority="1564" operator="equal">
      <formula>0</formula>
    </cfRule>
  </conditionalFormatting>
  <conditionalFormatting sqref="JI60:ME60">
    <cfRule type="cellIs" dxfId="296" priority="1551" operator="equal">
      <formula>2</formula>
    </cfRule>
    <cfRule type="cellIs" dxfId="295" priority="1552" operator="equal">
      <formula>1</formula>
    </cfRule>
    <cfRule type="cellIs" dxfId="294" priority="1553" operator="equal">
      <formula>0</formula>
    </cfRule>
  </conditionalFormatting>
  <conditionalFormatting sqref="JI60:ME61">
    <cfRule type="cellIs" dxfId="293" priority="1549" operator="equal">
      <formula>1</formula>
    </cfRule>
    <cfRule type="cellIs" dxfId="292" priority="1550" operator="equal">
      <formula>2</formula>
    </cfRule>
  </conditionalFormatting>
  <conditionalFormatting sqref="JI61:ME61">
    <cfRule type="cellIs" dxfId="291" priority="1546" operator="equal">
      <formula>2</formula>
    </cfRule>
    <cfRule type="cellIs" dxfId="290" priority="1547" operator="equal">
      <formula>1</formula>
    </cfRule>
    <cfRule type="cellIs" dxfId="289" priority="1548" operator="equal">
      <formula>0</formula>
    </cfRule>
  </conditionalFormatting>
  <conditionalFormatting sqref="AD103:DD103 AD105:DD105 AD107:DD107 AD109:DD109 AD111:DD111 AD113:DD113 AD115:DD115 AD117:DD117 AD119:DD119 AD121:DD121 AD123:DD123 AD125:DD125 AD127:DD127 AD129:DD129 AD131:DD131 AD133:DD133 AD135:DD135 AD137:DD137 AD139:DD139 AD141:DD141 AD143:DD143 AD145:DD145 AD147:DD147 AD149:DD149">
    <cfRule type="cellIs" dxfId="288" priority="1331" operator="equal">
      <formula>2</formula>
    </cfRule>
    <cfRule type="cellIs" dxfId="287" priority="1332" operator="equal">
      <formula>1</formula>
    </cfRule>
    <cfRule type="cellIs" dxfId="286" priority="1333" operator="equal">
      <formula>0</formula>
    </cfRule>
  </conditionalFormatting>
  <conditionalFormatting sqref="AD103:DD150">
    <cfRule type="cellIs" dxfId="285" priority="1329" operator="equal">
      <formula>1</formula>
    </cfRule>
    <cfRule type="cellIs" dxfId="284" priority="1330" operator="equal">
      <formula>2</formula>
    </cfRule>
  </conditionalFormatting>
  <conditionalFormatting sqref="AD104:DD104 AD106:DD106 AD108:DD108 AD110:DD110 AD112:DD112 AD114:DD114 AD116:DD116 AD118:DD118 AD120:DD120 AD122:DD122 AD124:DD124 AD126:DD126 AD128:DD128 AD130:DD130 AD132:DD132 AD134:DD134 AD136:DD136 AD138:DD138 AD140:DD140 AD142:DD142 AD144:DD144 AD146:DD146 AD148:DD148 AD150:DD150">
    <cfRule type="cellIs" dxfId="283" priority="1326" operator="equal">
      <formula>2</formula>
    </cfRule>
    <cfRule type="cellIs" dxfId="282" priority="1327" operator="equal">
      <formula>1</formula>
    </cfRule>
    <cfRule type="cellIs" dxfId="281" priority="1328" operator="equal">
      <formula>0</formula>
    </cfRule>
  </conditionalFormatting>
  <conditionalFormatting sqref="DE103:GF103 DE105:GF105 DE107:GF107 DE109:GF109 DE111:GF111 DE113:GF113 DE115:GF115 DE117:GF117 DE119:GF119 DE121:GF121 DE123:GF123 DE125:GF125 DE127:GF127 DE129:GF129 DE131:GF131 DE133:GF133 DE135:GF135 DE137:GF137 DE139:GF139 DE141:GF141 DE143:GF143 DE145:GF145 DE147:GF147 DE149:GF149">
    <cfRule type="cellIs" dxfId="280" priority="1323" operator="equal">
      <formula>2</formula>
    </cfRule>
    <cfRule type="cellIs" dxfId="279" priority="1324" operator="equal">
      <formula>1</formula>
    </cfRule>
    <cfRule type="cellIs" dxfId="278" priority="1325" operator="equal">
      <formula>0</formula>
    </cfRule>
  </conditionalFormatting>
  <conditionalFormatting sqref="DE103:GF150">
    <cfRule type="cellIs" dxfId="277" priority="1321" operator="equal">
      <formula>1</formula>
    </cfRule>
    <cfRule type="cellIs" dxfId="276" priority="1322" operator="equal">
      <formula>2</formula>
    </cfRule>
  </conditionalFormatting>
  <conditionalFormatting sqref="DE104:GF104 DE106:GF106 DE108:GF108 DE110:GF110 DE112:GF112 DE114:GF114 DE116:GF116 DE118:GF118 DE120:GF120 DE122:GF122 DE124:GF124 DE126:GF126 DE128:GF128 DE130:GF130 DE132:GF132 DE134:GF134 DE136:GF136 DE138:GF138 DE140:GF140 DE142:GF142 DE144:GF144 DE146:GF146 DE148:GF148 DE150:GF150">
    <cfRule type="cellIs" dxfId="275" priority="1318" operator="equal">
      <formula>2</formula>
    </cfRule>
    <cfRule type="cellIs" dxfId="274" priority="1319" operator="equal">
      <formula>1</formula>
    </cfRule>
    <cfRule type="cellIs" dxfId="273" priority="1320" operator="equal">
      <formula>0</formula>
    </cfRule>
  </conditionalFormatting>
  <conditionalFormatting sqref="AC104 AC106 AC108 AC110 AC112 AC114 AC116 AC118 AC120 AC122 AC124 AC126 AC128 AC130 AC132 AC134 AC136 AC138 AC140 AC142 AC144 AC146 AC148 AC150">
    <cfRule type="cellIs" dxfId="272" priority="1294" operator="equal">
      <formula>2</formula>
    </cfRule>
    <cfRule type="cellIs" dxfId="271" priority="1295" operator="equal">
      <formula>1</formula>
    </cfRule>
    <cfRule type="cellIs" dxfId="270" priority="1296" operator="equal">
      <formula>0</formula>
    </cfRule>
  </conditionalFormatting>
  <conditionalFormatting sqref="AC103 AC105 AC107 AC109 AC111 AC113 AC115 AC117 AC119 AC121 AC123 AC125 AC127 AC129 AC131 AC133 AC135 AC137 AC139 AC141 AC143 AC145 AC147 AC149">
    <cfRule type="cellIs" dxfId="269" priority="1299" operator="equal">
      <formula>2</formula>
    </cfRule>
    <cfRule type="cellIs" dxfId="268" priority="1300" operator="equal">
      <formula>1</formula>
    </cfRule>
    <cfRule type="cellIs" dxfId="267" priority="1301" operator="equal">
      <formula>0</formula>
    </cfRule>
  </conditionalFormatting>
  <conditionalFormatting sqref="AC103:AC150">
    <cfRule type="cellIs" dxfId="266" priority="1297" operator="equal">
      <formula>1</formula>
    </cfRule>
    <cfRule type="cellIs" dxfId="265" priority="1298" operator="equal">
      <formula>2</formula>
    </cfRule>
  </conditionalFormatting>
  <conditionalFormatting sqref="AC62:DD62 AC64:DD64 AC66:DD66 AC68:DD68 AC70:DD70 AC72:DD72 AC74:DD74 AC76:DD76 AC78:DD78 AC80:DD80 AC82:DD82 AC84:DD84 AC86:DD86 AC88:DD88 AC90:DD90 AC92:DD92 AC94:DD94 AC96:DD96 AC98:DD98 AC100:DD100">
    <cfRule type="cellIs" dxfId="264" priority="1291" operator="equal">
      <formula>2</formula>
    </cfRule>
    <cfRule type="cellIs" dxfId="263" priority="1292" operator="equal">
      <formula>1</formula>
    </cfRule>
    <cfRule type="cellIs" dxfId="262" priority="1293" operator="equal">
      <formula>0</formula>
    </cfRule>
  </conditionalFormatting>
  <conditionalFormatting sqref="AC62:DD101">
    <cfRule type="cellIs" dxfId="261" priority="1289" operator="equal">
      <formula>1</formula>
    </cfRule>
    <cfRule type="cellIs" dxfId="260" priority="1290" operator="equal">
      <formula>2</formula>
    </cfRule>
  </conditionalFormatting>
  <conditionalFormatting sqref="AC63:DD63 AC65:DD65 AC67:DD67 AC69:DD69 AC71:DD71 AC73:DD73 AC75:DD75 AC77:DD77 AC79:DD79 AC81:DD81 AC83:DD83 AC85:DD85 AC87:DD87 AC89:DD89 AC91:DD91 AC93:DD93 AC95:DD95 AC97:DD97 AC99:DD99 AC101:DD101">
    <cfRule type="cellIs" dxfId="259" priority="1286" operator="equal">
      <formula>2</formula>
    </cfRule>
    <cfRule type="cellIs" dxfId="258" priority="1287" operator="equal">
      <formula>1</formula>
    </cfRule>
    <cfRule type="cellIs" dxfId="257" priority="1288" operator="equal">
      <formula>0</formula>
    </cfRule>
  </conditionalFormatting>
  <conditionalFormatting sqref="DE62:GF62 DE64:GF64 DE66:GF66 DE68:GF68 DE70:GF70 DE72:GF72 DE74:GF74 DE76:GF76 DE78:GF78 DE80:GF80 DE82:GF82 DE84:GF84 DE86:GF86 DE88:GF88 DE90:GF90 DE92:GF92 DE94:GF94 DE96:GF96 DE98:GF98 DE100:GF100">
    <cfRule type="cellIs" dxfId="256" priority="1283" operator="equal">
      <formula>2</formula>
    </cfRule>
    <cfRule type="cellIs" dxfId="255" priority="1284" operator="equal">
      <formula>1</formula>
    </cfRule>
    <cfRule type="cellIs" dxfId="254" priority="1285" operator="equal">
      <formula>0</formula>
    </cfRule>
  </conditionalFormatting>
  <conditionalFormatting sqref="DE62:GF101">
    <cfRule type="cellIs" dxfId="253" priority="1281" operator="equal">
      <formula>1</formula>
    </cfRule>
    <cfRule type="cellIs" dxfId="252" priority="1282" operator="equal">
      <formula>2</formula>
    </cfRule>
  </conditionalFormatting>
  <conditionalFormatting sqref="DE63:GF63 DE65:GF65 DE67:GF67 DE69:GF69 DE71:GF71 DE73:GF73 DE75:GF75 DE77:GF77 DE79:GF79 DE81:GF81 DE83:GF83 DE85:GF85 DE87:GF87 DE89:GF89 DE91:GF91 DE93:GF93 DE95:GF95 DE97:GF97 DE99:GF99 DE101:GF101">
    <cfRule type="cellIs" dxfId="251" priority="1278" operator="equal">
      <formula>2</formula>
    </cfRule>
    <cfRule type="cellIs" dxfId="250" priority="1279" operator="equal">
      <formula>1</formula>
    </cfRule>
    <cfRule type="cellIs" dxfId="249" priority="1280" operator="equal">
      <formula>0</formula>
    </cfRule>
  </conditionalFormatting>
  <conditionalFormatting sqref="GG62:JH62 GG64:JH64 GG66:JH66 GG68:JH68 GG70:JH70 GG72:JH72 GG74:JH74 GG76:JH76 GG78:JH78 GG80:JH80 GG82:JH82 GG84:JH84 GG86:JH86 GG88:JH88 GG90:JH90 GG92:JH92 GG94:JH94 GG96:JH96 GG98:JH98 GG100:JH100">
    <cfRule type="cellIs" dxfId="248" priority="1275" operator="equal">
      <formula>2</formula>
    </cfRule>
    <cfRule type="cellIs" dxfId="247" priority="1276" operator="equal">
      <formula>1</formula>
    </cfRule>
    <cfRule type="cellIs" dxfId="246" priority="1277" operator="equal">
      <formula>0</formula>
    </cfRule>
  </conditionalFormatting>
  <conditionalFormatting sqref="GG62:JH101">
    <cfRule type="cellIs" dxfId="245" priority="1273" operator="equal">
      <formula>1</formula>
    </cfRule>
    <cfRule type="cellIs" dxfId="244" priority="1274" operator="equal">
      <formula>2</formula>
    </cfRule>
  </conditionalFormatting>
  <conditionalFormatting sqref="GG63:JH63 GG65:JH65 GG67:JH67 GG69:JH69 GG71:JH71 GG73:JH73 GG75:JH75 GG77:JH77 GG79:JH79 GG81:JH81 GG83:JH83 GG85:JH85 GG87:JH87 GG89:JH89 GG91:JH91 GG93:JH93 GG95:JH95 GG97:JH97 GG99:JH99 GG101:JH101">
    <cfRule type="cellIs" dxfId="243" priority="1270" operator="equal">
      <formula>2</formula>
    </cfRule>
    <cfRule type="cellIs" dxfId="242" priority="1271" operator="equal">
      <formula>1</formula>
    </cfRule>
    <cfRule type="cellIs" dxfId="241" priority="1272" operator="equal">
      <formula>0</formula>
    </cfRule>
  </conditionalFormatting>
  <conditionalFormatting sqref="JI104:ME104 JI106:ME106 JI108:ME108 JI110:ME110 JI112:ME112 JI114:ME114 JI116:ME116 JI118:ME118 JI120:ME120 JI122:ME122 JI124:ME124 JI126:ME126 JI128:ME128 JI130:ME130 JI132:ME132 JI134:ME134 JI136:ME136 JI138:ME138 JI140:ME140 JI142:ME142 JI144:ME144 JI146:ME146 JI148:ME148 JI150:ME150">
    <cfRule type="cellIs" dxfId="240" priority="1302" operator="equal">
      <formula>2</formula>
    </cfRule>
    <cfRule type="cellIs" dxfId="239" priority="1303" operator="equal">
      <formula>1</formula>
    </cfRule>
    <cfRule type="cellIs" dxfId="238" priority="1304" operator="equal">
      <formula>0</formula>
    </cfRule>
  </conditionalFormatting>
  <conditionalFormatting sqref="GG103:JH103 GG105:JH105 GG107:JH107 GG109:JH109 GG111:JH111 GG113:JH113 GG115:JH115 GG117:JH117 GG119:JH119 GG121:JH121 GG123:JH123 GG125:JH125 GG127:JH127 GG129:JH129 GG131:JH131 GG133:JH133 GG135:JH135 GG137:JH137 GG139:JH139 GG141:JH141 GG143:JH143 GG145:JH145 GG147:JH147 GG149:JH149">
    <cfRule type="cellIs" dxfId="237" priority="1315" operator="equal">
      <formula>2</formula>
    </cfRule>
    <cfRule type="cellIs" dxfId="236" priority="1316" operator="equal">
      <formula>1</formula>
    </cfRule>
    <cfRule type="cellIs" dxfId="235" priority="1317" operator="equal">
      <formula>0</formula>
    </cfRule>
  </conditionalFormatting>
  <conditionalFormatting sqref="GG103:JH150">
    <cfRule type="cellIs" dxfId="234" priority="1313" operator="equal">
      <formula>1</formula>
    </cfRule>
    <cfRule type="cellIs" dxfId="233" priority="1314" operator="equal">
      <formula>2</formula>
    </cfRule>
  </conditionalFormatting>
  <conditionalFormatting sqref="GG104:JH104 GG106:JH106 GG108:JH108 GG110:JH110 GG112:JH112 GG114:JH114 GG116:JH116 GG118:JH118 GG120:JH120 GG122:JH122 GG124:JH124 GG126:JH126 GG128:JH128 GG130:JH130 GG132:JH132 GG134:JH134 GG136:JH136 GG138:JH138 GG140:JH140 GG142:JH142 GG144:JH144 GG146:JH146 GG148:JH148 GG150:JH150">
    <cfRule type="cellIs" dxfId="232" priority="1310" operator="equal">
      <formula>2</formula>
    </cfRule>
    <cfRule type="cellIs" dxfId="231" priority="1311" operator="equal">
      <formula>1</formula>
    </cfRule>
    <cfRule type="cellIs" dxfId="230" priority="1312" operator="equal">
      <formula>0</formula>
    </cfRule>
  </conditionalFormatting>
  <conditionalFormatting sqref="JI103:ME103 JI105:ME105 JI107:ME107 JI109:ME109 JI111:ME111 JI113:ME113 JI115:ME115 JI117:ME117 JI119:ME119 JI121:ME121 JI123:ME123 JI125:ME125 JI127:ME127 JI129:ME129 JI131:ME131 JI133:ME133 JI135:ME135 JI137:ME137 JI139:ME139 JI141:ME141 JI143:ME143 JI145:ME145 JI147:ME147 JI149:ME149">
    <cfRule type="cellIs" dxfId="229" priority="1307" operator="equal">
      <formula>2</formula>
    </cfRule>
    <cfRule type="cellIs" dxfId="228" priority="1308" operator="equal">
      <formula>1</formula>
    </cfRule>
    <cfRule type="cellIs" dxfId="227" priority="1309" operator="equal">
      <formula>0</formula>
    </cfRule>
  </conditionalFormatting>
  <conditionalFormatting sqref="JI103:ME150">
    <cfRule type="cellIs" dxfId="226" priority="1305" operator="equal">
      <formula>1</formula>
    </cfRule>
    <cfRule type="cellIs" dxfId="225" priority="1306" operator="equal">
      <formula>2</formula>
    </cfRule>
  </conditionalFormatting>
  <conditionalFormatting sqref="JI62:ME62 JI64:ME64 JI66:ME66 JI68:ME68 JI70:ME70 JI72:ME72 JI74:ME74 JI76:ME76 JI78:ME78 JI80:ME80 JI82:ME82 JI84:ME84 JI86:ME86 JI88:ME88 JI90:ME90 JI92:ME92 JI94:ME94 JI96:ME96 JI98:ME98 JI100:ME100">
    <cfRule type="cellIs" dxfId="224" priority="1267" operator="equal">
      <formula>2</formula>
    </cfRule>
    <cfRule type="cellIs" dxfId="223" priority="1268" operator="equal">
      <formula>1</formula>
    </cfRule>
    <cfRule type="cellIs" dxfId="222" priority="1269" operator="equal">
      <formula>0</formula>
    </cfRule>
  </conditionalFormatting>
  <conditionalFormatting sqref="JI62:ME101">
    <cfRule type="cellIs" dxfId="221" priority="1265" operator="equal">
      <formula>1</formula>
    </cfRule>
    <cfRule type="cellIs" dxfId="220" priority="1266" operator="equal">
      <formula>2</formula>
    </cfRule>
  </conditionalFormatting>
  <conditionalFormatting sqref="JI63:ME63 JI65:ME65 JI67:ME67 JI69:ME69 JI71:ME71 JI73:ME73 JI75:ME75 JI77:ME77 JI79:ME79 JI81:ME81 JI83:ME83 JI85:ME85 JI87:ME87 JI89:ME89 JI91:ME91 JI93:ME93 JI95:ME95 JI97:ME97 JI99:ME99 JI101:ME101">
    <cfRule type="cellIs" dxfId="219" priority="1262" operator="equal">
      <formula>2</formula>
    </cfRule>
    <cfRule type="cellIs" dxfId="218" priority="1263" operator="equal">
      <formula>1</formula>
    </cfRule>
    <cfRule type="cellIs" dxfId="217" priority="1264" operator="equal">
      <formula>0</formula>
    </cfRule>
  </conditionalFormatting>
  <conditionalFormatting sqref="H60:H6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{7616E2AF-5F66-4C31-8EF9-2CAA3C5C15FF}</x14:id>
        </ext>
      </extLst>
    </cfRule>
  </conditionalFormatting>
  <conditionalFormatting sqref="H62:H101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{250F6967-B0FE-46AC-B73E-2DD35B62734D}</x14:id>
        </ext>
      </extLst>
    </cfRule>
  </conditionalFormatting>
  <conditionalFormatting sqref="H8 H10 H12 H14 H16 H18 H20 H22 H24 H26 H28 H30 H32 H34 H36 H38 H40 H42 H44 H46 H48 H50 H52 H54 H56 H58">
    <cfRule type="cellIs" dxfId="216" priority="887" operator="equal">
      <formula>2</formula>
    </cfRule>
    <cfRule type="cellIs" dxfId="215" priority="888" operator="equal">
      <formula>1</formula>
    </cfRule>
    <cfRule type="cellIs" dxfId="214" priority="889" operator="equal">
      <formula>0</formula>
    </cfRule>
  </conditionalFormatting>
  <conditionalFormatting sqref="H7:H58">
    <cfRule type="cellIs" dxfId="213" priority="885" operator="equal">
      <formula>1</formula>
    </cfRule>
    <cfRule type="cellIs" dxfId="212" priority="886" operator="equal">
      <formula>2</formula>
    </cfRule>
  </conditionalFormatting>
  <conditionalFormatting sqref="H103:H150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{D6C6EC0D-03FC-4915-9C82-992707FB655C}</x14:id>
        </ext>
      </extLst>
    </cfRule>
  </conditionalFormatting>
  <conditionalFormatting sqref="I103:AA103 I105:AA105 I113:AA113 I117:AA117 I119:AA119 I121:AA121 I123:AA123 I125:AA125 I129:AA129 I131:AA131 I133:P133 I145:AA145 I147:AA147 I149:AA149 I135:AA135 I141:AA141 V133:AA133 I109:AA109 I111:AA111 I143:AA143 I107:AA107 I139:AA139 I127:AA127 I137:AA137">
    <cfRule type="cellIs" dxfId="211" priority="215" operator="equal">
      <formula>1</formula>
    </cfRule>
  </conditionalFormatting>
  <conditionalFormatting sqref="I104:AB104 I116:AA116">
    <cfRule type="cellIs" dxfId="210" priority="214" operator="equal">
      <formula>1</formula>
    </cfRule>
  </conditionalFormatting>
  <conditionalFormatting sqref="I110:AB110">
    <cfRule type="cellIs" dxfId="209" priority="213" operator="equal">
      <formula>1</formula>
    </cfRule>
  </conditionalFormatting>
  <conditionalFormatting sqref="I106:AB106">
    <cfRule type="cellIs" dxfId="208" priority="212" operator="equal">
      <formula>1</formula>
    </cfRule>
  </conditionalFormatting>
  <conditionalFormatting sqref="I120:P120 S120:AB120">
    <cfRule type="cellIs" dxfId="207" priority="211" operator="equal">
      <formula>1</formula>
    </cfRule>
  </conditionalFormatting>
  <conditionalFormatting sqref="I122:P122 R122:AB122">
    <cfRule type="cellIs" dxfId="206" priority="210" operator="equal">
      <formula>1</formula>
    </cfRule>
  </conditionalFormatting>
  <conditionalFormatting sqref="I128:AB128">
    <cfRule type="cellIs" dxfId="205" priority="209" operator="equal">
      <formula>1</formula>
    </cfRule>
  </conditionalFormatting>
  <conditionalFormatting sqref="I130:AB130">
    <cfRule type="cellIs" dxfId="204" priority="208" operator="equal">
      <formula>1</formula>
    </cfRule>
  </conditionalFormatting>
  <conditionalFormatting sqref="I132:AB132">
    <cfRule type="cellIs" dxfId="203" priority="207" operator="equal">
      <formula>1</formula>
    </cfRule>
  </conditionalFormatting>
  <conditionalFormatting sqref="I134:AB134">
    <cfRule type="cellIs" dxfId="202" priority="206" operator="equal">
      <formula>1</formula>
    </cfRule>
  </conditionalFormatting>
  <conditionalFormatting sqref="I136:AB136">
    <cfRule type="cellIs" dxfId="201" priority="205" operator="equal">
      <formula>1</formula>
    </cfRule>
  </conditionalFormatting>
  <conditionalFormatting sqref="I138:AB138">
    <cfRule type="cellIs" dxfId="200" priority="204" operator="equal">
      <formula>1</formula>
    </cfRule>
  </conditionalFormatting>
  <conditionalFormatting sqref="I140:AB140">
    <cfRule type="cellIs" dxfId="199" priority="203" operator="equal">
      <formula>1</formula>
    </cfRule>
  </conditionalFormatting>
  <conditionalFormatting sqref="I142:AB142">
    <cfRule type="cellIs" dxfId="198" priority="202" operator="equal">
      <formula>1</formula>
    </cfRule>
  </conditionalFormatting>
  <conditionalFormatting sqref="I144:AB144">
    <cfRule type="cellIs" dxfId="197" priority="201" operator="equal">
      <formula>1</formula>
    </cfRule>
  </conditionalFormatting>
  <conditionalFormatting sqref="I146:AB146">
    <cfRule type="cellIs" dxfId="196" priority="200" operator="equal">
      <formula>1</formula>
    </cfRule>
  </conditionalFormatting>
  <conditionalFormatting sqref="I148:AB148">
    <cfRule type="cellIs" dxfId="195" priority="199" operator="equal">
      <formula>1</formula>
    </cfRule>
  </conditionalFormatting>
  <conditionalFormatting sqref="I150:AB150">
    <cfRule type="cellIs" dxfId="194" priority="198" operator="equal">
      <formula>1</formula>
    </cfRule>
  </conditionalFormatting>
  <conditionalFormatting sqref="I124:AB124">
    <cfRule type="cellIs" dxfId="193" priority="197" operator="equal">
      <formula>1</formula>
    </cfRule>
  </conditionalFormatting>
  <conditionalFormatting sqref="Q133:S133">
    <cfRule type="cellIs" dxfId="192" priority="196" operator="equal">
      <formula>1</formula>
    </cfRule>
  </conditionalFormatting>
  <conditionalFormatting sqref="U133">
    <cfRule type="cellIs" dxfId="191" priority="195" operator="equal">
      <formula>1</formula>
    </cfRule>
  </conditionalFormatting>
  <conditionalFormatting sqref="AB143">
    <cfRule type="cellIs" dxfId="190" priority="194" operator="equal">
      <formula>1</formula>
    </cfRule>
  </conditionalFormatting>
  <conditionalFormatting sqref="I115:P115 R115:AA115">
    <cfRule type="cellIs" dxfId="189" priority="193" operator="equal">
      <formula>1</formula>
    </cfRule>
  </conditionalFormatting>
  <conditionalFormatting sqref="Q115">
    <cfRule type="cellIs" dxfId="188" priority="192" operator="equal">
      <formula>1</formula>
    </cfRule>
  </conditionalFormatting>
  <conditionalFormatting sqref="V108:X108">
    <cfRule type="cellIs" dxfId="187" priority="191" operator="equal">
      <formula>1</formula>
    </cfRule>
  </conditionalFormatting>
  <conditionalFormatting sqref="L236">
    <cfRule type="containsText" dxfId="186" priority="61" operator="containsText" text="1">
      <formula>NOT(ISERROR(SEARCH("1",L236)))</formula>
    </cfRule>
  </conditionalFormatting>
  <conditionalFormatting sqref="L243">
    <cfRule type="containsText" dxfId="185" priority="62" operator="containsText" text="1">
      <formula>NOT(ISERROR(SEARCH("1",L243)))</formula>
    </cfRule>
  </conditionalFormatting>
  <conditionalFormatting sqref="I229:L229">
    <cfRule type="containsText" dxfId="184" priority="63" operator="containsText" text="1">
      <formula>NOT(ISERROR(SEARCH("1",I229)))</formula>
    </cfRule>
  </conditionalFormatting>
  <conditionalFormatting sqref="I221:L221">
    <cfRule type="containsText" dxfId="183" priority="64" operator="containsText" text="1">
      <formula>NOT(ISERROR(SEARCH("1",I221)))</formula>
    </cfRule>
  </conditionalFormatting>
  <conditionalFormatting sqref="I214:L214">
    <cfRule type="containsText" dxfId="182" priority="65" operator="containsText" text="1">
      <formula>NOT(ISERROR(SEARCH("1",I214)))</formula>
    </cfRule>
  </conditionalFormatting>
  <conditionalFormatting sqref="I207:L207">
    <cfRule type="containsText" dxfId="181" priority="66" operator="containsText" text="1">
      <formula>NOT(ISERROR(SEARCH("1",I207)))</formula>
    </cfRule>
  </conditionalFormatting>
  <conditionalFormatting sqref="I200:L200">
    <cfRule type="containsText" dxfId="180" priority="67" operator="containsText" text="1">
      <formula>NOT(ISERROR(SEARCH("1",I200)))</formula>
    </cfRule>
  </conditionalFormatting>
  <conditionalFormatting sqref="P190">
    <cfRule type="cellIs" dxfId="179" priority="68" operator="equal">
      <formula>2</formula>
    </cfRule>
    <cfRule type="cellIs" dxfId="178" priority="69" operator="equal">
      <formula>1</formula>
    </cfRule>
    <cfRule type="cellIs" dxfId="177" priority="70" operator="equal">
      <formula>0</formula>
    </cfRule>
  </conditionalFormatting>
  <conditionalFormatting sqref="M180:P180 M189:P189">
    <cfRule type="cellIs" dxfId="176" priority="71" operator="equal">
      <formula>2</formula>
    </cfRule>
    <cfRule type="cellIs" dxfId="175" priority="72" operator="equal">
      <formula>1</formula>
    </cfRule>
    <cfRule type="cellIs" dxfId="174" priority="73" operator="equal">
      <formula>0</formula>
    </cfRule>
  </conditionalFormatting>
  <conditionalFormatting sqref="M189:P189 P190 M180:P180">
    <cfRule type="cellIs" dxfId="173" priority="74" operator="equal">
      <formula>1</formula>
    </cfRule>
    <cfRule type="cellIs" dxfId="172" priority="75" operator="equal">
      <formula>2</formula>
    </cfRule>
  </conditionalFormatting>
  <conditionalFormatting sqref="I158:L158">
    <cfRule type="containsText" dxfId="171" priority="76" operator="containsText" text="1">
      <formula>NOT(ISERROR(SEARCH("1",I158)))</formula>
    </cfRule>
  </conditionalFormatting>
  <conditionalFormatting sqref="I156:K156">
    <cfRule type="containsText" dxfId="170" priority="77" operator="containsText" text="1">
      <formula>NOT(ISERROR(SEARCH("1",I156)))</formula>
    </cfRule>
  </conditionalFormatting>
  <conditionalFormatting sqref="I172:L172">
    <cfRule type="containsText" dxfId="169" priority="78" operator="containsText" text="1">
      <formula>NOT(ISERROR(SEARCH("1",I172)))</formula>
    </cfRule>
  </conditionalFormatting>
  <conditionalFormatting sqref="I170:L170">
    <cfRule type="containsText" dxfId="168" priority="79" operator="containsText" text="1">
      <formula>NOT(ISERROR(SEARCH("1",I170)))</formula>
    </cfRule>
  </conditionalFormatting>
  <conditionalFormatting sqref="I168:L168">
    <cfRule type="containsText" dxfId="167" priority="80" operator="containsText" text="1">
      <formula>NOT(ISERROR(SEARCH("1",I168)))</formula>
    </cfRule>
  </conditionalFormatting>
  <conditionalFormatting sqref="I166:L166">
    <cfRule type="containsText" dxfId="166" priority="81" operator="containsText" text="1">
      <formula>NOT(ISERROR(SEARCH("1",I166)))</formula>
    </cfRule>
  </conditionalFormatting>
  <conditionalFormatting sqref="I164:L164">
    <cfRule type="containsText" dxfId="165" priority="82" operator="containsText" text="1">
      <formula>NOT(ISERROR(SEARCH("1",I164)))</formula>
    </cfRule>
  </conditionalFormatting>
  <conditionalFormatting sqref="I162:L162">
    <cfRule type="containsText" dxfId="164" priority="83" operator="containsText" text="1">
      <formula>NOT(ISERROR(SEARCH("1",I162)))</formula>
    </cfRule>
  </conditionalFormatting>
  <conditionalFormatting sqref="I160:L160">
    <cfRule type="containsText" dxfId="163" priority="84" operator="containsText" text="1">
      <formula>NOT(ISERROR(SEARCH("1",I160)))</formula>
    </cfRule>
  </conditionalFormatting>
  <conditionalFormatting sqref="I174:L174">
    <cfRule type="containsText" dxfId="162" priority="85" operator="containsText" text="1">
      <formula>NOT(ISERROR(SEARCH("1",I174)))</formula>
    </cfRule>
  </conditionalFormatting>
  <conditionalFormatting sqref="I180:L180">
    <cfRule type="containsText" dxfId="161" priority="86" operator="containsText" text="1">
      <formula>NOT(ISERROR(SEARCH("1",I180)))</formula>
    </cfRule>
  </conditionalFormatting>
  <conditionalFormatting sqref="I189:L189">
    <cfRule type="containsText" dxfId="160" priority="87" operator="containsText" text="1">
      <formula>NOT(ISERROR(SEARCH("1",I189)))</formula>
    </cfRule>
  </conditionalFormatting>
  <conditionalFormatting sqref="M174:P174">
    <cfRule type="containsText" dxfId="159" priority="88" operator="containsText" text="1">
      <formula>NOT(ISERROR(SEARCH("1",M174)))</formula>
    </cfRule>
  </conditionalFormatting>
  <conditionalFormatting sqref="I177">
    <cfRule type="containsText" dxfId="158" priority="89" operator="containsText" text="1">
      <formula>NOT(ISERROR(SEARCH("1",I177)))</formula>
    </cfRule>
  </conditionalFormatting>
  <conditionalFormatting sqref="H200:H201 H154:H182 H207:H208 H214:H215 H221:H222 H229:H230 H236:H237 H243:H244 H250:H251 H189:H190 H331:H380 H257:H258 H263:H264 H268:H269 H274:H275 H280:H281 H284:H285 H290:H291 H296:H297 H302:H303 H307:H308 H313:H314 H319:H320 H325:H32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{EB752F44-92CA-4844-BE08-09F4F312CCB9}</x14:id>
        </ext>
      </extLst>
    </cfRule>
  </conditionalFormatting>
  <conditionalFormatting sqref="H183:H188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{8ECA1755-28E0-446E-8CD2-81EADE34B643}</x14:id>
        </ext>
      </extLst>
    </cfRule>
  </conditionalFormatting>
  <conditionalFormatting sqref="H192:H199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{2794C374-1919-4472-B4BC-38B166F8729F}</x14:id>
        </ext>
      </extLst>
    </cfRule>
  </conditionalFormatting>
  <conditionalFormatting sqref="H252:H25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{BE53333C-90F8-47B5-B795-6C35BBDFBDE7}</x14:id>
        </ext>
      </extLst>
    </cfRule>
  </conditionalFormatting>
  <conditionalFormatting sqref="H245:H249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{EDF43C51-3565-44AA-B136-95660F4C07FB}</x14:id>
        </ext>
      </extLst>
    </cfRule>
  </conditionalFormatting>
  <conditionalFormatting sqref="H238:H24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{D255AFA9-66BD-4465-9EF4-C29BFC2433F6}</x14:id>
        </ext>
      </extLst>
    </cfRule>
  </conditionalFormatting>
  <conditionalFormatting sqref="H231:H23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{1633E7EA-5967-46CE-B4A8-FE7EF8D49A18}</x14:id>
        </ext>
      </extLst>
    </cfRule>
  </conditionalFormatting>
  <conditionalFormatting sqref="H224:H228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{816BBCAA-81E7-4A7A-BC94-1D7F19E02C61}</x14:id>
        </ext>
      </extLst>
    </cfRule>
  </conditionalFormatting>
  <conditionalFormatting sqref="H216:H220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{F9D72A7B-D304-4636-B2AF-DA6E8E9BB765}</x14:id>
        </ext>
      </extLst>
    </cfRule>
  </conditionalFormatting>
  <conditionalFormatting sqref="H209:H21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{A871ABCA-380A-454E-8DB6-52ECE4E17D62}</x14:id>
        </ext>
      </extLst>
    </cfRule>
  </conditionalFormatting>
  <conditionalFormatting sqref="H202:H20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{21996634-D4AD-4875-915D-F4E31C91B388}</x14:id>
        </ext>
      </extLst>
    </cfRule>
  </conditionalFormatting>
  <conditionalFormatting sqref="H191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{2B6F2388-A5E8-4AC4-A693-440FC8592379}</x14:id>
        </ext>
      </extLst>
    </cfRule>
  </conditionalFormatting>
  <conditionalFormatting sqref="H22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{34A432C3-BD88-4536-BB08-BE3C6C634C2E}</x14:id>
        </ext>
      </extLst>
    </cfRule>
  </conditionalFormatting>
  <conditionalFormatting sqref="H26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{A9F3EBC0-BE81-49BA-85EC-B985EEBAB2A3}</x14:id>
        </ext>
      </extLst>
    </cfRule>
  </conditionalFormatting>
  <conditionalFormatting sqref="H25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{74704AE3-3F7A-43D4-82CD-629205D7B935}</x14:id>
        </ext>
      </extLst>
    </cfRule>
  </conditionalFormatting>
  <conditionalFormatting sqref="H26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{B64E1F0E-0439-4C11-AF27-C9099FB54111}</x14:id>
        </ext>
      </extLst>
    </cfRule>
  </conditionalFormatting>
  <conditionalFormatting sqref="H261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{149201BD-773F-4F50-A0FD-DDBD74467A68}</x14:id>
        </ext>
      </extLst>
    </cfRule>
  </conditionalFormatting>
  <conditionalFormatting sqref="H26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{ABFA5C2C-DC94-4403-95C1-EB1350C247E6}</x14:id>
        </ext>
      </extLst>
    </cfRule>
  </conditionalFormatting>
  <conditionalFormatting sqref="H26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{D6DF4857-4B28-456D-AE2E-1A75D01467EB}</x14:id>
        </ext>
      </extLst>
    </cfRule>
  </conditionalFormatting>
  <conditionalFormatting sqref="H267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{E5848409-C38F-498A-AB83-771D2C9E47CD}</x14:id>
        </ext>
      </extLst>
    </cfRule>
  </conditionalFormatting>
  <conditionalFormatting sqref="H27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{5D3585CE-5BAF-4F10-8A7D-0C237C8D54F7}</x14:id>
        </ext>
      </extLst>
    </cfRule>
  </conditionalFormatting>
  <conditionalFormatting sqref="H27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{B75D04C0-28FB-46DD-B0D7-3D37C57986B7}</x14:id>
        </ext>
      </extLst>
    </cfRule>
  </conditionalFormatting>
  <conditionalFormatting sqref="H27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{DCAE718F-C7BB-4BAE-BDFD-218CF52A7DC8}</x14:id>
        </ext>
      </extLst>
    </cfRule>
  </conditionalFormatting>
  <conditionalFormatting sqref="H27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{5CD88B0E-EDB4-42A3-BB38-4389DA19C44E}</x14:id>
        </ext>
      </extLst>
    </cfRule>
  </conditionalFormatting>
  <conditionalFormatting sqref="H277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{A1C06E04-F63B-46F7-9200-4E531A82267B}</x14:id>
        </ext>
      </extLst>
    </cfRule>
  </conditionalFormatting>
  <conditionalFormatting sqref="H27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{7DE56A5A-B65D-402D-B186-7E27D7154A69}</x14:id>
        </ext>
      </extLst>
    </cfRule>
  </conditionalFormatting>
  <conditionalFormatting sqref="H27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{EC31224E-FFD6-4C4E-A2CC-FECF026176D1}</x14:id>
        </ext>
      </extLst>
    </cfRule>
  </conditionalFormatting>
  <conditionalFormatting sqref="H27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{75C0B1D3-9687-486A-A676-117C0B0A5E71}</x14:id>
        </ext>
      </extLst>
    </cfRule>
  </conditionalFormatting>
  <conditionalFormatting sqref="H282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{47B37151-0405-4CE0-B98C-7274340D8BBB}</x14:id>
        </ext>
      </extLst>
    </cfRule>
  </conditionalFormatting>
  <conditionalFormatting sqref="H28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{0F938028-9329-4B3D-9C1A-3D70C3E63EEF}</x14:id>
        </ext>
      </extLst>
    </cfRule>
  </conditionalFormatting>
  <conditionalFormatting sqref="H28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{C806E044-2799-4C76-AEFA-1F1C137945A0}</x14:id>
        </ext>
      </extLst>
    </cfRule>
  </conditionalFormatting>
  <conditionalFormatting sqref="H28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{ECF4961F-2E14-4B21-8616-3AEDC0A0EF3F}</x14:id>
        </ext>
      </extLst>
    </cfRule>
  </conditionalFormatting>
  <conditionalFormatting sqref="H289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{D5FB21C3-335E-4EE2-B3DE-1E242A812272}</x14:id>
        </ext>
      </extLst>
    </cfRule>
  </conditionalFormatting>
  <conditionalFormatting sqref="H28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{F530E63D-4D1B-481C-BB72-2F4ACD3D4450}</x14:id>
        </ext>
      </extLst>
    </cfRule>
  </conditionalFormatting>
  <conditionalFormatting sqref="H293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{957CEC3E-924D-4692-97CA-25F534FE2A6F}</x14:id>
        </ext>
      </extLst>
    </cfRule>
  </conditionalFormatting>
  <conditionalFormatting sqref="H29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{32641D08-6D2F-47B0-B684-788A799F84B5}</x14:id>
        </ext>
      </extLst>
    </cfRule>
  </conditionalFormatting>
  <conditionalFormatting sqref="H29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{5347A530-AA44-4005-836A-CC6B1E39C41B}</x14:id>
        </ext>
      </extLst>
    </cfRule>
  </conditionalFormatting>
  <conditionalFormatting sqref="H294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{11123043-EA53-43A8-8CBE-34CCCDC573F6}</x14:id>
        </ext>
      </extLst>
    </cfRule>
  </conditionalFormatting>
  <conditionalFormatting sqref="H29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{7109AACA-DCD5-4264-A6B6-828CDBF66DBA}</x14:id>
        </ext>
      </extLst>
    </cfRule>
  </conditionalFormatting>
  <conditionalFormatting sqref="H29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{AA4BEC3E-8CD6-4868-B0F8-F85C5FD88AC9}</x14:id>
        </ext>
      </extLst>
    </cfRule>
  </conditionalFormatting>
  <conditionalFormatting sqref="H30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{93D7C7C4-3274-4854-9CE3-9645A2F50DC4}</x14:id>
        </ext>
      </extLst>
    </cfRule>
  </conditionalFormatting>
  <conditionalFormatting sqref="H30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{40D2F311-EE88-458B-A99D-D7329E6AAEA5}</x14:id>
        </ext>
      </extLst>
    </cfRule>
  </conditionalFormatting>
  <conditionalFormatting sqref="H3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{3960B0BE-F5DB-4B5E-9741-07531AB80B64}</x14:id>
        </ext>
      </extLst>
    </cfRule>
  </conditionalFormatting>
  <conditionalFormatting sqref="H30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{201CA966-C01A-4E09-9CBF-46329E80DD66}</x14:id>
        </ext>
      </extLst>
    </cfRule>
  </conditionalFormatting>
  <conditionalFormatting sqref="H30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{F7E24246-7789-410D-BD02-BCF39DCBE06D}</x14:id>
        </ext>
      </extLst>
    </cfRule>
  </conditionalFormatting>
  <conditionalFormatting sqref="H31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{7E1E82BD-F6B2-453E-9D86-97E8C862E9D9}</x14:id>
        </ext>
      </extLst>
    </cfRule>
  </conditionalFormatting>
  <conditionalFormatting sqref="H30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{96969A55-8337-4FE8-BBC0-96D7695A7822}</x14:id>
        </ext>
      </extLst>
    </cfRule>
  </conditionalFormatting>
  <conditionalFormatting sqref="H31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{25507C62-065B-44EE-8EAF-06B3FB8B9A86}</x14:id>
        </ext>
      </extLst>
    </cfRule>
  </conditionalFormatting>
  <conditionalFormatting sqref="H31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{D2D7B087-78C3-4556-A11A-21C386AE0FB2}</x14:id>
        </ext>
      </extLst>
    </cfRule>
  </conditionalFormatting>
  <conditionalFormatting sqref="H31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{EDD3B7B4-F148-4A5E-93C8-BFBB176D921E}</x14:id>
        </ext>
      </extLst>
    </cfRule>
  </conditionalFormatting>
  <conditionalFormatting sqref="H3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{A6025B98-47E4-4CC3-8129-BF44D44B540B}</x14:id>
        </ext>
      </extLst>
    </cfRule>
  </conditionalFormatting>
  <conditionalFormatting sqref="H318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{7543B633-A022-4D67-A5CC-906D89DD2F89}</x14:id>
        </ext>
      </extLst>
    </cfRule>
  </conditionalFormatting>
  <conditionalFormatting sqref="H3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{982A7D97-C50C-4E87-9542-D9C02976F1DE}</x14:id>
        </ext>
      </extLst>
    </cfRule>
  </conditionalFormatting>
  <conditionalFormatting sqref="H3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{5D475B15-CCE0-4099-82D3-E36EBDEFCC46}</x14:id>
        </ext>
      </extLst>
    </cfRule>
  </conditionalFormatting>
  <conditionalFormatting sqref="H32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{04548712-CE59-4836-9188-83E2A1C7B664}</x14:id>
        </ext>
      </extLst>
    </cfRule>
  </conditionalFormatting>
  <conditionalFormatting sqref="H3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{27D6C16A-F18A-47B2-B426-381D220454C1}</x14:id>
        </ext>
      </extLst>
    </cfRule>
  </conditionalFormatting>
  <conditionalFormatting sqref="H3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{5F1783A7-A82A-41DD-9D90-935A5D141BD1}</x14:id>
        </ext>
      </extLst>
    </cfRule>
  </conditionalFormatting>
  <conditionalFormatting sqref="H32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{C275B156-DD5D-4F22-8171-1A0F2B4B7991}</x14:id>
        </ext>
      </extLst>
    </cfRule>
  </conditionalFormatting>
  <conditionalFormatting sqref="H32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{940CC718-E37C-4559-821E-68F6564D5062}</x14:id>
        </ext>
      </extLst>
    </cfRule>
  </conditionalFormatting>
  <conditionalFormatting sqref="H33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{98079669-B2B0-45E0-9FAA-26F9CEC78C83}</x14:id>
        </ext>
      </extLst>
    </cfRule>
  </conditionalFormatting>
  <conditionalFormatting sqref="H3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{5DE86403-EB41-43ED-94CA-DE12F794EC13}</x14:id>
        </ext>
      </extLst>
    </cfRule>
  </conditionalFormatting>
  <conditionalFormatting sqref="I82:S83 W82:AB83">
    <cfRule type="containsText" dxfId="157" priority="5" operator="containsText" text="1">
      <formula>NOT(ISERROR(SEARCH("1",I82)))</formula>
    </cfRule>
  </conditionalFormatting>
  <conditionalFormatting sqref="I62:J63 N62:Q62 U62:AB62">
    <cfRule type="containsText" dxfId="156" priority="10" operator="containsText" text="1">
      <formula>NOT(ISERROR(SEARCH("1",I62)))</formula>
    </cfRule>
  </conditionalFormatting>
  <conditionalFormatting sqref="I66:L67 P66:AB66 I70:M71 I72:N73 I76:O77 I84:S85 I86:R87 I88:T91 U92:AB92 I92:P95 I96:V97 I98:L99 I100:O101 P98:Z98 S100:Z100 R72:AB73 R76:AB77 P99:AB99 S101:AB101 Y94:AB95 T93:AB93 U86:AB87 Y88:AB89 AA91:AB91 X84:AB85 AA97:AB97 P70:AB71">
    <cfRule type="containsText" dxfId="155" priority="9" operator="containsText" text="1">
      <formula>NOT(ISERROR(SEARCH("1",I66)))</formula>
    </cfRule>
  </conditionalFormatting>
  <conditionalFormatting sqref="I65:J65 I64:K64 P64:AB64">
    <cfRule type="containsText" dxfId="154" priority="8" operator="containsText" text="1">
      <formula>NOT(ISERROR(SEARCH("1",I64)))</formula>
    </cfRule>
  </conditionalFormatting>
  <conditionalFormatting sqref="I68:M69 P68:AB69">
    <cfRule type="containsText" dxfId="153" priority="7" operator="containsText" text="1">
      <formula>NOT(ISERROR(SEARCH("1",I68)))</formula>
    </cfRule>
  </conditionalFormatting>
  <conditionalFormatting sqref="I74:O75 S74:AB75">
    <cfRule type="containsText" dxfId="152" priority="6" operator="containsText" text="1">
      <formula>NOT(ISERROR(SEARCH("1",I74)))</formula>
    </cfRule>
  </conditionalFormatting>
  <conditionalFormatting sqref="I80:R81 U80:AB81">
    <cfRule type="containsText" dxfId="151" priority="4" operator="containsText" text="1">
      <formula>NOT(ISERROR(SEARCH("1",I80)))</formula>
    </cfRule>
  </conditionalFormatting>
  <conditionalFormatting sqref="I79:P79 I78:Q78 U78:AB79">
    <cfRule type="containsText" dxfId="150" priority="3" operator="containsText" text="1">
      <formula>NOT(ISERROR(SEARCH("1",I78)))</formula>
    </cfRule>
  </conditionalFormatting>
  <conditionalFormatting sqref="O64">
    <cfRule type="containsText" dxfId="149" priority="2" operator="containsText" text="1">
      <formula>NOT(ISERROR(SEARCH("1",O64)))</formula>
    </cfRule>
  </conditionalFormatting>
  <conditionalFormatting sqref="Q79">
    <cfRule type="containsText" dxfId="148" priority="1" operator="containsText" text="1">
      <formula>NOT(ISERROR(SEARCH("1",Q79)))</formula>
    </cfRule>
  </conditionalFormatting>
  <pageMargins left="0.7" right="0.7" top="0.75" bottom="0.75" header="0.3" footer="0.3"/>
  <ignoredErrors>
    <ignoredError sqref="H60:H101 H103 H105 H107:H150" formulaRange="1"/>
  </ignoredErrors>
  <drawing r:id="rId1"/>
  <legacyDrawing xmlns:r="http://schemas.openxmlformats.org/officeDocument/2006/relationships" r:id="rIdA3NoteR5dd2004fcacc4a1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6E2AF-5F66-4C31-8EF9-2CAA3C5C1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H60:H61</xm:sqref>
        </x14:conditionalFormatting>
        <x14:conditionalFormatting xmlns:xm="http://schemas.microsoft.com/office/excel/2006/main">
          <x14:cfRule type="dataBar" id="{250F6967-B0FE-46AC-B73E-2DD35B627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H62:H101</xm:sqref>
        </x14:conditionalFormatting>
        <x14:conditionalFormatting xmlns:xm="http://schemas.microsoft.com/office/excel/2006/main">
          <x14:cfRule type="dataBar" id="{D6C6EC0D-03FC-4915-9C82-992707FB6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H103:H150</xm:sqref>
        </x14:conditionalFormatting>
        <x14:conditionalFormatting xmlns:xm="http://schemas.microsoft.com/office/excel/2006/main">
          <x14:cfRule type="dataBar" id="{EB752F44-92CA-4844-BE08-09F4F312C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H200:H201 H154:H182 H207:H208 H214:H215 H221:H222 H229:H230 H236:H237 H243:H244 H250:H251 H189:H190 H331:H348 H257:H258 H263:H264 H268:H269 H274:H275 H280:H281 H284:H285 H290:H291 H296:H297 H302:H303 H307:H308 H313:H314 H319:H320 H325:H326</xm:sqref>
        </x14:conditionalFormatting>
        <x14:conditionalFormatting xmlns:xm="http://schemas.microsoft.com/office/excel/2006/main">
          <x14:cfRule type="dataBar" id="{8ECA1755-28E0-446E-8CD2-81EADE34B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H183:H188</xm:sqref>
        </x14:conditionalFormatting>
        <x14:conditionalFormatting xmlns:xm="http://schemas.microsoft.com/office/excel/2006/main">
          <x14:cfRule type="dataBar" id="{2794C374-1919-4472-B4BC-38B166F87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H192:H199</xm:sqref>
        </x14:conditionalFormatting>
        <x14:conditionalFormatting xmlns:xm="http://schemas.microsoft.com/office/excel/2006/main">
          <x14:cfRule type="dataBar" id="{BE53333C-90F8-47B5-B795-6C35BBDFB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H252:H256</xm:sqref>
        </x14:conditionalFormatting>
        <x14:conditionalFormatting xmlns:xm="http://schemas.microsoft.com/office/excel/2006/main">
          <x14:cfRule type="dataBar" id="{EDF43C51-3565-44AA-B136-95660F4C0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H245:H249</xm:sqref>
        </x14:conditionalFormatting>
        <x14:conditionalFormatting xmlns:xm="http://schemas.microsoft.com/office/excel/2006/main">
          <x14:cfRule type="dataBar" id="{D255AFA9-66BD-4465-9EF4-C29BFC243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H238:H242</xm:sqref>
        </x14:conditionalFormatting>
        <x14:conditionalFormatting xmlns:xm="http://schemas.microsoft.com/office/excel/2006/main">
          <x14:cfRule type="dataBar" id="{1633E7EA-5967-46CE-B4A8-FE7EF8D4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H231:H235</xm:sqref>
        </x14:conditionalFormatting>
        <x14:conditionalFormatting xmlns:xm="http://schemas.microsoft.com/office/excel/2006/main">
          <x14:cfRule type="dataBar" id="{816BBCAA-81E7-4A7A-BC94-1D7F19E02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H224:H228</xm:sqref>
        </x14:conditionalFormatting>
        <x14:conditionalFormatting xmlns:xm="http://schemas.microsoft.com/office/excel/2006/main">
          <x14:cfRule type="dataBar" id="{F9D72A7B-D304-4636-B2AF-DA6E8E9BB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H216:H220</xm:sqref>
        </x14:conditionalFormatting>
        <x14:conditionalFormatting xmlns:xm="http://schemas.microsoft.com/office/excel/2006/main">
          <x14:cfRule type="dataBar" id="{A871ABCA-380A-454E-8DB6-52ECE4E17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H209:H213</xm:sqref>
        </x14:conditionalFormatting>
        <x14:conditionalFormatting xmlns:xm="http://schemas.microsoft.com/office/excel/2006/main">
          <x14:cfRule type="dataBar" id="{21996634-D4AD-4875-915D-F4E31C91B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H202:H206</xm:sqref>
        </x14:conditionalFormatting>
        <x14:conditionalFormatting xmlns:xm="http://schemas.microsoft.com/office/excel/2006/main">
          <x14:cfRule type="dataBar" id="{2B6F2388-A5E8-4AC4-A693-440FC8592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H191</xm:sqref>
        </x14:conditionalFormatting>
        <x14:conditionalFormatting xmlns:xm="http://schemas.microsoft.com/office/excel/2006/main">
          <x14:cfRule type="dataBar" id="{34A432C3-BD88-4536-BB08-BE3C6C634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H223</xm:sqref>
        </x14:conditionalFormatting>
        <x14:conditionalFormatting xmlns:xm="http://schemas.microsoft.com/office/excel/2006/main">
          <x14:cfRule type="dataBar" id="{A9F3EBC0-BE81-49BA-85EC-B985EEBAB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H260</xm:sqref>
        </x14:conditionalFormatting>
        <x14:conditionalFormatting xmlns:xm="http://schemas.microsoft.com/office/excel/2006/main">
          <x14:cfRule type="dataBar" id="{74704AE3-3F7A-43D4-82CD-629205D7B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H259</xm:sqref>
        </x14:conditionalFormatting>
        <x14:conditionalFormatting xmlns:xm="http://schemas.microsoft.com/office/excel/2006/main">
          <x14:cfRule type="dataBar" id="{B64E1F0E-0439-4C11-AF27-C9099FB54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H262</xm:sqref>
        </x14:conditionalFormatting>
        <x14:conditionalFormatting xmlns:xm="http://schemas.microsoft.com/office/excel/2006/main">
          <x14:cfRule type="dataBar" id="{149201BD-773F-4F50-A0FD-DDBD74467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H261</xm:sqref>
        </x14:conditionalFormatting>
        <x14:conditionalFormatting xmlns:xm="http://schemas.microsoft.com/office/excel/2006/main">
          <x14:cfRule type="dataBar" id="{ABFA5C2C-DC94-4403-95C1-EB1350C24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H266</xm:sqref>
        </x14:conditionalFormatting>
        <x14:conditionalFormatting xmlns:xm="http://schemas.microsoft.com/office/excel/2006/main">
          <x14:cfRule type="dataBar" id="{D6DF4857-4B28-456D-AE2E-1A75D0146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H265</xm:sqref>
        </x14:conditionalFormatting>
        <x14:conditionalFormatting xmlns:xm="http://schemas.microsoft.com/office/excel/2006/main">
          <x14:cfRule type="dataBar" id="{E5848409-C38F-498A-AB83-771D2C9E4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H267</xm:sqref>
        </x14:conditionalFormatting>
        <x14:conditionalFormatting xmlns:xm="http://schemas.microsoft.com/office/excel/2006/main">
          <x14:cfRule type="dataBar" id="{5D3585CE-5BAF-4F10-8A7D-0C237C8D54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H271</xm:sqref>
        </x14:conditionalFormatting>
        <x14:conditionalFormatting xmlns:xm="http://schemas.microsoft.com/office/excel/2006/main">
          <x14:cfRule type="dataBar" id="{B75D04C0-28FB-46DD-B0D7-3D37C5798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H270</xm:sqref>
        </x14:conditionalFormatting>
        <x14:conditionalFormatting xmlns:xm="http://schemas.microsoft.com/office/excel/2006/main">
          <x14:cfRule type="dataBar" id="{DCAE718F-C7BB-4BAE-BDFD-218CF52A7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H273</xm:sqref>
        </x14:conditionalFormatting>
        <x14:conditionalFormatting xmlns:xm="http://schemas.microsoft.com/office/excel/2006/main">
          <x14:cfRule type="dataBar" id="{5CD88B0E-EDB4-42A3-BB38-4389DA19C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H272</xm:sqref>
        </x14:conditionalFormatting>
        <x14:conditionalFormatting xmlns:xm="http://schemas.microsoft.com/office/excel/2006/main">
          <x14:cfRule type="dataBar" id="{A1C06E04-F63B-46F7-9200-4E531A822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H277</xm:sqref>
        </x14:conditionalFormatting>
        <x14:conditionalFormatting xmlns:xm="http://schemas.microsoft.com/office/excel/2006/main">
          <x14:cfRule type="dataBar" id="{7DE56A5A-B65D-402D-B186-7E27D7154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H276</xm:sqref>
        </x14:conditionalFormatting>
        <x14:conditionalFormatting xmlns:xm="http://schemas.microsoft.com/office/excel/2006/main">
          <x14:cfRule type="dataBar" id="{EC31224E-FFD6-4C4E-A2CC-FECF02617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H279</xm:sqref>
        </x14:conditionalFormatting>
        <x14:conditionalFormatting xmlns:xm="http://schemas.microsoft.com/office/excel/2006/main">
          <x14:cfRule type="dataBar" id="{75C0B1D3-9687-486A-A676-117C0B0A5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H278</xm:sqref>
        </x14:conditionalFormatting>
        <x14:conditionalFormatting xmlns:xm="http://schemas.microsoft.com/office/excel/2006/main">
          <x14:cfRule type="dataBar" id="{47B37151-0405-4CE0-B98C-7274340D8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H282</xm:sqref>
        </x14:conditionalFormatting>
        <x14:conditionalFormatting xmlns:xm="http://schemas.microsoft.com/office/excel/2006/main">
          <x14:cfRule type="dataBar" id="{0F938028-9329-4B3D-9C1A-3D70C3E63E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H283</xm:sqref>
        </x14:conditionalFormatting>
        <x14:conditionalFormatting xmlns:xm="http://schemas.microsoft.com/office/excel/2006/main">
          <x14:cfRule type="dataBar" id="{C806E044-2799-4C76-AEFA-1F1C13794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H287</xm:sqref>
        </x14:conditionalFormatting>
        <x14:conditionalFormatting xmlns:xm="http://schemas.microsoft.com/office/excel/2006/main">
          <x14:cfRule type="dataBar" id="{ECF4961F-2E14-4B21-8616-3AEDC0A0E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H286</xm:sqref>
        </x14:conditionalFormatting>
        <x14:conditionalFormatting xmlns:xm="http://schemas.microsoft.com/office/excel/2006/main">
          <x14:cfRule type="dataBar" id="{D5FB21C3-335E-4EE2-B3DE-1E242A812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H289</xm:sqref>
        </x14:conditionalFormatting>
        <x14:conditionalFormatting xmlns:xm="http://schemas.microsoft.com/office/excel/2006/main">
          <x14:cfRule type="dataBar" id="{F530E63D-4D1B-481C-BB72-2F4ACD3D4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H288</xm:sqref>
        </x14:conditionalFormatting>
        <x14:conditionalFormatting xmlns:xm="http://schemas.microsoft.com/office/excel/2006/main">
          <x14:cfRule type="dataBar" id="{957CEC3E-924D-4692-97CA-25F534FE2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H293</xm:sqref>
        </x14:conditionalFormatting>
        <x14:conditionalFormatting xmlns:xm="http://schemas.microsoft.com/office/excel/2006/main">
          <x14:cfRule type="dataBar" id="{32641D08-6D2F-47B0-B684-788A799F8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H292</xm:sqref>
        </x14:conditionalFormatting>
        <x14:conditionalFormatting xmlns:xm="http://schemas.microsoft.com/office/excel/2006/main">
          <x14:cfRule type="dataBar" id="{5347A530-AA44-4005-836A-CC6B1E39C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H295</xm:sqref>
        </x14:conditionalFormatting>
        <x14:conditionalFormatting xmlns:xm="http://schemas.microsoft.com/office/excel/2006/main">
          <x14:cfRule type="dataBar" id="{11123043-EA53-43A8-8CBE-34CCCDC57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H294</xm:sqref>
        </x14:conditionalFormatting>
        <x14:conditionalFormatting xmlns:xm="http://schemas.microsoft.com/office/excel/2006/main">
          <x14:cfRule type="dataBar" id="{7109AACA-DCD5-4264-A6B6-828CDBF66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H299</xm:sqref>
        </x14:conditionalFormatting>
        <x14:conditionalFormatting xmlns:xm="http://schemas.microsoft.com/office/excel/2006/main">
          <x14:cfRule type="dataBar" id="{AA4BEC3E-8CD6-4868-B0F8-F85C5FD88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H298</xm:sqref>
        </x14:conditionalFormatting>
        <x14:conditionalFormatting xmlns:xm="http://schemas.microsoft.com/office/excel/2006/main">
          <x14:cfRule type="dataBar" id="{93D7C7C4-3274-4854-9CE3-9645A2F50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H301</xm:sqref>
        </x14:conditionalFormatting>
        <x14:conditionalFormatting xmlns:xm="http://schemas.microsoft.com/office/excel/2006/main">
          <x14:cfRule type="dataBar" id="{40D2F311-EE88-458B-A99D-D7329E6AA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H300</xm:sqref>
        </x14:conditionalFormatting>
        <x14:conditionalFormatting xmlns:xm="http://schemas.microsoft.com/office/excel/2006/main">
          <x14:cfRule type="dataBar" id="{3960B0BE-F5DB-4B5E-9741-07531AB80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H304</xm:sqref>
        </x14:conditionalFormatting>
        <x14:conditionalFormatting xmlns:xm="http://schemas.microsoft.com/office/excel/2006/main">
          <x14:cfRule type="dataBar" id="{201CA966-C01A-4E09-9CBF-46329E80DD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H306</xm:sqref>
        </x14:conditionalFormatting>
        <x14:conditionalFormatting xmlns:xm="http://schemas.microsoft.com/office/excel/2006/main">
          <x14:cfRule type="dataBar" id="{F7E24246-7789-410D-BD02-BCF39DCBE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H305</xm:sqref>
        </x14:conditionalFormatting>
        <x14:conditionalFormatting xmlns:xm="http://schemas.microsoft.com/office/excel/2006/main">
          <x14:cfRule type="dataBar" id="{7E1E82BD-F6B2-453E-9D86-97E8C862E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H310</xm:sqref>
        </x14:conditionalFormatting>
        <x14:conditionalFormatting xmlns:xm="http://schemas.microsoft.com/office/excel/2006/main">
          <x14:cfRule type="dataBar" id="{96969A55-8337-4FE8-BBC0-96D7695A7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H309</xm:sqref>
        </x14:conditionalFormatting>
        <x14:conditionalFormatting xmlns:xm="http://schemas.microsoft.com/office/excel/2006/main">
          <x14:cfRule type="dataBar" id="{25507C62-065B-44EE-8EAF-06B3FB8B9A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H312</xm:sqref>
        </x14:conditionalFormatting>
        <x14:conditionalFormatting xmlns:xm="http://schemas.microsoft.com/office/excel/2006/main">
          <x14:cfRule type="dataBar" id="{D2D7B087-78C3-4556-A11A-21C386AE0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H311</xm:sqref>
        </x14:conditionalFormatting>
        <x14:conditionalFormatting xmlns:xm="http://schemas.microsoft.com/office/excel/2006/main">
          <x14:cfRule type="dataBar" id="{EDD3B7B4-F148-4A5E-93C8-BFBB176D9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H316</xm:sqref>
        </x14:conditionalFormatting>
        <x14:conditionalFormatting xmlns:xm="http://schemas.microsoft.com/office/excel/2006/main">
          <x14:cfRule type="dataBar" id="{A6025B98-47E4-4CC3-8129-BF44D44B5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H315</xm:sqref>
        </x14:conditionalFormatting>
        <x14:conditionalFormatting xmlns:xm="http://schemas.microsoft.com/office/excel/2006/main">
          <x14:cfRule type="dataBar" id="{7543B633-A022-4D67-A5CC-906D89DD2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H318</xm:sqref>
        </x14:conditionalFormatting>
        <x14:conditionalFormatting xmlns:xm="http://schemas.microsoft.com/office/excel/2006/main">
          <x14:cfRule type="dataBar" id="{982A7D97-C50C-4E87-9542-D9C02976F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H317</xm:sqref>
        </x14:conditionalFormatting>
        <x14:conditionalFormatting xmlns:xm="http://schemas.microsoft.com/office/excel/2006/main">
          <x14:cfRule type="dataBar" id="{5D475B15-CCE0-4099-82D3-E36EBDEFC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H322</xm:sqref>
        </x14:conditionalFormatting>
        <x14:conditionalFormatting xmlns:xm="http://schemas.microsoft.com/office/excel/2006/main">
          <x14:cfRule type="dataBar" id="{04548712-CE59-4836-9188-83E2A1C7B6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H321</xm:sqref>
        </x14:conditionalFormatting>
        <x14:conditionalFormatting xmlns:xm="http://schemas.microsoft.com/office/excel/2006/main">
          <x14:cfRule type="dataBar" id="{27D6C16A-F18A-47B2-B426-381D22045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H324</xm:sqref>
        </x14:conditionalFormatting>
        <x14:conditionalFormatting xmlns:xm="http://schemas.microsoft.com/office/excel/2006/main">
          <x14:cfRule type="dataBar" id="{5F1783A7-A82A-41DD-9D90-935A5D141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H323</xm:sqref>
        </x14:conditionalFormatting>
        <x14:conditionalFormatting xmlns:xm="http://schemas.microsoft.com/office/excel/2006/main">
          <x14:cfRule type="dataBar" id="{C275B156-DD5D-4F22-8171-1A0F2B4B7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H328</xm:sqref>
        </x14:conditionalFormatting>
        <x14:conditionalFormatting xmlns:xm="http://schemas.microsoft.com/office/excel/2006/main">
          <x14:cfRule type="dataBar" id="{940CC718-E37C-4559-821E-68F6564D5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H327</xm:sqref>
        </x14:conditionalFormatting>
        <x14:conditionalFormatting xmlns:xm="http://schemas.microsoft.com/office/excel/2006/main">
          <x14:cfRule type="dataBar" id="{98079669-B2B0-45E0-9FAA-26F9CEC78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H330</xm:sqref>
        </x14:conditionalFormatting>
        <x14:conditionalFormatting xmlns:xm="http://schemas.microsoft.com/office/excel/2006/main">
          <x14:cfRule type="dataBar" id="{5DE86403-EB41-43ED-94CA-DE12F794EC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52"/>
  <sheetViews>
    <sheetView showGridLines="0" zoomScale="85" zoomScaleNormal="85" workbookViewId="0">
      <pane xSplit="1" ySplit="2" topLeftCell="B18" activePane="bottomRight" state="frozen"/>
      <selection pane="topRight" activeCell="E1" sqref="E1"/>
      <selection pane="bottomLeft" activeCell="A8" sqref="A8"/>
      <selection pane="bottomRight" activeCell="G5" sqref="G5:Z46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6" width="3.125" style="2" customWidth="1"/>
    <col min="27" max="16384" width="9" style="2"/>
  </cols>
  <sheetData>
    <row r="1" spans="2:26" ht="26.25">
      <c r="B1" s="245" t="s">
        <v>83</v>
      </c>
      <c r="C1" s="245"/>
      <c r="D1" s="245"/>
      <c r="E1" s="245"/>
      <c r="F1" s="245"/>
      <c r="G1" s="24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21" customHeight="1" thickBot="1">
      <c r="B2" s="246" t="s">
        <v>27</v>
      </c>
      <c r="C2" s="246"/>
      <c r="D2" s="246"/>
      <c r="E2" s="24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3"/>
    </row>
    <row r="4" spans="2:26" ht="17.25" thickBot="1">
      <c r="B4" s="224"/>
      <c r="C4" s="248"/>
      <c r="D4" s="179"/>
      <c r="E4" s="250"/>
      <c r="F4" s="179"/>
      <c r="G4" s="8" t="s">
        <v>8</v>
      </c>
      <c r="H4" s="9" t="s">
        <v>9</v>
      </c>
      <c r="I4" s="9" t="s">
        <v>10</v>
      </c>
      <c r="J4" s="10" t="s">
        <v>11</v>
      </c>
      <c r="K4" s="8" t="s">
        <v>8</v>
      </c>
      <c r="L4" s="9" t="s">
        <v>9</v>
      </c>
      <c r="M4" s="9" t="s">
        <v>10</v>
      </c>
      <c r="N4" s="10" t="s">
        <v>11</v>
      </c>
      <c r="O4" s="8" t="s">
        <v>8</v>
      </c>
      <c r="P4" s="9" t="s">
        <v>9</v>
      </c>
      <c r="Q4" s="9" t="s">
        <v>10</v>
      </c>
      <c r="R4" s="10" t="s">
        <v>11</v>
      </c>
      <c r="S4" s="8" t="s">
        <v>8</v>
      </c>
      <c r="T4" s="9" t="s">
        <v>9</v>
      </c>
      <c r="U4" s="9" t="s">
        <v>10</v>
      </c>
      <c r="V4" s="10" t="s">
        <v>11</v>
      </c>
      <c r="W4" s="8" t="s">
        <v>8</v>
      </c>
      <c r="X4" s="9" t="s">
        <v>9</v>
      </c>
      <c r="Y4" s="9" t="s">
        <v>10</v>
      </c>
      <c r="Z4" s="10" t="s">
        <v>11</v>
      </c>
    </row>
    <row r="5" spans="2:26" ht="18.75" customHeight="1">
      <c r="B5" s="251" t="s">
        <v>30</v>
      </c>
      <c r="C5" s="241" t="s">
        <v>18</v>
      </c>
      <c r="D5" s="243" t="s">
        <v>64</v>
      </c>
      <c r="E5" s="5" t="s">
        <v>4</v>
      </c>
      <c r="F5" s="176">
        <f>IFERROR(MIN(SUM(G6:Z6)/SUM(G5:Z5), 1), 0)</f>
        <v>1</v>
      </c>
      <c r="G5" s="74">
        <v>1</v>
      </c>
      <c r="H5" s="75">
        <v>1</v>
      </c>
      <c r="I5" s="74">
        <v>1</v>
      </c>
      <c r="J5" s="74">
        <v>1</v>
      </c>
      <c r="K5" s="74">
        <v>1</v>
      </c>
      <c r="L5" s="74">
        <v>1</v>
      </c>
      <c r="M5" s="74">
        <v>1</v>
      </c>
      <c r="N5" s="74">
        <v>1</v>
      </c>
      <c r="O5" s="74">
        <v>1</v>
      </c>
      <c r="P5" s="74">
        <v>1</v>
      </c>
      <c r="Q5" s="76"/>
      <c r="R5" s="77"/>
      <c r="S5" s="78"/>
      <c r="T5" s="76"/>
      <c r="U5" s="76"/>
      <c r="V5" s="77"/>
      <c r="W5" s="78"/>
      <c r="X5" s="76"/>
      <c r="Y5" s="76"/>
      <c r="Z5" s="77"/>
    </row>
    <row r="6" spans="2:26" ht="18.75" customHeight="1" thickBot="1">
      <c r="B6" s="252"/>
      <c r="C6" s="255"/>
      <c r="D6" s="244"/>
      <c r="E6" s="4" t="s">
        <v>5</v>
      </c>
      <c r="F6" s="177"/>
      <c r="G6" s="83">
        <v>1</v>
      </c>
      <c r="H6" s="84">
        <v>1</v>
      </c>
      <c r="I6" s="84">
        <v>1</v>
      </c>
      <c r="J6" s="85">
        <v>1</v>
      </c>
      <c r="K6" s="83">
        <v>1</v>
      </c>
      <c r="L6" s="84">
        <v>1</v>
      </c>
      <c r="M6" s="84">
        <v>1</v>
      </c>
      <c r="N6" s="85">
        <v>1</v>
      </c>
      <c r="O6" s="83">
        <v>1</v>
      </c>
      <c r="P6" s="84">
        <v>1</v>
      </c>
      <c r="Q6" s="80"/>
      <c r="R6" s="81"/>
      <c r="S6" s="79"/>
      <c r="T6" s="80"/>
      <c r="U6" s="80"/>
      <c r="V6" s="81"/>
      <c r="W6" s="79"/>
      <c r="X6" s="80"/>
      <c r="Y6" s="80"/>
      <c r="Z6" s="81"/>
    </row>
    <row r="7" spans="2:26" ht="18.75" customHeight="1">
      <c r="B7" s="252"/>
      <c r="C7" s="241" t="s">
        <v>19</v>
      </c>
      <c r="D7" s="243" t="s">
        <v>65</v>
      </c>
      <c r="E7" s="6" t="s">
        <v>4</v>
      </c>
      <c r="F7" s="176">
        <f t="shared" ref="F7" si="0">IFERROR(MIN(SUM(G8:Z8)/SUM(G7:Z7), 1), 0)</f>
        <v>1</v>
      </c>
      <c r="G7" s="11"/>
      <c r="H7" s="12"/>
      <c r="I7" s="74">
        <v>1</v>
      </c>
      <c r="J7" s="74">
        <v>1</v>
      </c>
      <c r="K7" s="74">
        <v>1</v>
      </c>
      <c r="L7" s="12"/>
      <c r="M7" s="12"/>
      <c r="N7" s="17"/>
      <c r="O7" s="11"/>
      <c r="P7" s="74">
        <v>1</v>
      </c>
      <c r="Q7" s="74">
        <v>1</v>
      </c>
      <c r="R7" s="74">
        <v>1</v>
      </c>
      <c r="S7" s="11"/>
      <c r="T7" s="12"/>
      <c r="U7" s="12"/>
      <c r="V7" s="17"/>
      <c r="W7" s="11"/>
      <c r="X7" s="12"/>
      <c r="Y7" s="12"/>
      <c r="Z7" s="17"/>
    </row>
    <row r="8" spans="2:26" ht="18.75" customHeight="1" thickBot="1">
      <c r="B8" s="252"/>
      <c r="C8" s="255"/>
      <c r="D8" s="244"/>
      <c r="E8" s="7" t="s">
        <v>5</v>
      </c>
      <c r="F8" s="177"/>
      <c r="G8" s="14"/>
      <c r="H8" s="15"/>
      <c r="I8" s="84">
        <v>1</v>
      </c>
      <c r="J8" s="85">
        <v>1</v>
      </c>
      <c r="K8" s="83">
        <v>1</v>
      </c>
      <c r="L8" s="80"/>
      <c r="M8" s="80"/>
      <c r="N8" s="81"/>
      <c r="O8" s="79"/>
      <c r="P8" s="83">
        <v>1</v>
      </c>
      <c r="Q8" s="83">
        <v>1</v>
      </c>
      <c r="R8" s="83">
        <v>1</v>
      </c>
      <c r="S8" s="79"/>
      <c r="T8" s="80"/>
      <c r="U8" s="80"/>
      <c r="V8" s="81"/>
      <c r="W8" s="79"/>
      <c r="X8" s="80"/>
      <c r="Y8" s="80"/>
      <c r="Z8" s="81"/>
    </row>
    <row r="9" spans="2:26" ht="18.75" customHeight="1">
      <c r="B9" s="252"/>
      <c r="C9" s="255"/>
      <c r="D9" s="243" t="s">
        <v>66</v>
      </c>
      <c r="E9" s="6" t="s">
        <v>4</v>
      </c>
      <c r="F9" s="176">
        <f t="shared" ref="F9" si="1">IFERROR(MIN(SUM(G10:Z10)/SUM(G9:Z9), 1), 0)</f>
        <v>1</v>
      </c>
      <c r="G9" s="11"/>
      <c r="H9" s="12"/>
      <c r="I9" s="12"/>
      <c r="J9" s="74">
        <v>1</v>
      </c>
      <c r="K9" s="74">
        <v>1</v>
      </c>
      <c r="L9" s="74">
        <v>1</v>
      </c>
      <c r="M9" s="12"/>
      <c r="N9" s="17"/>
      <c r="O9" s="11"/>
      <c r="P9" s="12"/>
      <c r="Q9" s="12"/>
      <c r="R9" s="17"/>
      <c r="S9" s="11"/>
      <c r="T9" s="12"/>
      <c r="U9" s="12"/>
      <c r="V9" s="17"/>
      <c r="W9" s="11"/>
      <c r="X9" s="12"/>
      <c r="Y9" s="12"/>
      <c r="Z9" s="17"/>
    </row>
    <row r="10" spans="2:26" ht="18.75" customHeight="1" thickBot="1">
      <c r="B10" s="252"/>
      <c r="C10" s="255"/>
      <c r="D10" s="244"/>
      <c r="E10" s="7" t="s">
        <v>5</v>
      </c>
      <c r="F10" s="177"/>
      <c r="G10" s="14"/>
      <c r="H10" s="15"/>
      <c r="I10" s="80"/>
      <c r="J10" s="85">
        <v>1</v>
      </c>
      <c r="K10" s="83">
        <v>1</v>
      </c>
      <c r="L10" s="84">
        <v>1</v>
      </c>
      <c r="M10" s="80"/>
      <c r="N10" s="81"/>
      <c r="O10" s="79"/>
      <c r="P10" s="80"/>
      <c r="Q10" s="80"/>
      <c r="R10" s="81"/>
      <c r="S10" s="79"/>
      <c r="T10" s="80"/>
      <c r="U10" s="80"/>
      <c r="V10" s="81"/>
      <c r="W10" s="79"/>
      <c r="X10" s="80"/>
      <c r="Y10" s="80"/>
      <c r="Z10" s="81"/>
    </row>
    <row r="11" spans="2:26" ht="18.75" customHeight="1">
      <c r="B11" s="252"/>
      <c r="C11" s="255"/>
      <c r="D11" s="243" t="s">
        <v>67</v>
      </c>
      <c r="E11" s="6" t="s">
        <v>4</v>
      </c>
      <c r="F11" s="176">
        <f t="shared" ref="F11" si="2">IFERROR(MIN(SUM(G12:Z12)/SUM(G11:Z11), 1), 0)</f>
        <v>1</v>
      </c>
      <c r="G11" s="11"/>
      <c r="H11" s="12"/>
      <c r="I11" s="12"/>
      <c r="J11" s="17"/>
      <c r="K11" s="74">
        <v>1</v>
      </c>
      <c r="L11" s="74">
        <v>1</v>
      </c>
      <c r="M11" s="74">
        <v>1</v>
      </c>
      <c r="N11" s="17"/>
      <c r="O11" s="11"/>
      <c r="P11" s="12"/>
      <c r="Q11" s="12"/>
      <c r="R11" s="17"/>
      <c r="S11" s="11"/>
      <c r="T11" s="12"/>
      <c r="U11" s="12"/>
      <c r="V11" s="17"/>
      <c r="W11" s="11"/>
      <c r="X11" s="12"/>
      <c r="Y11" s="12"/>
      <c r="Z11" s="17"/>
    </row>
    <row r="12" spans="2:26" ht="18.75" customHeight="1" thickBot="1">
      <c r="B12" s="252"/>
      <c r="C12" s="255"/>
      <c r="D12" s="244"/>
      <c r="E12" s="7" t="s">
        <v>5</v>
      </c>
      <c r="F12" s="177"/>
      <c r="G12" s="14"/>
      <c r="H12" s="15"/>
      <c r="I12" s="15"/>
      <c r="J12" s="16"/>
      <c r="K12" s="83">
        <v>1</v>
      </c>
      <c r="L12" s="84">
        <v>1</v>
      </c>
      <c r="M12" s="84">
        <v>1</v>
      </c>
      <c r="N12" s="81"/>
      <c r="O12" s="79"/>
      <c r="P12" s="80"/>
      <c r="Q12" s="80"/>
      <c r="R12" s="81"/>
      <c r="S12" s="79"/>
      <c r="T12" s="80"/>
      <c r="U12" s="80"/>
      <c r="V12" s="81"/>
      <c r="W12" s="79"/>
      <c r="X12" s="80"/>
      <c r="Y12" s="80"/>
      <c r="Z12" s="81"/>
    </row>
    <row r="13" spans="2:26" ht="18.75" customHeight="1">
      <c r="B13" s="252"/>
      <c r="C13" s="255"/>
      <c r="D13" s="243" t="s">
        <v>68</v>
      </c>
      <c r="E13" s="6" t="s">
        <v>4</v>
      </c>
      <c r="F13" s="176">
        <f t="shared" ref="F13" si="3">IFERROR(MIN(SUM(G14:Z14)/SUM(G13:Z13), 1), 0)</f>
        <v>1</v>
      </c>
      <c r="G13" s="11"/>
      <c r="H13" s="12"/>
      <c r="I13" s="12"/>
      <c r="J13" s="17"/>
      <c r="K13" s="11"/>
      <c r="L13" s="74">
        <v>1</v>
      </c>
      <c r="M13" s="74">
        <v>1</v>
      </c>
      <c r="N13" s="17"/>
      <c r="O13" s="11"/>
      <c r="P13" s="12"/>
      <c r="Q13" s="12"/>
      <c r="R13" s="17"/>
      <c r="S13" s="11"/>
      <c r="T13" s="12"/>
      <c r="U13" s="12"/>
      <c r="V13" s="17"/>
      <c r="W13" s="11"/>
      <c r="X13" s="12"/>
      <c r="Y13" s="12"/>
      <c r="Z13" s="17"/>
    </row>
    <row r="14" spans="2:26" ht="18.75" customHeight="1" thickBot="1">
      <c r="B14" s="252"/>
      <c r="C14" s="255"/>
      <c r="D14" s="244"/>
      <c r="E14" s="7" t="s">
        <v>5</v>
      </c>
      <c r="F14" s="177"/>
      <c r="G14" s="14"/>
      <c r="H14" s="15"/>
      <c r="I14" s="15"/>
      <c r="J14" s="16"/>
      <c r="K14" s="14"/>
      <c r="L14" s="84">
        <v>1</v>
      </c>
      <c r="M14" s="84">
        <v>1</v>
      </c>
      <c r="N14" s="16"/>
      <c r="O14" s="14"/>
      <c r="P14" s="15"/>
      <c r="Q14" s="15"/>
      <c r="R14" s="16"/>
      <c r="S14" s="14"/>
      <c r="T14" s="15"/>
      <c r="U14" s="15"/>
      <c r="V14" s="16"/>
      <c r="W14" s="14"/>
      <c r="X14" s="15"/>
      <c r="Y14" s="15"/>
      <c r="Z14" s="16"/>
    </row>
    <row r="15" spans="2:26" ht="18.75" customHeight="1">
      <c r="B15" s="252"/>
      <c r="C15" s="255"/>
      <c r="D15" s="243" t="s">
        <v>69</v>
      </c>
      <c r="E15" s="6" t="s">
        <v>4</v>
      </c>
      <c r="F15" s="176">
        <f t="shared" ref="F15" si="4">IFERROR(MIN(SUM(G16:Z16)/SUM(G15:Z15), 1), 0)</f>
        <v>1</v>
      </c>
      <c r="G15" s="11"/>
      <c r="H15" s="12"/>
      <c r="I15" s="12"/>
      <c r="J15" s="17"/>
      <c r="K15" s="11"/>
      <c r="L15" s="74">
        <v>1</v>
      </c>
      <c r="M15" s="74">
        <v>1</v>
      </c>
      <c r="N15" s="17"/>
      <c r="O15" s="11"/>
      <c r="P15" s="12"/>
      <c r="Q15" s="12"/>
      <c r="R15" s="17"/>
      <c r="S15" s="11"/>
      <c r="T15" s="12"/>
      <c r="U15" s="12"/>
      <c r="V15" s="17"/>
      <c r="W15" s="11"/>
      <c r="X15" s="12"/>
      <c r="Y15" s="12"/>
      <c r="Z15" s="17"/>
    </row>
    <row r="16" spans="2:26" ht="18.75" customHeight="1" thickBot="1">
      <c r="B16" s="252"/>
      <c r="C16" s="242"/>
      <c r="D16" s="244"/>
      <c r="E16" s="7" t="s">
        <v>5</v>
      </c>
      <c r="F16" s="177"/>
      <c r="G16" s="14"/>
      <c r="H16" s="15"/>
      <c r="I16" s="15"/>
      <c r="J16" s="16"/>
      <c r="K16" s="14"/>
      <c r="L16" s="84">
        <v>1</v>
      </c>
      <c r="M16" s="84">
        <v>1</v>
      </c>
      <c r="N16" s="16"/>
      <c r="O16" s="14"/>
      <c r="P16" s="15"/>
      <c r="Q16" s="15"/>
      <c r="R16" s="16"/>
      <c r="S16" s="14"/>
      <c r="T16" s="15"/>
      <c r="U16" s="15"/>
      <c r="V16" s="16"/>
      <c r="W16" s="14"/>
      <c r="X16" s="15"/>
      <c r="Y16" s="15"/>
      <c r="Z16" s="16"/>
    </row>
    <row r="17" spans="2:26" ht="18.75" customHeight="1">
      <c r="B17" s="252"/>
      <c r="C17" s="241" t="s">
        <v>20</v>
      </c>
      <c r="D17" s="256" t="s">
        <v>70</v>
      </c>
      <c r="E17" s="6" t="s">
        <v>4</v>
      </c>
      <c r="F17" s="176">
        <f t="shared" ref="F17" si="5">IFERROR(MIN(SUM(G18:Z18)/SUM(G17:Z17), 1), 0)</f>
        <v>1</v>
      </c>
      <c r="G17" s="11"/>
      <c r="H17" s="12"/>
      <c r="I17" s="12"/>
      <c r="J17" s="17"/>
      <c r="K17" s="11"/>
      <c r="L17" s="12"/>
      <c r="M17" s="74">
        <v>1</v>
      </c>
      <c r="N17" s="74">
        <v>1</v>
      </c>
      <c r="O17" s="74">
        <v>1</v>
      </c>
      <c r="P17" s="12"/>
      <c r="Q17" s="12"/>
      <c r="R17" s="17"/>
      <c r="S17" s="11"/>
      <c r="T17" s="12"/>
      <c r="U17" s="12"/>
      <c r="V17" s="17"/>
      <c r="W17" s="11"/>
      <c r="X17" s="12"/>
      <c r="Y17" s="12"/>
      <c r="Z17" s="17"/>
    </row>
    <row r="18" spans="2:26" ht="18.75" customHeight="1" thickBot="1">
      <c r="B18" s="252"/>
      <c r="C18" s="255"/>
      <c r="D18" s="257"/>
      <c r="E18" s="7" t="s">
        <v>5</v>
      </c>
      <c r="F18" s="177"/>
      <c r="G18" s="14"/>
      <c r="H18" s="15"/>
      <c r="I18" s="15"/>
      <c r="J18" s="16"/>
      <c r="K18" s="14"/>
      <c r="L18" s="15"/>
      <c r="M18" s="84">
        <v>1</v>
      </c>
      <c r="N18" s="85">
        <v>1</v>
      </c>
      <c r="O18" s="83">
        <v>1</v>
      </c>
      <c r="P18" s="15"/>
      <c r="Q18" s="15"/>
      <c r="R18" s="16"/>
      <c r="S18" s="14"/>
      <c r="T18" s="15"/>
      <c r="U18" s="15"/>
      <c r="V18" s="16"/>
      <c r="W18" s="14"/>
      <c r="X18" s="15"/>
      <c r="Y18" s="15"/>
      <c r="Z18" s="16"/>
    </row>
    <row r="19" spans="2:26" ht="18.75" customHeight="1">
      <c r="B19" s="252"/>
      <c r="C19" s="255"/>
      <c r="D19" s="256" t="s">
        <v>71</v>
      </c>
      <c r="E19" s="6" t="s">
        <v>4</v>
      </c>
      <c r="F19" s="176">
        <f t="shared" ref="F19" si="6">IFERROR(MIN(SUM(G20:Z20)/SUM(G19:Z19), 1), 0)</f>
        <v>1</v>
      </c>
      <c r="G19" s="11"/>
      <c r="H19" s="12"/>
      <c r="I19" s="12"/>
      <c r="J19" s="17"/>
      <c r="K19" s="11"/>
      <c r="L19" s="12"/>
      <c r="M19" s="12"/>
      <c r="N19" s="74">
        <v>1</v>
      </c>
      <c r="O19" s="74">
        <v>1</v>
      </c>
      <c r="P19" s="74">
        <v>1</v>
      </c>
      <c r="Q19" s="12"/>
      <c r="R19" s="17"/>
      <c r="S19" s="11"/>
      <c r="T19" s="12"/>
      <c r="U19" s="12"/>
      <c r="V19" s="17"/>
      <c r="W19" s="11"/>
      <c r="X19" s="12"/>
      <c r="Y19" s="12"/>
      <c r="Z19" s="17"/>
    </row>
    <row r="20" spans="2:26" ht="18.75" customHeight="1" thickBot="1">
      <c r="B20" s="252"/>
      <c r="C20" s="255"/>
      <c r="D20" s="257"/>
      <c r="E20" s="7" t="s">
        <v>5</v>
      </c>
      <c r="F20" s="177"/>
      <c r="G20" s="14"/>
      <c r="H20" s="15"/>
      <c r="I20" s="15"/>
      <c r="J20" s="16"/>
      <c r="K20" s="14"/>
      <c r="L20" s="15"/>
      <c r="M20" s="15"/>
      <c r="N20" s="85">
        <v>1</v>
      </c>
      <c r="O20" s="85">
        <v>1</v>
      </c>
      <c r="P20" s="83">
        <v>1</v>
      </c>
      <c r="Q20" s="15"/>
      <c r="R20" s="16"/>
      <c r="S20" s="14"/>
      <c r="T20" s="15"/>
      <c r="U20" s="15"/>
      <c r="V20" s="16"/>
      <c r="W20" s="14"/>
      <c r="X20" s="15"/>
      <c r="Y20" s="15"/>
      <c r="Z20" s="16"/>
    </row>
    <row r="21" spans="2:26" ht="18.75" customHeight="1">
      <c r="B21" s="252"/>
      <c r="C21" s="255"/>
      <c r="D21" s="256" t="s">
        <v>72</v>
      </c>
      <c r="E21" s="6" t="s">
        <v>4</v>
      </c>
      <c r="F21" s="176">
        <f t="shared" ref="F21" si="7">IFERROR(MIN(SUM(G22:Z22)/SUM(G21:Z21), 1), 0)</f>
        <v>1</v>
      </c>
      <c r="G21" s="11"/>
      <c r="H21" s="12"/>
      <c r="I21" s="12"/>
      <c r="J21" s="17"/>
      <c r="K21" s="11"/>
      <c r="L21" s="12"/>
      <c r="M21" s="12"/>
      <c r="N21" s="74">
        <v>1</v>
      </c>
      <c r="O21" s="74">
        <v>1</v>
      </c>
      <c r="P21" s="12"/>
      <c r="Q21" s="12"/>
      <c r="R21" s="17"/>
      <c r="S21" s="11"/>
      <c r="T21" s="12"/>
      <c r="U21" s="12"/>
      <c r="V21" s="17"/>
      <c r="W21" s="11"/>
      <c r="X21" s="12"/>
      <c r="Y21" s="12"/>
      <c r="Z21" s="17"/>
    </row>
    <row r="22" spans="2:26" ht="18.75" customHeight="1" thickBot="1">
      <c r="B22" s="252"/>
      <c r="C22" s="242"/>
      <c r="D22" s="257"/>
      <c r="E22" s="7" t="s">
        <v>5</v>
      </c>
      <c r="F22" s="177"/>
      <c r="G22" s="14"/>
      <c r="H22" s="15"/>
      <c r="I22" s="15"/>
      <c r="J22" s="16"/>
      <c r="K22" s="14"/>
      <c r="L22" s="15"/>
      <c r="M22" s="15"/>
      <c r="N22" s="85">
        <v>1</v>
      </c>
      <c r="O22" s="85">
        <v>1</v>
      </c>
      <c r="P22" s="15"/>
      <c r="Q22" s="15"/>
      <c r="R22" s="16"/>
      <c r="S22" s="14"/>
      <c r="T22" s="15"/>
      <c r="U22" s="15"/>
      <c r="V22" s="16"/>
      <c r="W22" s="14"/>
      <c r="X22" s="15"/>
      <c r="Y22" s="15"/>
      <c r="Z22" s="16"/>
    </row>
    <row r="23" spans="2:26" ht="18.75" customHeight="1">
      <c r="B23" s="252"/>
      <c r="C23" s="241" t="s">
        <v>21</v>
      </c>
      <c r="D23" s="256" t="s">
        <v>38</v>
      </c>
      <c r="E23" s="6" t="s">
        <v>4</v>
      </c>
      <c r="F23" s="176">
        <f t="shared" ref="F23" si="8">IFERROR(MIN(SUM(G24:Z24)/SUM(G23:Z23), 1), 0)</f>
        <v>1</v>
      </c>
      <c r="G23" s="11"/>
      <c r="H23" s="12"/>
      <c r="I23" s="12"/>
      <c r="J23" s="13"/>
      <c r="K23" s="11"/>
      <c r="L23" s="12"/>
      <c r="M23" s="12"/>
      <c r="N23" s="13"/>
      <c r="O23" s="11"/>
      <c r="P23" s="74">
        <v>1</v>
      </c>
      <c r="Q23" s="74">
        <v>1</v>
      </c>
      <c r="R23" s="74">
        <v>1</v>
      </c>
      <c r="S23" s="11"/>
      <c r="T23" s="12"/>
      <c r="U23" s="12"/>
      <c r="V23" s="13"/>
      <c r="W23" s="11"/>
      <c r="X23" s="12"/>
      <c r="Y23" s="12"/>
      <c r="Z23" s="13"/>
    </row>
    <row r="24" spans="2:26" ht="18.75" customHeight="1" thickBot="1">
      <c r="B24" s="252"/>
      <c r="C24" s="255"/>
      <c r="D24" s="257"/>
      <c r="E24" s="7" t="s">
        <v>5</v>
      </c>
      <c r="F24" s="177"/>
      <c r="G24" s="14"/>
      <c r="H24" s="15"/>
      <c r="I24" s="15"/>
      <c r="J24" s="16"/>
      <c r="K24" s="14"/>
      <c r="L24" s="15"/>
      <c r="M24" s="15"/>
      <c r="N24" s="16"/>
      <c r="O24" s="14"/>
      <c r="P24" s="84">
        <v>1</v>
      </c>
      <c r="Q24" s="84">
        <v>1</v>
      </c>
      <c r="R24" s="83">
        <v>1</v>
      </c>
      <c r="S24" s="14"/>
      <c r="T24" s="15"/>
      <c r="U24" s="15"/>
      <c r="V24" s="16"/>
      <c r="W24" s="14"/>
      <c r="X24" s="15"/>
      <c r="Y24" s="15"/>
      <c r="Z24" s="16"/>
    </row>
    <row r="25" spans="2:26" ht="18.75" customHeight="1">
      <c r="B25" s="252"/>
      <c r="C25" s="255"/>
      <c r="D25" s="256" t="s">
        <v>73</v>
      </c>
      <c r="E25" s="6" t="s">
        <v>4</v>
      </c>
      <c r="F25" s="176">
        <f t="shared" ref="F25" si="9">IFERROR(MIN(SUM(G26:Z26)/SUM(G25:Z25), 1), 0)</f>
        <v>1</v>
      </c>
      <c r="G25" s="11"/>
      <c r="H25" s="12"/>
      <c r="I25" s="12"/>
      <c r="J25" s="13"/>
      <c r="K25" s="11"/>
      <c r="L25" s="12"/>
      <c r="M25" s="12"/>
      <c r="N25" s="13"/>
      <c r="O25" s="11"/>
      <c r="P25" s="12"/>
      <c r="Q25" s="74">
        <v>1</v>
      </c>
      <c r="R25" s="74">
        <v>1</v>
      </c>
      <c r="S25" s="11"/>
      <c r="T25" s="12"/>
      <c r="U25" s="12"/>
      <c r="V25" s="13"/>
      <c r="W25" s="11"/>
      <c r="X25" s="12"/>
      <c r="Y25" s="12"/>
      <c r="Z25" s="13"/>
    </row>
    <row r="26" spans="2:26" ht="18.75" customHeight="1" thickBot="1">
      <c r="B26" s="252"/>
      <c r="C26" s="255"/>
      <c r="D26" s="257"/>
      <c r="E26" s="7" t="s">
        <v>5</v>
      </c>
      <c r="F26" s="177"/>
      <c r="G26" s="14"/>
      <c r="H26" s="15"/>
      <c r="I26" s="15"/>
      <c r="J26" s="16"/>
      <c r="K26" s="14"/>
      <c r="L26" s="15"/>
      <c r="M26" s="15"/>
      <c r="N26" s="16"/>
      <c r="O26" s="14"/>
      <c r="P26" s="15"/>
      <c r="Q26" s="83">
        <v>1</v>
      </c>
      <c r="R26" s="83">
        <v>1</v>
      </c>
      <c r="S26" s="14"/>
      <c r="T26" s="15"/>
      <c r="U26" s="15"/>
      <c r="V26" s="16"/>
      <c r="W26" s="14"/>
      <c r="X26" s="15"/>
      <c r="Y26" s="15"/>
      <c r="Z26" s="16"/>
    </row>
    <row r="27" spans="2:26" ht="18.75" customHeight="1">
      <c r="B27" s="252"/>
      <c r="C27" s="255"/>
      <c r="D27" s="256" t="s">
        <v>74</v>
      </c>
      <c r="E27" s="6" t="s">
        <v>4</v>
      </c>
      <c r="F27" s="176">
        <f t="shared" ref="F27" si="10">IFERROR(MIN(SUM(G28:Z28)/SUM(G27:Z27), 1), 0)</f>
        <v>1</v>
      </c>
      <c r="G27" s="11"/>
      <c r="H27" s="12"/>
      <c r="I27" s="12"/>
      <c r="J27" s="13"/>
      <c r="K27" s="11"/>
      <c r="L27" s="12"/>
      <c r="M27" s="12"/>
      <c r="N27" s="13"/>
      <c r="O27" s="11"/>
      <c r="P27" s="12"/>
      <c r="Q27" s="12"/>
      <c r="R27" s="74">
        <v>1</v>
      </c>
      <c r="S27" s="74">
        <v>1</v>
      </c>
      <c r="T27" s="74">
        <v>1</v>
      </c>
      <c r="U27" s="12"/>
      <c r="V27" s="13"/>
      <c r="W27" s="11"/>
      <c r="X27" s="12"/>
      <c r="Y27" s="12"/>
      <c r="Z27" s="13"/>
    </row>
    <row r="28" spans="2:26" ht="18.75" customHeight="1" thickBot="1">
      <c r="B28" s="252"/>
      <c r="C28" s="255"/>
      <c r="D28" s="257"/>
      <c r="E28" s="7" t="s">
        <v>5</v>
      </c>
      <c r="F28" s="177"/>
      <c r="G28" s="14"/>
      <c r="H28" s="15"/>
      <c r="I28" s="15"/>
      <c r="J28" s="16"/>
      <c r="K28" s="14"/>
      <c r="L28" s="15"/>
      <c r="M28" s="15"/>
      <c r="N28" s="16"/>
      <c r="O28" s="14"/>
      <c r="P28" s="15"/>
      <c r="Q28" s="15"/>
      <c r="R28" s="83">
        <v>1</v>
      </c>
      <c r="S28" s="83">
        <v>1</v>
      </c>
      <c r="T28" s="83">
        <v>1</v>
      </c>
      <c r="U28" s="15"/>
      <c r="V28" s="16"/>
      <c r="W28" s="14"/>
      <c r="X28" s="15"/>
      <c r="Y28" s="15"/>
      <c r="Z28" s="16"/>
    </row>
    <row r="29" spans="2:26" ht="18.75" customHeight="1">
      <c r="B29" s="252"/>
      <c r="C29" s="255"/>
      <c r="D29" s="256" t="s">
        <v>41</v>
      </c>
      <c r="E29" s="6" t="s">
        <v>4</v>
      </c>
      <c r="F29" s="176">
        <f t="shared" ref="F29" si="11">IFERROR(MIN(SUM(G30:Z30)/SUM(G29:Z29), 1), 0)</f>
        <v>1</v>
      </c>
      <c r="G29" s="11"/>
      <c r="H29" s="12"/>
      <c r="I29" s="12"/>
      <c r="J29" s="13"/>
      <c r="K29" s="11"/>
      <c r="L29" s="12"/>
      <c r="M29" s="12"/>
      <c r="N29" s="13"/>
      <c r="O29" s="11"/>
      <c r="P29" s="12"/>
      <c r="Q29" s="12"/>
      <c r="R29" s="74">
        <v>1</v>
      </c>
      <c r="S29" s="74">
        <v>1</v>
      </c>
      <c r="T29" s="74">
        <v>1</v>
      </c>
      <c r="U29" s="74">
        <v>1</v>
      </c>
      <c r="V29" s="13"/>
      <c r="W29" s="11"/>
      <c r="X29" s="12"/>
      <c r="Y29" s="12"/>
      <c r="Z29" s="13"/>
    </row>
    <row r="30" spans="2:26" ht="18.75" customHeight="1" thickBot="1">
      <c r="B30" s="252"/>
      <c r="C30" s="255"/>
      <c r="D30" s="257"/>
      <c r="E30" s="7" t="s">
        <v>5</v>
      </c>
      <c r="F30" s="177"/>
      <c r="G30" s="14"/>
      <c r="H30" s="15"/>
      <c r="I30" s="15"/>
      <c r="J30" s="16"/>
      <c r="K30" s="14"/>
      <c r="L30" s="15"/>
      <c r="M30" s="15"/>
      <c r="N30" s="16"/>
      <c r="O30" s="14"/>
      <c r="P30" s="15"/>
      <c r="Q30" s="15"/>
      <c r="R30" s="83">
        <v>1</v>
      </c>
      <c r="S30" s="83">
        <v>1</v>
      </c>
      <c r="T30" s="83">
        <v>1</v>
      </c>
      <c r="U30" s="83">
        <v>1</v>
      </c>
      <c r="V30" s="16"/>
      <c r="W30" s="14"/>
      <c r="X30" s="15"/>
      <c r="Y30" s="15"/>
      <c r="Z30" s="16"/>
    </row>
    <row r="31" spans="2:26" ht="18.75" customHeight="1">
      <c r="B31" s="252"/>
      <c r="C31" s="241" t="s">
        <v>22</v>
      </c>
      <c r="D31" s="243" t="s">
        <v>75</v>
      </c>
      <c r="E31" s="6" t="s">
        <v>4</v>
      </c>
      <c r="F31" s="176">
        <f t="shared" ref="F31" si="12">IFERROR(MIN(SUM(G32:Z32)/SUM(G31:Z31), 1), 0)</f>
        <v>1</v>
      </c>
      <c r="G31" s="11"/>
      <c r="H31" s="12"/>
      <c r="I31" s="12"/>
      <c r="J31" s="13"/>
      <c r="K31" s="11"/>
      <c r="L31" s="12"/>
      <c r="M31" s="12"/>
      <c r="N31" s="13"/>
      <c r="O31" s="11"/>
      <c r="P31" s="12"/>
      <c r="Q31" s="74">
        <v>1</v>
      </c>
      <c r="R31" s="74">
        <v>1</v>
      </c>
      <c r="S31" s="11"/>
      <c r="T31" s="12"/>
      <c r="U31" s="12"/>
      <c r="V31" s="13"/>
      <c r="W31" s="11"/>
      <c r="X31" s="12"/>
      <c r="Y31" s="12"/>
      <c r="Z31" s="13"/>
    </row>
    <row r="32" spans="2:26" ht="18.75" customHeight="1" thickBot="1">
      <c r="B32" s="252"/>
      <c r="C32" s="255"/>
      <c r="D32" s="244"/>
      <c r="E32" s="7" t="s">
        <v>5</v>
      </c>
      <c r="F32" s="177"/>
      <c r="G32" s="14"/>
      <c r="H32" s="15"/>
      <c r="I32" s="15"/>
      <c r="J32" s="16"/>
      <c r="K32" s="14"/>
      <c r="L32" s="15"/>
      <c r="M32" s="15"/>
      <c r="N32" s="16"/>
      <c r="O32" s="14"/>
      <c r="P32" s="15"/>
      <c r="Q32" s="83">
        <v>1</v>
      </c>
      <c r="R32" s="83">
        <v>1</v>
      </c>
      <c r="S32" s="14"/>
      <c r="T32" s="15"/>
      <c r="U32" s="15"/>
      <c r="V32" s="16"/>
      <c r="W32" s="14"/>
      <c r="X32" s="15"/>
      <c r="Y32" s="15"/>
      <c r="Z32" s="16"/>
    </row>
    <row r="33" spans="2:26" ht="18.75" customHeight="1">
      <c r="B33" s="252"/>
      <c r="C33" s="255"/>
      <c r="D33" s="243" t="s">
        <v>76</v>
      </c>
      <c r="E33" s="6" t="s">
        <v>4</v>
      </c>
      <c r="F33" s="176">
        <f t="shared" ref="F33" si="13">IFERROR(MIN(SUM(G34:Z34)/SUM(G33:Z33), 1), 0)</f>
        <v>1</v>
      </c>
      <c r="G33" s="11"/>
      <c r="H33" s="12"/>
      <c r="I33" s="12"/>
      <c r="J33" s="13"/>
      <c r="K33" s="11"/>
      <c r="L33" s="12"/>
      <c r="M33" s="12"/>
      <c r="N33" s="13"/>
      <c r="O33" s="11"/>
      <c r="P33" s="12"/>
      <c r="Q33" s="12"/>
      <c r="R33" s="13"/>
      <c r="S33" s="74">
        <v>1</v>
      </c>
      <c r="T33" s="74">
        <v>1</v>
      </c>
      <c r="U33" s="74">
        <v>1</v>
      </c>
      <c r="V33" s="74">
        <v>1</v>
      </c>
      <c r="W33" s="11"/>
      <c r="X33" s="12"/>
      <c r="Y33" s="12"/>
      <c r="Z33" s="13"/>
    </row>
    <row r="34" spans="2:26" ht="18.75" customHeight="1" thickBot="1">
      <c r="B34" s="252"/>
      <c r="C34" s="242"/>
      <c r="D34" s="244"/>
      <c r="E34" s="7" t="s">
        <v>5</v>
      </c>
      <c r="F34" s="177"/>
      <c r="G34" s="14"/>
      <c r="H34" s="15"/>
      <c r="I34" s="15"/>
      <c r="J34" s="16"/>
      <c r="K34" s="14"/>
      <c r="L34" s="15"/>
      <c r="M34" s="15"/>
      <c r="N34" s="16"/>
      <c r="O34" s="14"/>
      <c r="P34" s="15"/>
      <c r="Q34" s="15"/>
      <c r="R34" s="16"/>
      <c r="S34" s="83">
        <v>1</v>
      </c>
      <c r="T34" s="83">
        <v>1</v>
      </c>
      <c r="U34" s="83">
        <v>1</v>
      </c>
      <c r="V34" s="83">
        <v>1</v>
      </c>
      <c r="W34" s="14"/>
      <c r="X34" s="15"/>
      <c r="Y34" s="15"/>
      <c r="Z34" s="16"/>
    </row>
    <row r="35" spans="2:26" ht="18.75" customHeight="1">
      <c r="B35" s="252"/>
      <c r="C35" s="241" t="s">
        <v>23</v>
      </c>
      <c r="D35" s="243" t="s">
        <v>77</v>
      </c>
      <c r="E35" s="6" t="s">
        <v>4</v>
      </c>
      <c r="F35" s="176">
        <f t="shared" ref="F35" si="14">IFERROR(MIN(SUM(G36:Z36)/SUM(G35:Z35), 1), 0)</f>
        <v>0.75</v>
      </c>
      <c r="G35" s="11"/>
      <c r="H35" s="12"/>
      <c r="I35" s="12"/>
      <c r="J35" s="13"/>
      <c r="K35" s="11"/>
      <c r="L35" s="12"/>
      <c r="M35" s="12"/>
      <c r="N35" s="13"/>
      <c r="O35" s="11"/>
      <c r="P35" s="12"/>
      <c r="Q35" s="12"/>
      <c r="R35" s="13"/>
      <c r="S35" s="74">
        <v>1</v>
      </c>
      <c r="T35" s="74">
        <v>1</v>
      </c>
      <c r="U35" s="74">
        <v>1</v>
      </c>
      <c r="V35" s="74">
        <v>1</v>
      </c>
      <c r="W35" s="74">
        <v>1</v>
      </c>
      <c r="X35" s="74">
        <v>1</v>
      </c>
      <c r="Y35" s="74">
        <v>1</v>
      </c>
      <c r="Z35" s="74">
        <v>1</v>
      </c>
    </row>
    <row r="36" spans="2:26" ht="18.75" customHeight="1" thickBot="1">
      <c r="B36" s="252"/>
      <c r="C36" s="242"/>
      <c r="D36" s="244"/>
      <c r="E36" s="7" t="s">
        <v>5</v>
      </c>
      <c r="F36" s="177"/>
      <c r="G36" s="14"/>
      <c r="H36" s="15"/>
      <c r="I36" s="15"/>
      <c r="J36" s="16"/>
      <c r="K36" s="14"/>
      <c r="L36" s="15"/>
      <c r="M36" s="15"/>
      <c r="N36" s="16"/>
      <c r="O36" s="14"/>
      <c r="P36" s="15"/>
      <c r="Q36" s="15"/>
      <c r="R36" s="16"/>
      <c r="S36" s="83">
        <v>1</v>
      </c>
      <c r="T36" s="83">
        <v>1</v>
      </c>
      <c r="U36" s="83">
        <v>1</v>
      </c>
      <c r="V36" s="83">
        <v>1</v>
      </c>
      <c r="W36" s="83">
        <v>1</v>
      </c>
      <c r="X36" s="83">
        <v>1</v>
      </c>
      <c r="Y36" s="15"/>
      <c r="Z36" s="16"/>
    </row>
    <row r="37" spans="2:26" ht="18.75" customHeight="1">
      <c r="B37" s="252"/>
      <c r="C37" s="241" t="s">
        <v>7</v>
      </c>
      <c r="D37" s="243" t="s">
        <v>78</v>
      </c>
      <c r="E37" s="6" t="s">
        <v>4</v>
      </c>
      <c r="F37" s="176">
        <f t="shared" ref="F37" si="15">IFERROR(MIN(SUM(G38:Z38)/SUM(G37:Z37), 1), 0)</f>
        <v>0.75</v>
      </c>
      <c r="G37" s="11"/>
      <c r="H37" s="12"/>
      <c r="I37" s="12"/>
      <c r="J37" s="13"/>
      <c r="K37" s="11"/>
      <c r="L37" s="12"/>
      <c r="M37" s="12"/>
      <c r="N37" s="13"/>
      <c r="O37" s="74">
        <v>1</v>
      </c>
      <c r="P37" s="74">
        <v>1</v>
      </c>
      <c r="Q37" s="74">
        <v>1</v>
      </c>
      <c r="R37" s="74">
        <v>1</v>
      </c>
      <c r="S37" s="11"/>
      <c r="T37" s="12"/>
      <c r="U37" s="12"/>
      <c r="V37" s="13"/>
      <c r="W37" s="11"/>
      <c r="X37" s="12"/>
      <c r="Y37" s="12"/>
      <c r="Z37" s="13"/>
    </row>
    <row r="38" spans="2:26" ht="18.75" customHeight="1" thickBot="1">
      <c r="B38" s="252"/>
      <c r="C38" s="242"/>
      <c r="D38" s="244"/>
      <c r="E38" s="7" t="s">
        <v>5</v>
      </c>
      <c r="F38" s="177"/>
      <c r="G38" s="14"/>
      <c r="H38" s="15"/>
      <c r="I38" s="15"/>
      <c r="J38" s="16"/>
      <c r="K38" s="14"/>
      <c r="L38" s="15"/>
      <c r="M38" s="15"/>
      <c r="N38" s="16"/>
      <c r="O38" s="83">
        <v>1</v>
      </c>
      <c r="P38" s="84">
        <v>1</v>
      </c>
      <c r="Q38" s="83">
        <v>1</v>
      </c>
      <c r="R38" s="16"/>
      <c r="S38" s="14"/>
      <c r="T38" s="15"/>
      <c r="U38" s="15"/>
      <c r="V38" s="16"/>
      <c r="W38" s="14"/>
      <c r="X38" s="15"/>
      <c r="Y38" s="15"/>
      <c r="Z38" s="16"/>
    </row>
    <row r="39" spans="2:26" ht="18.75" customHeight="1">
      <c r="B39" s="252"/>
      <c r="C39" s="241" t="s">
        <v>24</v>
      </c>
      <c r="D39" s="243" t="s">
        <v>79</v>
      </c>
      <c r="E39" s="6" t="s">
        <v>4</v>
      </c>
      <c r="F39" s="176">
        <f t="shared" ref="F39" si="16">IFERROR(MIN(SUM(G40:Z40)/SUM(G39:Z39), 1), 0)</f>
        <v>1</v>
      </c>
      <c r="G39" s="11"/>
      <c r="H39" s="12"/>
      <c r="I39" s="12"/>
      <c r="J39" s="13"/>
      <c r="K39" s="11"/>
      <c r="L39" s="12"/>
      <c r="M39" s="12"/>
      <c r="N39" s="13"/>
      <c r="O39" s="74">
        <v>1</v>
      </c>
      <c r="P39" s="74">
        <v>1</v>
      </c>
      <c r="Q39" s="74">
        <v>1</v>
      </c>
      <c r="R39" s="74">
        <v>1</v>
      </c>
      <c r="S39" s="74">
        <v>1</v>
      </c>
      <c r="T39" s="74">
        <v>1</v>
      </c>
      <c r="U39" s="74">
        <v>1</v>
      </c>
      <c r="V39" s="74">
        <v>1</v>
      </c>
      <c r="W39" s="11"/>
      <c r="X39" s="12"/>
      <c r="Y39" s="12"/>
      <c r="Z39" s="13"/>
    </row>
    <row r="40" spans="2:26" ht="18.75" customHeight="1" thickBot="1">
      <c r="B40" s="252"/>
      <c r="C40" s="242"/>
      <c r="D40" s="244"/>
      <c r="E40" s="7" t="s">
        <v>5</v>
      </c>
      <c r="F40" s="177"/>
      <c r="G40" s="14"/>
      <c r="H40" s="15"/>
      <c r="I40" s="15"/>
      <c r="J40" s="16"/>
      <c r="K40" s="14"/>
      <c r="L40" s="15"/>
      <c r="M40" s="15"/>
      <c r="N40" s="16"/>
      <c r="O40" s="83">
        <v>1</v>
      </c>
      <c r="P40" s="84">
        <v>1</v>
      </c>
      <c r="Q40" s="83">
        <v>1</v>
      </c>
      <c r="R40" s="83">
        <v>1</v>
      </c>
      <c r="S40" s="83">
        <v>1</v>
      </c>
      <c r="T40" s="83">
        <v>1</v>
      </c>
      <c r="U40" s="83">
        <v>1</v>
      </c>
      <c r="V40" s="83">
        <v>1</v>
      </c>
      <c r="W40" s="14"/>
      <c r="X40" s="15"/>
      <c r="Y40" s="15"/>
      <c r="Z40" s="16"/>
    </row>
    <row r="41" spans="2:26" ht="18.75" customHeight="1">
      <c r="B41" s="252"/>
      <c r="C41" s="241" t="s">
        <v>25</v>
      </c>
      <c r="D41" s="243" t="s">
        <v>80</v>
      </c>
      <c r="E41" s="6" t="s">
        <v>4</v>
      </c>
      <c r="F41" s="176">
        <f t="shared" ref="F41" si="17">IFERROR(MIN(SUM(G42:Z42)/SUM(G41:Z41), 1), 0)</f>
        <v>0.66666666666666663</v>
      </c>
      <c r="G41" s="11"/>
      <c r="H41" s="12"/>
      <c r="I41" s="12"/>
      <c r="J41" s="13"/>
      <c r="K41" s="11"/>
      <c r="L41" s="12"/>
      <c r="M41" s="12"/>
      <c r="N41" s="13"/>
      <c r="O41" s="11"/>
      <c r="P41" s="12"/>
      <c r="Q41" s="12"/>
      <c r="R41" s="13"/>
      <c r="S41" s="11"/>
      <c r="T41" s="12"/>
      <c r="U41" s="74">
        <v>1</v>
      </c>
      <c r="V41" s="74">
        <v>1</v>
      </c>
      <c r="W41" s="74">
        <v>1</v>
      </c>
      <c r="X41" s="74">
        <v>1</v>
      </c>
      <c r="Y41" s="74">
        <v>1</v>
      </c>
      <c r="Z41" s="74">
        <v>1</v>
      </c>
    </row>
    <row r="42" spans="2:26" ht="18.75" customHeight="1" thickBot="1">
      <c r="B42" s="252"/>
      <c r="C42" s="242"/>
      <c r="D42" s="244"/>
      <c r="E42" s="7" t="s">
        <v>5</v>
      </c>
      <c r="F42" s="177"/>
      <c r="G42" s="14"/>
      <c r="H42" s="15"/>
      <c r="I42" s="15"/>
      <c r="J42" s="16"/>
      <c r="K42" s="14"/>
      <c r="L42" s="15"/>
      <c r="M42" s="15"/>
      <c r="N42" s="16"/>
      <c r="O42" s="14"/>
      <c r="P42" s="15"/>
      <c r="Q42" s="15"/>
      <c r="R42" s="16"/>
      <c r="S42" s="14"/>
      <c r="T42" s="15"/>
      <c r="U42" s="83">
        <v>1</v>
      </c>
      <c r="V42" s="83">
        <v>1</v>
      </c>
      <c r="W42" s="83">
        <v>1</v>
      </c>
      <c r="X42" s="83">
        <v>1</v>
      </c>
      <c r="Y42" s="15"/>
      <c r="Z42" s="16"/>
    </row>
    <row r="43" spans="2:26" ht="18.75" customHeight="1">
      <c r="B43" s="252"/>
      <c r="C43" s="241" t="s">
        <v>6</v>
      </c>
      <c r="D43" s="243" t="s">
        <v>81</v>
      </c>
      <c r="E43" s="6" t="s">
        <v>4</v>
      </c>
      <c r="F43" s="176">
        <f t="shared" ref="F43" si="18">IFERROR(MIN(SUM(G44:Z44)/SUM(G43:Z43), 1), 0)</f>
        <v>0.6</v>
      </c>
      <c r="G43" s="11"/>
      <c r="H43" s="12"/>
      <c r="I43" s="12"/>
      <c r="J43" s="13"/>
      <c r="K43" s="74">
        <v>1</v>
      </c>
      <c r="L43" s="74">
        <v>1</v>
      </c>
      <c r="M43" s="74">
        <v>1</v>
      </c>
      <c r="N43" s="13"/>
      <c r="O43" s="11"/>
      <c r="P43" s="12"/>
      <c r="Q43" s="12"/>
      <c r="R43" s="13"/>
      <c r="S43" s="11"/>
      <c r="T43" s="12"/>
      <c r="U43" s="12"/>
      <c r="V43" s="13"/>
      <c r="W43" s="11"/>
      <c r="X43" s="12"/>
      <c r="Y43" s="74">
        <v>1</v>
      </c>
      <c r="Z43" s="74">
        <v>1</v>
      </c>
    </row>
    <row r="44" spans="2:26" ht="18.75" customHeight="1" thickBot="1">
      <c r="B44" s="252"/>
      <c r="C44" s="242"/>
      <c r="D44" s="244"/>
      <c r="E44" s="7" t="s">
        <v>5</v>
      </c>
      <c r="F44" s="177"/>
      <c r="G44" s="14"/>
      <c r="H44" s="15"/>
      <c r="I44" s="15"/>
      <c r="J44" s="16"/>
      <c r="K44" s="83">
        <v>1</v>
      </c>
      <c r="L44" s="84">
        <v>1</v>
      </c>
      <c r="M44" s="84">
        <v>1</v>
      </c>
      <c r="N44" s="16"/>
      <c r="O44" s="14"/>
      <c r="P44" s="15"/>
      <c r="Q44" s="15"/>
      <c r="R44" s="16"/>
      <c r="S44" s="14"/>
      <c r="T44" s="15"/>
      <c r="U44" s="15"/>
      <c r="V44" s="16"/>
      <c r="W44" s="14"/>
      <c r="X44" s="15"/>
      <c r="Y44" s="15"/>
      <c r="Z44" s="16"/>
    </row>
    <row r="45" spans="2:26" ht="18.75" customHeight="1">
      <c r="B45" s="252"/>
      <c r="C45" s="241" t="s">
        <v>26</v>
      </c>
      <c r="D45" s="243" t="s">
        <v>82</v>
      </c>
      <c r="E45" s="6" t="s">
        <v>4</v>
      </c>
      <c r="F45" s="176">
        <f t="shared" ref="F45" si="19">IFERROR(MIN(SUM(G46:Z46)/SUM(G45:Z45), 1), 0)</f>
        <v>0.6</v>
      </c>
      <c r="G45" s="11"/>
      <c r="H45" s="12"/>
      <c r="I45" s="12"/>
      <c r="J45" s="13"/>
      <c r="K45" s="11"/>
      <c r="L45" s="12"/>
      <c r="M45" s="12"/>
      <c r="N45" s="74">
        <v>1</v>
      </c>
      <c r="O45" s="74">
        <v>1</v>
      </c>
      <c r="P45" s="74">
        <v>1</v>
      </c>
      <c r="Q45" s="12"/>
      <c r="R45" s="13"/>
      <c r="S45" s="11"/>
      <c r="T45" s="12"/>
      <c r="U45" s="12"/>
      <c r="V45" s="13"/>
      <c r="W45" s="11"/>
      <c r="X45" s="12"/>
      <c r="Y45" s="74">
        <v>1</v>
      </c>
      <c r="Z45" s="74">
        <v>1</v>
      </c>
    </row>
    <row r="46" spans="2:26" ht="18.75" customHeight="1" thickBot="1">
      <c r="B46" s="253"/>
      <c r="C46" s="242"/>
      <c r="D46" s="244"/>
      <c r="E46" s="7" t="s">
        <v>5</v>
      </c>
      <c r="F46" s="177"/>
      <c r="G46" s="14"/>
      <c r="H46" s="15"/>
      <c r="I46" s="15"/>
      <c r="J46" s="16"/>
      <c r="K46" s="14"/>
      <c r="L46" s="15"/>
      <c r="M46" s="15"/>
      <c r="N46" s="85">
        <v>1</v>
      </c>
      <c r="O46" s="83">
        <v>1</v>
      </c>
      <c r="P46" s="84">
        <v>1</v>
      </c>
      <c r="Q46" s="15"/>
      <c r="R46" s="16"/>
      <c r="S46" s="14"/>
      <c r="T46" s="15"/>
      <c r="U46" s="15"/>
      <c r="V46" s="16"/>
      <c r="W46" s="14"/>
      <c r="X46" s="15"/>
      <c r="Y46" s="15"/>
      <c r="Z46" s="16"/>
    </row>
    <row r="47" spans="2:26" ht="18.75" customHeight="1"/>
    <row r="48" spans="2:26" ht="18.75" customHeight="1"/>
    <row r="49" ht="18.75" customHeight="1"/>
    <row r="50" ht="18.75" customHeight="1"/>
    <row r="51" ht="18.75" customHeight="1"/>
    <row r="52" ht="18.75" customHeight="1"/>
    <row r="105" spans="2:4" ht="16.5">
      <c r="B105" s="234" t="s">
        <v>32</v>
      </c>
      <c r="C105" s="254" t="s">
        <v>18</v>
      </c>
      <c r="D105" s="243" t="s">
        <v>33</v>
      </c>
    </row>
    <row r="106" spans="2:4" ht="17.25" thickBot="1">
      <c r="B106" s="235"/>
      <c r="C106" s="238"/>
      <c r="D106" s="244"/>
    </row>
    <row r="107" spans="2:4" ht="16.5">
      <c r="B107" s="235"/>
      <c r="C107" s="237" t="s">
        <v>34</v>
      </c>
      <c r="D107" s="243" t="s">
        <v>46</v>
      </c>
    </row>
    <row r="108" spans="2:4" ht="17.25" thickBot="1">
      <c r="B108" s="235"/>
      <c r="C108" s="238"/>
      <c r="D108" s="244"/>
    </row>
    <row r="109" spans="2:4" ht="16.5">
      <c r="B109" s="235"/>
      <c r="C109" s="238"/>
      <c r="D109" s="243" t="s">
        <v>47</v>
      </c>
    </row>
    <row r="110" spans="2:4" ht="17.25" thickBot="1">
      <c r="B110" s="235"/>
      <c r="C110" s="238"/>
      <c r="D110" s="244"/>
    </row>
    <row r="111" spans="2:4" ht="16.5">
      <c r="B111" s="235"/>
      <c r="C111" s="238"/>
      <c r="D111" s="243" t="s">
        <v>48</v>
      </c>
    </row>
    <row r="112" spans="2:4" ht="17.25" thickBot="1">
      <c r="B112" s="235"/>
      <c r="C112" s="238"/>
      <c r="D112" s="244"/>
    </row>
    <row r="113" spans="2:4" ht="16.5">
      <c r="B113" s="235"/>
      <c r="C113" s="238"/>
      <c r="D113" s="243" t="s">
        <v>49</v>
      </c>
    </row>
    <row r="114" spans="2:4" ht="17.25" thickBot="1">
      <c r="B114" s="235"/>
      <c r="C114" s="238"/>
      <c r="D114" s="244"/>
    </row>
    <row r="115" spans="2:4" ht="16.5">
      <c r="B115" s="235"/>
      <c r="C115" s="238"/>
      <c r="D115" s="243" t="s">
        <v>50</v>
      </c>
    </row>
    <row r="116" spans="2:4" ht="17.25" thickBot="1">
      <c r="B116" s="235"/>
      <c r="C116" s="238"/>
      <c r="D116" s="244"/>
    </row>
    <row r="117" spans="2:4" ht="16.5">
      <c r="B117" s="235"/>
      <c r="C117" s="238"/>
      <c r="D117" s="243" t="s">
        <v>51</v>
      </c>
    </row>
    <row r="118" spans="2:4" ht="17.25" thickBot="1">
      <c r="B118" s="235"/>
      <c r="C118" s="239"/>
      <c r="D118" s="244"/>
    </row>
    <row r="119" spans="2:4" ht="16.5">
      <c r="B119" s="235"/>
      <c r="C119" s="240" t="s">
        <v>36</v>
      </c>
      <c r="D119" s="256" t="s">
        <v>35</v>
      </c>
    </row>
    <row r="120" spans="2:4" ht="17.25" thickBot="1">
      <c r="B120" s="235"/>
      <c r="C120" s="238"/>
      <c r="D120" s="257"/>
    </row>
    <row r="121" spans="2:4" ht="16.5">
      <c r="B121" s="235"/>
      <c r="C121" s="238"/>
      <c r="D121" s="256" t="s">
        <v>45</v>
      </c>
    </row>
    <row r="122" spans="2:4" ht="17.25" thickBot="1">
      <c r="B122" s="235"/>
      <c r="C122" s="239"/>
      <c r="D122" s="257"/>
    </row>
    <row r="123" spans="2:4" ht="16.5">
      <c r="B123" s="235"/>
      <c r="C123" s="240" t="s">
        <v>21</v>
      </c>
      <c r="D123" s="256" t="s">
        <v>38</v>
      </c>
    </row>
    <row r="124" spans="2:4" ht="17.25" thickBot="1">
      <c r="B124" s="235"/>
      <c r="C124" s="238"/>
      <c r="D124" s="257"/>
    </row>
    <row r="125" spans="2:4" ht="16.5">
      <c r="B125" s="235"/>
      <c r="C125" s="238"/>
      <c r="D125" s="256" t="s">
        <v>37</v>
      </c>
    </row>
    <row r="126" spans="2:4" ht="17.25" thickBot="1">
      <c r="B126" s="235"/>
      <c r="C126" s="238"/>
      <c r="D126" s="257"/>
    </row>
    <row r="127" spans="2:4" ht="16.5">
      <c r="B127" s="235"/>
      <c r="C127" s="238"/>
      <c r="D127" s="256" t="s">
        <v>39</v>
      </c>
    </row>
    <row r="128" spans="2:4" ht="17.25" thickBot="1">
      <c r="B128" s="235"/>
      <c r="C128" s="238"/>
      <c r="D128" s="257"/>
    </row>
    <row r="129" spans="2:4" ht="16.5">
      <c r="B129" s="235"/>
      <c r="C129" s="238"/>
      <c r="D129" s="256" t="s">
        <v>40</v>
      </c>
    </row>
    <row r="130" spans="2:4" ht="17.25" thickBot="1">
      <c r="B130" s="235"/>
      <c r="C130" s="238"/>
      <c r="D130" s="257"/>
    </row>
    <row r="131" spans="2:4" ht="16.5">
      <c r="B131" s="235"/>
      <c r="C131" s="238"/>
      <c r="D131" s="256" t="s">
        <v>41</v>
      </c>
    </row>
    <row r="132" spans="2:4" ht="17.25" thickBot="1">
      <c r="B132" s="235"/>
      <c r="C132" s="239"/>
      <c r="D132" s="257"/>
    </row>
    <row r="133" spans="2:4" ht="16.5">
      <c r="B133" s="235"/>
      <c r="C133" s="237" t="s">
        <v>44</v>
      </c>
      <c r="D133" s="243" t="s">
        <v>43</v>
      </c>
    </row>
    <row r="134" spans="2:4" ht="17.25" thickBot="1">
      <c r="B134" s="235"/>
      <c r="C134" s="238"/>
      <c r="D134" s="244"/>
    </row>
    <row r="135" spans="2:4" ht="16.5">
      <c r="B135" s="235"/>
      <c r="C135" s="238"/>
      <c r="D135" s="243" t="s">
        <v>58</v>
      </c>
    </row>
    <row r="136" spans="2:4" ht="17.25" thickBot="1">
      <c r="B136" s="235"/>
      <c r="C136" s="238"/>
      <c r="D136" s="244"/>
    </row>
    <row r="137" spans="2:4" ht="16.5">
      <c r="B137" s="235"/>
      <c r="C137" s="238"/>
      <c r="D137" s="243" t="s">
        <v>57</v>
      </c>
    </row>
    <row r="138" spans="2:4" ht="17.25" thickBot="1">
      <c r="B138" s="235"/>
      <c r="C138" s="238"/>
      <c r="D138" s="244"/>
    </row>
    <row r="139" spans="2:4" ht="16.5">
      <c r="B139" s="235"/>
      <c r="C139" s="238"/>
      <c r="D139" s="243" t="s">
        <v>56</v>
      </c>
    </row>
    <row r="140" spans="2:4" ht="17.25" thickBot="1">
      <c r="B140" s="235"/>
      <c r="C140" s="238"/>
      <c r="D140" s="244"/>
    </row>
    <row r="141" spans="2:4" ht="16.5">
      <c r="B141" s="235"/>
      <c r="C141" s="238"/>
      <c r="D141" s="243" t="s">
        <v>42</v>
      </c>
    </row>
    <row r="142" spans="2:4" ht="17.25" thickBot="1">
      <c r="B142" s="235"/>
      <c r="C142" s="239"/>
      <c r="D142" s="244"/>
    </row>
    <row r="143" spans="2:4" ht="16.5">
      <c r="B143" s="235"/>
      <c r="C143" s="240" t="s">
        <v>52</v>
      </c>
      <c r="D143" s="243" t="s">
        <v>63</v>
      </c>
    </row>
    <row r="144" spans="2:4" ht="17.25" thickBot="1">
      <c r="B144" s="235"/>
      <c r="C144" s="239"/>
      <c r="D144" s="244"/>
    </row>
    <row r="145" spans="2:4" ht="16.5">
      <c r="B145" s="235"/>
      <c r="C145" s="240" t="s">
        <v>53</v>
      </c>
      <c r="D145" s="243" t="s">
        <v>62</v>
      </c>
    </row>
    <row r="146" spans="2:4" ht="17.25" thickBot="1">
      <c r="B146" s="235"/>
      <c r="C146" s="239"/>
      <c r="D146" s="244"/>
    </row>
    <row r="147" spans="2:4" ht="16.5">
      <c r="B147" s="235"/>
      <c r="C147" s="237" t="s">
        <v>54</v>
      </c>
      <c r="D147" s="243" t="s">
        <v>61</v>
      </c>
    </row>
    <row r="148" spans="2:4" ht="17.25" thickBot="1">
      <c r="B148" s="235"/>
      <c r="C148" s="239"/>
      <c r="D148" s="244"/>
    </row>
    <row r="149" spans="2:4" ht="16.5">
      <c r="B149" s="235"/>
      <c r="C149" s="240" t="s">
        <v>55</v>
      </c>
      <c r="D149" s="243" t="s">
        <v>60</v>
      </c>
    </row>
    <row r="150" spans="2:4" ht="17.25" thickBot="1">
      <c r="B150" s="235"/>
      <c r="C150" s="239"/>
      <c r="D150" s="244"/>
    </row>
    <row r="151" spans="2:4" ht="16.5">
      <c r="B151" s="235"/>
      <c r="C151" s="241" t="s">
        <v>59</v>
      </c>
      <c r="D151" s="243" t="s">
        <v>59</v>
      </c>
    </row>
    <row r="152" spans="2:4" ht="17.25" thickBot="1">
      <c r="B152" s="236"/>
      <c r="C152" s="242"/>
      <c r="D152" s="244"/>
    </row>
  </sheetData>
  <mergeCells count="101">
    <mergeCell ref="F41:F42"/>
    <mergeCell ref="D37:D38"/>
    <mergeCell ref="D39:D40"/>
    <mergeCell ref="D41:D42"/>
    <mergeCell ref="D43:D44"/>
    <mergeCell ref="D45:D46"/>
    <mergeCell ref="D133:D134"/>
    <mergeCell ref="F31:F32"/>
    <mergeCell ref="C5:C6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129:D130"/>
    <mergeCell ref="D125:D126"/>
    <mergeCell ref="C35:C36"/>
    <mergeCell ref="C133:C142"/>
    <mergeCell ref="D33:D34"/>
    <mergeCell ref="D35:D36"/>
    <mergeCell ref="C43:C44"/>
    <mergeCell ref="C45:C46"/>
    <mergeCell ref="D131:D132"/>
    <mergeCell ref="C31:C34"/>
    <mergeCell ref="C37:C38"/>
    <mergeCell ref="C39:C40"/>
    <mergeCell ref="C41:C42"/>
    <mergeCell ref="D139:D140"/>
    <mergeCell ref="D141:D142"/>
    <mergeCell ref="D137:D138"/>
    <mergeCell ref="F25:F26"/>
    <mergeCell ref="F27:F28"/>
    <mergeCell ref="F29:F30"/>
    <mergeCell ref="D127:D128"/>
    <mergeCell ref="D31:D32"/>
    <mergeCell ref="F9:F10"/>
    <mergeCell ref="D109:D110"/>
    <mergeCell ref="D111:D112"/>
    <mergeCell ref="F11:F12"/>
    <mergeCell ref="D123:D124"/>
    <mergeCell ref="D113:D114"/>
    <mergeCell ref="F13:F14"/>
    <mergeCell ref="F15:F16"/>
    <mergeCell ref="F17:F18"/>
    <mergeCell ref="D119:D120"/>
    <mergeCell ref="F19:F20"/>
    <mergeCell ref="D117:D118"/>
    <mergeCell ref="D121:D122"/>
    <mergeCell ref="F43:F44"/>
    <mergeCell ref="F45:F46"/>
    <mergeCell ref="F33:F34"/>
    <mergeCell ref="F35:F36"/>
    <mergeCell ref="F37:F38"/>
    <mergeCell ref="F39:F40"/>
    <mergeCell ref="W3:Z3"/>
    <mergeCell ref="G3:J3"/>
    <mergeCell ref="K3:N3"/>
    <mergeCell ref="O3:R3"/>
    <mergeCell ref="S3:V3"/>
    <mergeCell ref="F23:F24"/>
    <mergeCell ref="B1:G1"/>
    <mergeCell ref="B2:E2"/>
    <mergeCell ref="D115:D116"/>
    <mergeCell ref="B3:B4"/>
    <mergeCell ref="C3:C4"/>
    <mergeCell ref="D3:D4"/>
    <mergeCell ref="E3:E4"/>
    <mergeCell ref="F3:F4"/>
    <mergeCell ref="D105:D106"/>
    <mergeCell ref="F5:F6"/>
    <mergeCell ref="D107:D108"/>
    <mergeCell ref="F21:F22"/>
    <mergeCell ref="F7:F8"/>
    <mergeCell ref="B5:B46"/>
    <mergeCell ref="C105:C106"/>
    <mergeCell ref="C7:C16"/>
    <mergeCell ref="C17:C22"/>
    <mergeCell ref="C23:C30"/>
    <mergeCell ref="B105:B152"/>
    <mergeCell ref="C107:C118"/>
    <mergeCell ref="C119:C122"/>
    <mergeCell ref="C123:C132"/>
    <mergeCell ref="C147:C148"/>
    <mergeCell ref="C151:C152"/>
    <mergeCell ref="D143:D144"/>
    <mergeCell ref="C145:C146"/>
    <mergeCell ref="D145:D146"/>
    <mergeCell ref="D135:D136"/>
    <mergeCell ref="D151:D152"/>
    <mergeCell ref="D147:D148"/>
    <mergeCell ref="C149:C150"/>
    <mergeCell ref="D149:D150"/>
    <mergeCell ref="C143:C144"/>
  </mergeCells>
  <phoneticPr fontId="1" type="noConversion"/>
  <conditionalFormatting sqref="F5:F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{769A99C9-BBA8-4572-A097-9BB2F97C68E6}</x14:id>
        </ext>
      </extLst>
    </cfRule>
  </conditionalFormatting>
  <conditionalFormatting sqref="F7:F4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{A4551C6E-1B68-4654-8386-A723C534A886}</x14:id>
        </ext>
      </extLst>
    </cfRule>
  </conditionalFormatting>
  <conditionalFormatting sqref="G27:Q28 U27:Z28">
    <cfRule type="containsText" dxfId="147" priority="5" operator="containsText" text="1">
      <formula>NOT(ISERROR(SEARCH("1",G27)))</formula>
    </cfRule>
  </conditionalFormatting>
  <conditionalFormatting sqref="G7:H8 L7:O7 S7:Z7">
    <cfRule type="containsText" dxfId="146" priority="10" operator="containsText" text="1">
      <formula>NOT(ISERROR(SEARCH("1",G7)))</formula>
    </cfRule>
  </conditionalFormatting>
  <conditionalFormatting sqref="G11:J12 N11:Z11 G15:K16 G17:L18 G21:M22 G29:Q30 G31:P32 G33:R36 S37:Z37 G37:N40 G41:T42 G43:J44 G45:M46 N43:X43 Q45:X45 P17:Z18 P21:Z22 N44:Z44 Q46:Z46 W39:Z40 R38:Z38 S31:Z32 W33:Z34 Y36:Z36 V29:Z30 Y42:Z42 N15:Z16">
    <cfRule type="containsText" dxfId="145" priority="9" operator="containsText" text="1">
      <formula>NOT(ISERROR(SEARCH("1",G11)))</formula>
    </cfRule>
  </conditionalFormatting>
  <conditionalFormatting sqref="G10:H10 G9:I9 N9:Z9">
    <cfRule type="containsText" dxfId="144" priority="8" operator="containsText" text="1">
      <formula>NOT(ISERROR(SEARCH("1",G9)))</formula>
    </cfRule>
  </conditionalFormatting>
  <conditionalFormatting sqref="G13:K14 N13:Z14">
    <cfRule type="containsText" dxfId="143" priority="7" operator="containsText" text="1">
      <formula>NOT(ISERROR(SEARCH("1",G13)))</formula>
    </cfRule>
  </conditionalFormatting>
  <conditionalFormatting sqref="G19:M20 Q19:Z20">
    <cfRule type="containsText" dxfId="142" priority="6" operator="containsText" text="1">
      <formula>NOT(ISERROR(SEARCH("1",G19)))</formula>
    </cfRule>
  </conditionalFormatting>
  <conditionalFormatting sqref="G25:P26 S25:Z26">
    <cfRule type="containsText" dxfId="141" priority="4" operator="containsText" text="1">
      <formula>NOT(ISERROR(SEARCH("1",G25)))</formula>
    </cfRule>
  </conditionalFormatting>
  <conditionalFormatting sqref="G24:N24 G23:O23 S23:Z24">
    <cfRule type="containsText" dxfId="140" priority="3" operator="containsText" text="1">
      <formula>NOT(ISERROR(SEARCH("1",G23)))</formula>
    </cfRule>
  </conditionalFormatting>
  <conditionalFormatting sqref="M9">
    <cfRule type="containsText" dxfId="139" priority="2" operator="containsText" text="1">
      <formula>NOT(ISERROR(SEARCH("1",M9)))</formula>
    </cfRule>
  </conditionalFormatting>
  <conditionalFormatting sqref="O24">
    <cfRule type="containsText" dxfId="138" priority="1" operator="containsText" text="1">
      <formula>NOT(ISERROR(SEARCH("1",O24)))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9A99C9-BBA8-4572-A097-9BB2F97C6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F5:F6</xm:sqref>
        </x14:conditionalFormatting>
        <x14:conditionalFormatting xmlns:xm="http://schemas.microsoft.com/office/excel/2006/main">
          <x14:cfRule type="dataBar" id="{A4551C6E-1B68-4654-8386-A723C534A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F559-1FB2-4935-8C86-43874163A667}">
  <dimension ref="B1:Z5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B21" sqref="AB21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6" width="3.125" style="2" customWidth="1"/>
    <col min="27" max="16384" width="9" style="2"/>
  </cols>
  <sheetData>
    <row r="1" spans="2:26" ht="26.25">
      <c r="B1" s="245" t="s">
        <v>29</v>
      </c>
      <c r="C1" s="245"/>
      <c r="D1" s="245"/>
      <c r="E1" s="245"/>
      <c r="F1" s="245"/>
      <c r="G1" s="24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21" customHeight="1" thickBot="1">
      <c r="B2" s="246" t="s">
        <v>27</v>
      </c>
      <c r="C2" s="246"/>
      <c r="D2" s="246"/>
      <c r="E2" s="24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2:26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3"/>
    </row>
    <row r="4" spans="2:26" ht="17.25" thickBot="1">
      <c r="B4" s="224"/>
      <c r="C4" s="248"/>
      <c r="D4" s="179"/>
      <c r="E4" s="250"/>
      <c r="F4" s="179"/>
      <c r="G4" s="8" t="s">
        <v>8</v>
      </c>
      <c r="H4" s="9" t="s">
        <v>9</v>
      </c>
      <c r="I4" s="9" t="s">
        <v>10</v>
      </c>
      <c r="J4" s="10" t="s">
        <v>11</v>
      </c>
      <c r="K4" s="8" t="s">
        <v>8</v>
      </c>
      <c r="L4" s="9" t="s">
        <v>9</v>
      </c>
      <c r="M4" s="9" t="s">
        <v>10</v>
      </c>
      <c r="N4" s="10" t="s">
        <v>11</v>
      </c>
      <c r="O4" s="8" t="s">
        <v>8</v>
      </c>
      <c r="P4" s="9" t="s">
        <v>9</v>
      </c>
      <c r="Q4" s="9" t="s">
        <v>10</v>
      </c>
      <c r="R4" s="10" t="s">
        <v>11</v>
      </c>
      <c r="S4" s="8" t="s">
        <v>8</v>
      </c>
      <c r="T4" s="9" t="s">
        <v>9</v>
      </c>
      <c r="U4" s="9" t="s">
        <v>10</v>
      </c>
      <c r="V4" s="10" t="s">
        <v>11</v>
      </c>
      <c r="W4" s="8" t="s">
        <v>8</v>
      </c>
      <c r="X4" s="9" t="s">
        <v>9</v>
      </c>
      <c r="Y4" s="9" t="s">
        <v>10</v>
      </c>
      <c r="Z4" s="10" t="s">
        <v>11</v>
      </c>
    </row>
    <row r="5" spans="2:26" ht="18.75" customHeight="1">
      <c r="B5" s="234" t="s">
        <v>32</v>
      </c>
      <c r="C5" s="254" t="s">
        <v>18</v>
      </c>
      <c r="D5" s="243" t="s">
        <v>33</v>
      </c>
      <c r="E5" s="5" t="s">
        <v>4</v>
      </c>
      <c r="F5" s="176">
        <f>IFERROR(MIN(SUM(G6:Z6)/SUM(G5:Z5), 1), 0)</f>
        <v>1</v>
      </c>
      <c r="G5" s="74">
        <v>1</v>
      </c>
      <c r="H5" s="75">
        <v>1</v>
      </c>
      <c r="I5" s="76"/>
      <c r="J5" s="77"/>
      <c r="K5" s="78"/>
      <c r="L5" s="76"/>
      <c r="M5" s="76"/>
      <c r="N5" s="77"/>
      <c r="O5" s="78"/>
      <c r="P5" s="76"/>
      <c r="Q5" s="76"/>
      <c r="R5" s="77"/>
      <c r="S5" s="78"/>
      <c r="T5" s="76"/>
      <c r="U5" s="76"/>
      <c r="V5" s="77"/>
      <c r="W5" s="78"/>
      <c r="X5" s="76"/>
      <c r="Y5" s="76"/>
      <c r="Z5" s="77"/>
    </row>
    <row r="6" spans="2:26" ht="18.75" customHeight="1" thickBot="1">
      <c r="B6" s="235"/>
      <c r="C6" s="238"/>
      <c r="D6" s="244"/>
      <c r="E6" s="4" t="s">
        <v>5</v>
      </c>
      <c r="F6" s="177"/>
      <c r="G6" s="83">
        <v>1</v>
      </c>
      <c r="H6" s="84">
        <v>1</v>
      </c>
      <c r="I6" s="80"/>
      <c r="J6" s="81"/>
      <c r="K6" s="79"/>
      <c r="L6" s="80"/>
      <c r="M6" s="80"/>
      <c r="N6" s="81"/>
      <c r="O6" s="79"/>
      <c r="P6" s="80"/>
      <c r="Q6" s="80"/>
      <c r="R6" s="81"/>
      <c r="S6" s="79"/>
      <c r="T6" s="80"/>
      <c r="U6" s="80"/>
      <c r="V6" s="81"/>
      <c r="W6" s="79"/>
      <c r="X6" s="80"/>
      <c r="Y6" s="80"/>
      <c r="Z6" s="81"/>
    </row>
    <row r="7" spans="2:26" ht="18.75" customHeight="1">
      <c r="B7" s="235"/>
      <c r="C7" s="237" t="s">
        <v>34</v>
      </c>
      <c r="D7" s="243" t="s">
        <v>46</v>
      </c>
      <c r="E7" s="6" t="s">
        <v>4</v>
      </c>
      <c r="F7" s="176">
        <f t="shared" ref="F7" si="0">IFERROR(MIN(SUM(G8:Z8)/SUM(G7:Z7), 1), 0)</f>
        <v>1</v>
      </c>
      <c r="G7" s="78"/>
      <c r="H7" s="75">
        <v>1</v>
      </c>
      <c r="I7" s="75">
        <v>1</v>
      </c>
      <c r="J7" s="82">
        <v>1</v>
      </c>
      <c r="K7" s="74">
        <v>1</v>
      </c>
      <c r="L7" s="76"/>
      <c r="M7" s="76"/>
      <c r="N7" s="77"/>
      <c r="O7" s="78"/>
      <c r="P7" s="76"/>
      <c r="Q7" s="75">
        <v>1</v>
      </c>
      <c r="R7" s="82">
        <v>1</v>
      </c>
      <c r="S7" s="78"/>
      <c r="T7" s="76"/>
      <c r="U7" s="76"/>
      <c r="V7" s="77"/>
      <c r="W7" s="78"/>
      <c r="X7" s="76"/>
      <c r="Y7" s="76"/>
      <c r="Z7" s="77"/>
    </row>
    <row r="8" spans="2:26" ht="18.75" customHeight="1" thickBot="1">
      <c r="B8" s="235"/>
      <c r="C8" s="238"/>
      <c r="D8" s="244"/>
      <c r="E8" s="7" t="s">
        <v>5</v>
      </c>
      <c r="F8" s="177"/>
      <c r="G8" s="80"/>
      <c r="H8" s="80">
        <v>1</v>
      </c>
      <c r="I8" s="80">
        <v>1</v>
      </c>
      <c r="J8" s="81">
        <v>1</v>
      </c>
      <c r="K8" s="79">
        <v>1</v>
      </c>
      <c r="L8" s="80"/>
      <c r="M8" s="80"/>
      <c r="N8" s="81"/>
      <c r="O8" s="79"/>
      <c r="P8" s="80"/>
      <c r="Q8" s="80"/>
      <c r="R8" s="81"/>
      <c r="S8" s="79">
        <v>1</v>
      </c>
      <c r="T8" s="80">
        <v>1</v>
      </c>
      <c r="U8" s="80"/>
      <c r="V8" s="81"/>
      <c r="W8" s="79"/>
      <c r="X8" s="80"/>
      <c r="Y8" s="80"/>
      <c r="Z8" s="81"/>
    </row>
    <row r="9" spans="2:26" ht="18.75" customHeight="1">
      <c r="B9" s="235"/>
      <c r="C9" s="238"/>
      <c r="D9" s="243" t="s">
        <v>47</v>
      </c>
      <c r="E9" s="6" t="s">
        <v>4</v>
      </c>
      <c r="F9" s="176">
        <f t="shared" ref="F9" si="1">IFERROR(MIN(SUM(G10:Z10)/SUM(G9:Z9), 1), 0)</f>
        <v>0.83333333333333337</v>
      </c>
      <c r="G9" s="78"/>
      <c r="H9" s="76"/>
      <c r="I9" s="76"/>
      <c r="J9" s="82">
        <v>1</v>
      </c>
      <c r="K9" s="74">
        <v>1</v>
      </c>
      <c r="L9" s="75">
        <v>1</v>
      </c>
      <c r="M9" s="75">
        <v>1</v>
      </c>
      <c r="N9" s="77"/>
      <c r="O9" s="78"/>
      <c r="P9" s="76"/>
      <c r="Q9" s="76"/>
      <c r="R9" s="77"/>
      <c r="S9" s="78"/>
      <c r="T9" s="76"/>
      <c r="U9" s="76"/>
      <c r="V9" s="77">
        <v>1</v>
      </c>
      <c r="W9" s="78">
        <v>1</v>
      </c>
      <c r="X9" s="76"/>
      <c r="Y9" s="76"/>
      <c r="Z9" s="77"/>
    </row>
    <row r="10" spans="2:26" ht="18.75" customHeight="1" thickBot="1">
      <c r="B10" s="235"/>
      <c r="C10" s="238"/>
      <c r="D10" s="244"/>
      <c r="E10" s="7" t="s">
        <v>5</v>
      </c>
      <c r="F10" s="177"/>
      <c r="G10" s="79"/>
      <c r="H10" s="80"/>
      <c r="I10" s="80"/>
      <c r="J10" s="85">
        <v>1</v>
      </c>
      <c r="K10" s="83">
        <v>1</v>
      </c>
      <c r="L10" s="84">
        <v>1</v>
      </c>
      <c r="M10" s="84">
        <v>1</v>
      </c>
      <c r="N10" s="81"/>
      <c r="O10" s="79"/>
      <c r="P10" s="80"/>
      <c r="Q10" s="80"/>
      <c r="R10" s="81"/>
      <c r="S10" s="79"/>
      <c r="T10" s="80"/>
      <c r="U10" s="80"/>
      <c r="V10" s="80">
        <v>1</v>
      </c>
      <c r="W10" s="79"/>
      <c r="X10" s="80"/>
      <c r="Y10" s="80"/>
      <c r="Z10" s="81"/>
    </row>
    <row r="11" spans="2:26" ht="18.75" customHeight="1">
      <c r="B11" s="235"/>
      <c r="C11" s="238"/>
      <c r="D11" s="243" t="s">
        <v>48</v>
      </c>
      <c r="E11" s="6" t="s">
        <v>4</v>
      </c>
      <c r="F11" s="176">
        <f t="shared" ref="F11" si="2">IFERROR(MIN(SUM(G12:Z12)/SUM(G11:Z11), 1), 0)</f>
        <v>0.25</v>
      </c>
      <c r="G11" s="78"/>
      <c r="H11" s="76"/>
      <c r="I11" s="76"/>
      <c r="J11" s="77"/>
      <c r="K11" s="78"/>
      <c r="L11" s="76"/>
      <c r="M11" s="76"/>
      <c r="N11" s="77"/>
      <c r="O11" s="78"/>
      <c r="P11" s="76"/>
      <c r="Q11" s="76"/>
      <c r="R11" s="77"/>
      <c r="S11" s="78"/>
      <c r="T11" s="76"/>
      <c r="U11" s="75">
        <v>1</v>
      </c>
      <c r="V11" s="82">
        <v>1</v>
      </c>
      <c r="W11" s="78">
        <v>1</v>
      </c>
      <c r="X11" s="76">
        <v>1</v>
      </c>
      <c r="Y11" s="76"/>
      <c r="Z11" s="77"/>
    </row>
    <row r="12" spans="2:26" ht="18.75" customHeight="1" thickBot="1">
      <c r="B12" s="235"/>
      <c r="C12" s="238"/>
      <c r="D12" s="244"/>
      <c r="E12" s="7" t="s">
        <v>5</v>
      </c>
      <c r="F12" s="177"/>
      <c r="G12" s="80"/>
      <c r="H12" s="80"/>
      <c r="I12" s="80"/>
      <c r="J12" s="81"/>
      <c r="K12" s="79"/>
      <c r="L12" s="80"/>
      <c r="M12" s="80"/>
      <c r="N12" s="81"/>
      <c r="O12" s="79"/>
      <c r="P12" s="80"/>
      <c r="Q12" s="80"/>
      <c r="R12" s="81"/>
      <c r="S12" s="79"/>
      <c r="T12" s="80"/>
      <c r="U12" s="80"/>
      <c r="V12" s="81">
        <v>1</v>
      </c>
      <c r="W12" s="79"/>
      <c r="X12" s="80"/>
      <c r="Y12" s="80"/>
      <c r="Z12" s="81"/>
    </row>
    <row r="13" spans="2:26" ht="18.75" customHeight="1">
      <c r="B13" s="235"/>
      <c r="C13" s="238"/>
      <c r="D13" s="243" t="s">
        <v>49</v>
      </c>
      <c r="E13" s="6" t="s">
        <v>4</v>
      </c>
      <c r="F13" s="176">
        <f t="shared" ref="F13" si="3">IFERROR(MIN(SUM(G14:Z14)/SUM(G13:Z13), 1), 0)</f>
        <v>0.66666666666666663</v>
      </c>
      <c r="G13" s="78"/>
      <c r="H13" s="76"/>
      <c r="I13" s="76"/>
      <c r="J13" s="82">
        <v>1</v>
      </c>
      <c r="K13" s="74">
        <v>1</v>
      </c>
      <c r="L13" s="76"/>
      <c r="M13" s="76"/>
      <c r="N13" s="77"/>
      <c r="O13" s="78"/>
      <c r="P13" s="76"/>
      <c r="Q13" s="76"/>
      <c r="R13" s="77"/>
      <c r="S13" s="78"/>
      <c r="T13" s="76"/>
      <c r="U13" s="76"/>
      <c r="V13" s="77"/>
      <c r="W13" s="78">
        <v>1</v>
      </c>
      <c r="X13" s="76"/>
      <c r="Y13" s="76"/>
      <c r="Z13" s="77"/>
    </row>
    <row r="14" spans="2:26" ht="18.75" customHeight="1" thickBot="1">
      <c r="B14" s="235"/>
      <c r="C14" s="238"/>
      <c r="D14" s="244"/>
      <c r="E14" s="7" t="s">
        <v>5</v>
      </c>
      <c r="F14" s="177"/>
      <c r="G14" s="79"/>
      <c r="H14" s="80"/>
      <c r="I14" s="80"/>
      <c r="J14" s="85">
        <v>1</v>
      </c>
      <c r="K14" s="83">
        <v>1</v>
      </c>
      <c r="L14" s="80"/>
      <c r="M14" s="80"/>
      <c r="N14" s="81"/>
      <c r="O14" s="79"/>
      <c r="P14" s="80"/>
      <c r="Q14" s="80"/>
      <c r="R14" s="81"/>
      <c r="S14" s="79"/>
      <c r="T14" s="80"/>
      <c r="U14" s="80"/>
      <c r="V14" s="81"/>
      <c r="W14" s="79"/>
      <c r="X14" s="80"/>
      <c r="Y14" s="80"/>
      <c r="Z14" s="81"/>
    </row>
    <row r="15" spans="2:26" ht="18.75" customHeight="1">
      <c r="B15" s="235"/>
      <c r="C15" s="238"/>
      <c r="D15" s="243" t="s">
        <v>50</v>
      </c>
      <c r="E15" s="6" t="s">
        <v>4</v>
      </c>
      <c r="F15" s="176">
        <f t="shared" ref="F15:F17" si="4">IFERROR(MIN(SUM(G16:Z16)/SUM(G15:Z15), 1), 0)</f>
        <v>1</v>
      </c>
      <c r="G15" s="78"/>
      <c r="H15" s="76"/>
      <c r="I15" s="76"/>
      <c r="J15" s="77"/>
      <c r="K15" s="78"/>
      <c r="L15" s="75">
        <v>1</v>
      </c>
      <c r="M15" s="75">
        <v>1</v>
      </c>
      <c r="N15" s="82">
        <v>1</v>
      </c>
      <c r="O15" s="74">
        <v>1</v>
      </c>
      <c r="P15" s="76"/>
      <c r="Q15" s="76"/>
      <c r="R15" s="77"/>
      <c r="S15" s="78"/>
      <c r="T15" s="76"/>
      <c r="U15" s="76"/>
      <c r="V15" s="77"/>
      <c r="W15" s="78"/>
      <c r="X15" s="76"/>
      <c r="Y15" s="76"/>
      <c r="Z15" s="77"/>
    </row>
    <row r="16" spans="2:26" ht="18.75" customHeight="1" thickBot="1">
      <c r="B16" s="235"/>
      <c r="C16" s="238"/>
      <c r="D16" s="244"/>
      <c r="E16" s="7" t="s">
        <v>5</v>
      </c>
      <c r="F16" s="177"/>
      <c r="G16" s="79"/>
      <c r="H16" s="80"/>
      <c r="I16" s="80"/>
      <c r="J16" s="81"/>
      <c r="K16" s="79"/>
      <c r="L16" s="84">
        <v>1</v>
      </c>
      <c r="M16" s="84">
        <v>1</v>
      </c>
      <c r="N16" s="85">
        <v>1</v>
      </c>
      <c r="O16" s="83">
        <v>1</v>
      </c>
      <c r="P16" s="80"/>
      <c r="Q16" s="80"/>
      <c r="R16" s="81"/>
      <c r="S16" s="79"/>
      <c r="T16" s="80"/>
      <c r="U16" s="80"/>
      <c r="V16" s="81"/>
      <c r="W16" s="79"/>
      <c r="X16" s="80"/>
      <c r="Y16" s="80"/>
      <c r="Z16" s="81"/>
    </row>
    <row r="17" spans="2:26" ht="18.75" customHeight="1">
      <c r="B17" s="235"/>
      <c r="C17" s="238"/>
      <c r="D17" s="243" t="s">
        <v>51</v>
      </c>
      <c r="E17" s="6" t="s">
        <v>4</v>
      </c>
      <c r="F17" s="176">
        <f t="shared" si="4"/>
        <v>0.5</v>
      </c>
      <c r="G17" s="78"/>
      <c r="H17" s="76"/>
      <c r="I17" s="76"/>
      <c r="J17" s="77"/>
      <c r="K17" s="78"/>
      <c r="L17" s="76"/>
      <c r="M17" s="76"/>
      <c r="N17" s="77"/>
      <c r="O17" s="78"/>
      <c r="P17" s="76"/>
      <c r="Q17" s="76"/>
      <c r="R17" s="77"/>
      <c r="S17" s="78"/>
      <c r="T17" s="76"/>
      <c r="U17" s="76"/>
      <c r="V17" s="77">
        <v>1</v>
      </c>
      <c r="W17" s="78">
        <v>1</v>
      </c>
      <c r="X17" s="76"/>
      <c r="Y17" s="76"/>
      <c r="Z17" s="77"/>
    </row>
    <row r="18" spans="2:26" ht="18.75" customHeight="1" thickBot="1">
      <c r="B18" s="235"/>
      <c r="C18" s="239"/>
      <c r="D18" s="244"/>
      <c r="E18" s="7" t="s">
        <v>5</v>
      </c>
      <c r="F18" s="177"/>
      <c r="G18" s="80"/>
      <c r="H18" s="80"/>
      <c r="I18" s="80"/>
      <c r="J18" s="81"/>
      <c r="K18" s="79"/>
      <c r="L18" s="80"/>
      <c r="M18" s="80"/>
      <c r="N18" s="81"/>
      <c r="O18" s="79"/>
      <c r="P18" s="80"/>
      <c r="Q18" s="80"/>
      <c r="R18" s="81"/>
      <c r="S18" s="79"/>
      <c r="T18" s="80"/>
      <c r="U18" s="80"/>
      <c r="V18" s="81">
        <v>1</v>
      </c>
      <c r="W18" s="79"/>
      <c r="X18" s="80"/>
      <c r="Y18" s="80"/>
      <c r="Z18" s="81"/>
    </row>
    <row r="19" spans="2:26" ht="18.75" customHeight="1">
      <c r="B19" s="235"/>
      <c r="C19" s="240" t="s">
        <v>36</v>
      </c>
      <c r="D19" s="256" t="s">
        <v>35</v>
      </c>
      <c r="E19" s="6" t="s">
        <v>4</v>
      </c>
      <c r="F19" s="176">
        <f t="shared" ref="F19" si="5">IFERROR(MIN(SUM(G20:Z20)/SUM(G19:Z19), 1), 0)</f>
        <v>0.5</v>
      </c>
      <c r="G19" s="78"/>
      <c r="H19" s="76"/>
      <c r="I19" s="76"/>
      <c r="J19" s="77"/>
      <c r="K19" s="74">
        <v>1</v>
      </c>
      <c r="L19" s="76"/>
      <c r="M19" s="76"/>
      <c r="N19" s="77"/>
      <c r="O19" s="78"/>
      <c r="P19" s="76"/>
      <c r="Q19" s="76"/>
      <c r="R19" s="77"/>
      <c r="S19" s="78"/>
      <c r="T19" s="76"/>
      <c r="U19" s="76"/>
      <c r="V19" s="77"/>
      <c r="W19" s="74">
        <v>1</v>
      </c>
      <c r="X19" s="76"/>
      <c r="Y19" s="76"/>
      <c r="Z19" s="77"/>
    </row>
    <row r="20" spans="2:26" ht="18.75" customHeight="1" thickBot="1">
      <c r="B20" s="235"/>
      <c r="C20" s="238"/>
      <c r="D20" s="257"/>
      <c r="E20" s="7" t="s">
        <v>5</v>
      </c>
      <c r="F20" s="177"/>
      <c r="G20" s="79"/>
      <c r="H20" s="80"/>
      <c r="I20" s="80"/>
      <c r="J20" s="81"/>
      <c r="K20" s="83">
        <v>1</v>
      </c>
      <c r="L20" s="80"/>
      <c r="M20" s="80"/>
      <c r="N20" s="81"/>
      <c r="O20" s="79"/>
      <c r="P20" s="80"/>
      <c r="Q20" s="80"/>
      <c r="R20" s="81"/>
      <c r="S20" s="79"/>
      <c r="T20" s="80"/>
      <c r="U20" s="80"/>
      <c r="V20" s="81"/>
      <c r="W20" s="79"/>
      <c r="X20" s="80"/>
      <c r="Y20" s="80"/>
      <c r="Z20" s="81"/>
    </row>
    <row r="21" spans="2:26" ht="18.75" customHeight="1">
      <c r="B21" s="235"/>
      <c r="C21" s="238"/>
      <c r="D21" s="256" t="s">
        <v>45</v>
      </c>
      <c r="E21" s="6" t="s">
        <v>4</v>
      </c>
      <c r="F21" s="176">
        <f t="shared" ref="F21" si="6">IFERROR(MIN(SUM(G22:Z22)/SUM(G21:Z21), 1), 0)</f>
        <v>0.75</v>
      </c>
      <c r="G21" s="78"/>
      <c r="H21" s="76"/>
      <c r="I21" s="76"/>
      <c r="J21" s="77"/>
      <c r="K21" s="78"/>
      <c r="L21" s="76"/>
      <c r="M21" s="76"/>
      <c r="N21" s="82">
        <v>1</v>
      </c>
      <c r="O21" s="74">
        <v>1</v>
      </c>
      <c r="P21" s="75">
        <v>1</v>
      </c>
      <c r="Q21" s="75">
        <v>1</v>
      </c>
      <c r="R21" s="77"/>
      <c r="S21" s="78"/>
      <c r="T21" s="76"/>
      <c r="U21" s="76"/>
      <c r="V21" s="77"/>
      <c r="W21" s="78"/>
      <c r="X21" s="76"/>
      <c r="Y21" s="76"/>
      <c r="Z21" s="77"/>
    </row>
    <row r="22" spans="2:26" ht="18.75" customHeight="1" thickBot="1">
      <c r="B22" s="235"/>
      <c r="C22" s="239"/>
      <c r="D22" s="257"/>
      <c r="E22" s="7" t="s">
        <v>5</v>
      </c>
      <c r="F22" s="177"/>
      <c r="G22" s="80"/>
      <c r="H22" s="80"/>
      <c r="I22" s="80"/>
      <c r="J22" s="81"/>
      <c r="K22" s="79"/>
      <c r="L22" s="80"/>
      <c r="M22" s="80"/>
      <c r="N22" s="81">
        <v>1</v>
      </c>
      <c r="O22" s="83">
        <v>1</v>
      </c>
      <c r="P22" s="83">
        <v>1</v>
      </c>
      <c r="Q22" s="80"/>
      <c r="R22" s="81"/>
      <c r="S22" s="79"/>
      <c r="T22" s="80"/>
      <c r="U22" s="80"/>
      <c r="V22" s="81"/>
      <c r="W22" s="79"/>
      <c r="X22" s="80"/>
      <c r="Y22" s="80"/>
      <c r="Z22" s="81"/>
    </row>
    <row r="23" spans="2:26" ht="18.75" customHeight="1">
      <c r="B23" s="235"/>
      <c r="C23" s="240" t="s">
        <v>21</v>
      </c>
      <c r="D23" s="256" t="s">
        <v>38</v>
      </c>
      <c r="E23" s="6" t="s">
        <v>4</v>
      </c>
      <c r="F23" s="176">
        <f t="shared" ref="F23" si="7">IFERROR(MIN(SUM(G24:Z24)/SUM(G23:Z23), 1), 0)</f>
        <v>0.88235294117647056</v>
      </c>
      <c r="G23" s="78"/>
      <c r="H23" s="75">
        <v>1</v>
      </c>
      <c r="I23" s="75">
        <v>1</v>
      </c>
      <c r="J23" s="75">
        <v>1</v>
      </c>
      <c r="K23" s="75">
        <v>1</v>
      </c>
      <c r="L23" s="75">
        <v>1</v>
      </c>
      <c r="M23" s="75">
        <v>1</v>
      </c>
      <c r="N23" s="82">
        <v>1</v>
      </c>
      <c r="O23" s="74">
        <v>1</v>
      </c>
      <c r="P23" s="75">
        <v>1</v>
      </c>
      <c r="Q23" s="75">
        <v>1</v>
      </c>
      <c r="R23" s="82">
        <v>1</v>
      </c>
      <c r="S23" s="74">
        <v>1</v>
      </c>
      <c r="T23" s="75">
        <v>1</v>
      </c>
      <c r="U23" s="75">
        <v>1</v>
      </c>
      <c r="V23" s="82">
        <v>1</v>
      </c>
      <c r="W23" s="74">
        <v>1</v>
      </c>
      <c r="X23" s="75">
        <v>1</v>
      </c>
      <c r="Y23" s="76"/>
      <c r="Z23" s="77"/>
    </row>
    <row r="24" spans="2:26" ht="18.75" customHeight="1" thickBot="1">
      <c r="B24" s="235"/>
      <c r="C24" s="238"/>
      <c r="D24" s="257"/>
      <c r="E24" s="7" t="s">
        <v>5</v>
      </c>
      <c r="F24" s="177"/>
      <c r="G24" s="80"/>
      <c r="H24" s="80">
        <v>1</v>
      </c>
      <c r="I24" s="80">
        <v>1</v>
      </c>
      <c r="J24" s="81">
        <v>1</v>
      </c>
      <c r="K24" s="79">
        <v>1</v>
      </c>
      <c r="L24" s="80">
        <v>1</v>
      </c>
      <c r="M24" s="80">
        <v>1</v>
      </c>
      <c r="N24" s="81">
        <v>1</v>
      </c>
      <c r="O24" s="83">
        <v>1</v>
      </c>
      <c r="P24" s="80">
        <v>1</v>
      </c>
      <c r="Q24" s="80">
        <v>1</v>
      </c>
      <c r="R24" s="81">
        <v>1</v>
      </c>
      <c r="S24" s="79">
        <v>1</v>
      </c>
      <c r="T24" s="80">
        <v>1</v>
      </c>
      <c r="U24" s="80">
        <v>1</v>
      </c>
      <c r="V24" s="81">
        <v>1</v>
      </c>
      <c r="W24" s="79"/>
      <c r="X24" s="80"/>
      <c r="Y24" s="80"/>
      <c r="Z24" s="81"/>
    </row>
    <row r="25" spans="2:26" ht="18.75" customHeight="1">
      <c r="B25" s="235"/>
      <c r="C25" s="238"/>
      <c r="D25" s="256" t="s">
        <v>37</v>
      </c>
      <c r="E25" s="6" t="s">
        <v>4</v>
      </c>
      <c r="F25" s="176">
        <f t="shared" ref="F25" si="8">IFERROR(MIN(SUM(G26:Z26)/SUM(G25:Z25), 1), 0)</f>
        <v>0.6</v>
      </c>
      <c r="G25" s="78"/>
      <c r="H25" s="76"/>
      <c r="I25" s="76"/>
      <c r="J25" s="77"/>
      <c r="K25" s="78"/>
      <c r="L25" s="76"/>
      <c r="M25" s="76"/>
      <c r="N25" s="77"/>
      <c r="O25" s="74">
        <v>1</v>
      </c>
      <c r="P25" s="75">
        <v>1</v>
      </c>
      <c r="Q25" s="75">
        <v>1</v>
      </c>
      <c r="R25" s="82">
        <v>1</v>
      </c>
      <c r="S25" s="74">
        <v>1</v>
      </c>
      <c r="T25" s="75">
        <v>1</v>
      </c>
      <c r="U25" s="75">
        <v>1</v>
      </c>
      <c r="V25" s="82">
        <v>1</v>
      </c>
      <c r="W25" s="74">
        <v>1</v>
      </c>
      <c r="X25" s="75">
        <v>1</v>
      </c>
      <c r="Y25" s="76"/>
      <c r="Z25" s="77"/>
    </row>
    <row r="26" spans="2:26" ht="18.75" customHeight="1" thickBot="1">
      <c r="B26" s="235"/>
      <c r="C26" s="238"/>
      <c r="D26" s="257"/>
      <c r="E26" s="7" t="s">
        <v>5</v>
      </c>
      <c r="F26" s="177"/>
      <c r="G26" s="80"/>
      <c r="H26" s="80"/>
      <c r="I26" s="80"/>
      <c r="J26" s="81"/>
      <c r="K26" s="79"/>
      <c r="L26" s="80"/>
      <c r="M26" s="80"/>
      <c r="N26" s="81"/>
      <c r="O26" s="79">
        <v>1</v>
      </c>
      <c r="P26" s="80">
        <v>1</v>
      </c>
      <c r="Q26" s="80"/>
      <c r="R26" s="81"/>
      <c r="S26" s="79">
        <v>1</v>
      </c>
      <c r="T26" s="80">
        <v>1</v>
      </c>
      <c r="U26" s="80">
        <v>1</v>
      </c>
      <c r="V26" s="81">
        <v>1</v>
      </c>
      <c r="W26" s="79"/>
      <c r="X26" s="80"/>
      <c r="Y26" s="80"/>
      <c r="Z26" s="81"/>
    </row>
    <row r="27" spans="2:26" ht="18.75" customHeight="1">
      <c r="B27" s="235"/>
      <c r="C27" s="238"/>
      <c r="D27" s="256" t="s">
        <v>39</v>
      </c>
      <c r="E27" s="6" t="s">
        <v>4</v>
      </c>
      <c r="F27" s="176">
        <f t="shared" ref="F27" si="9">IFERROR(MIN(SUM(G28:Z28)/SUM(G27:Z27), 1), 0)</f>
        <v>1</v>
      </c>
      <c r="G27" s="78"/>
      <c r="H27" s="76"/>
      <c r="I27" s="76"/>
      <c r="J27" s="77"/>
      <c r="K27" s="74">
        <v>1</v>
      </c>
      <c r="L27" s="75">
        <v>1</v>
      </c>
      <c r="M27" s="75">
        <v>1</v>
      </c>
      <c r="N27" s="77"/>
      <c r="O27" s="78"/>
      <c r="P27" s="76"/>
      <c r="Q27" s="76"/>
      <c r="R27" s="77"/>
      <c r="S27" s="78"/>
      <c r="T27" s="76"/>
      <c r="U27" s="76"/>
      <c r="V27" s="77"/>
      <c r="W27" s="78"/>
      <c r="X27" s="76"/>
      <c r="Y27" s="76"/>
      <c r="Z27" s="77"/>
    </row>
    <row r="28" spans="2:26" ht="18.75" customHeight="1" thickBot="1">
      <c r="B28" s="235"/>
      <c r="C28" s="238"/>
      <c r="D28" s="257"/>
      <c r="E28" s="7" t="s">
        <v>5</v>
      </c>
      <c r="F28" s="177"/>
      <c r="G28" s="79"/>
      <c r="H28" s="80"/>
      <c r="I28" s="80"/>
      <c r="J28" s="81"/>
      <c r="K28" s="83">
        <v>1</v>
      </c>
      <c r="L28" s="84">
        <v>1</v>
      </c>
      <c r="M28" s="84">
        <v>1</v>
      </c>
      <c r="N28" s="81"/>
      <c r="O28" s="79"/>
      <c r="P28" s="80"/>
      <c r="Q28" s="80"/>
      <c r="R28" s="81"/>
      <c r="S28" s="79"/>
      <c r="T28" s="80"/>
      <c r="U28" s="80"/>
      <c r="V28" s="81"/>
      <c r="W28" s="79"/>
      <c r="X28" s="80"/>
      <c r="Y28" s="80"/>
      <c r="Z28" s="81"/>
    </row>
    <row r="29" spans="2:26" ht="18.75" customHeight="1">
      <c r="B29" s="235"/>
      <c r="C29" s="238"/>
      <c r="D29" s="256" t="s">
        <v>40</v>
      </c>
      <c r="E29" s="6" t="s">
        <v>4</v>
      </c>
      <c r="F29" s="176">
        <f t="shared" ref="F29" si="10">IFERROR(MIN(SUM(G30:Z30)/SUM(G29:Z29), 1), 0)</f>
        <v>0</v>
      </c>
      <c r="G29" s="78"/>
      <c r="H29" s="76"/>
      <c r="I29" s="76"/>
      <c r="J29" s="77"/>
      <c r="K29" s="78"/>
      <c r="L29" s="76"/>
      <c r="M29" s="76"/>
      <c r="N29" s="77"/>
      <c r="O29" s="78"/>
      <c r="P29" s="76"/>
      <c r="Q29" s="76"/>
      <c r="R29" s="77"/>
      <c r="S29" s="78"/>
      <c r="T29" s="76"/>
      <c r="U29" s="76"/>
      <c r="V29" s="77"/>
      <c r="W29" s="74">
        <v>1</v>
      </c>
      <c r="X29" s="75">
        <v>1</v>
      </c>
      <c r="Y29" s="75">
        <v>1</v>
      </c>
      <c r="Z29" s="77"/>
    </row>
    <row r="30" spans="2:26" ht="18.75" customHeight="1" thickBot="1">
      <c r="B30" s="235"/>
      <c r="C30" s="238"/>
      <c r="D30" s="257"/>
      <c r="E30" s="7" t="s">
        <v>5</v>
      </c>
      <c r="F30" s="177"/>
      <c r="G30" s="80"/>
      <c r="H30" s="80"/>
      <c r="I30" s="80"/>
      <c r="J30" s="81"/>
      <c r="K30" s="79"/>
      <c r="L30" s="80"/>
      <c r="M30" s="80"/>
      <c r="N30" s="81"/>
      <c r="O30" s="79"/>
      <c r="P30" s="80"/>
      <c r="Q30" s="80"/>
      <c r="R30" s="81"/>
      <c r="S30" s="79"/>
      <c r="T30" s="80"/>
      <c r="U30" s="80"/>
      <c r="V30" s="81"/>
      <c r="W30" s="79"/>
      <c r="X30" s="80"/>
      <c r="Y30" s="80"/>
      <c r="Z30" s="81"/>
    </row>
    <row r="31" spans="2:26" ht="18.75" customHeight="1">
      <c r="B31" s="235"/>
      <c r="C31" s="238"/>
      <c r="D31" s="256" t="s">
        <v>41</v>
      </c>
      <c r="E31" s="6" t="s">
        <v>4</v>
      </c>
      <c r="F31" s="176">
        <f t="shared" ref="F31" si="11">IFERROR(MIN(SUM(G32:Z32)/SUM(G31:Z31), 1), 0)</f>
        <v>0</v>
      </c>
      <c r="G31" s="78"/>
      <c r="H31" s="76"/>
      <c r="I31" s="76"/>
      <c r="J31" s="77"/>
      <c r="K31" s="78"/>
      <c r="L31" s="76"/>
      <c r="M31" s="76"/>
      <c r="N31" s="77"/>
      <c r="O31" s="78"/>
      <c r="P31" s="76"/>
      <c r="Q31" s="76"/>
      <c r="R31" s="77"/>
      <c r="S31" s="78"/>
      <c r="T31" s="76"/>
      <c r="U31" s="76"/>
      <c r="V31" s="77"/>
      <c r="W31" s="74">
        <v>1</v>
      </c>
      <c r="X31" s="75">
        <v>1</v>
      </c>
      <c r="Y31" s="75">
        <v>1</v>
      </c>
      <c r="Z31" s="77"/>
    </row>
    <row r="32" spans="2:26" ht="18.75" customHeight="1" thickBot="1">
      <c r="B32" s="235"/>
      <c r="C32" s="239"/>
      <c r="D32" s="257"/>
      <c r="E32" s="7" t="s">
        <v>5</v>
      </c>
      <c r="F32" s="177"/>
      <c r="G32" s="80"/>
      <c r="H32" s="80"/>
      <c r="I32" s="80"/>
      <c r="J32" s="81"/>
      <c r="K32" s="79"/>
      <c r="L32" s="80"/>
      <c r="M32" s="80"/>
      <c r="N32" s="81"/>
      <c r="O32" s="79"/>
      <c r="P32" s="80"/>
      <c r="Q32" s="80"/>
      <c r="R32" s="81"/>
      <c r="S32" s="79"/>
      <c r="T32" s="80"/>
      <c r="U32" s="80"/>
      <c r="V32" s="81"/>
      <c r="W32" s="79"/>
      <c r="X32" s="80"/>
      <c r="Y32" s="80"/>
      <c r="Z32" s="81"/>
    </row>
    <row r="33" spans="2:26" ht="18.75" customHeight="1">
      <c r="B33" s="235"/>
      <c r="C33" s="237" t="s">
        <v>44</v>
      </c>
      <c r="D33" s="243" t="s">
        <v>43</v>
      </c>
      <c r="E33" s="6" t="s">
        <v>4</v>
      </c>
      <c r="F33" s="176">
        <f t="shared" ref="F33" si="12">IFERROR(MIN(SUM(G34:Z34)/SUM(G33:Z33), 1), 0)</f>
        <v>0.75</v>
      </c>
      <c r="G33" s="78"/>
      <c r="H33" s="76"/>
      <c r="I33" s="76"/>
      <c r="J33" s="77"/>
      <c r="K33" s="78"/>
      <c r="L33" s="76"/>
      <c r="M33" s="76"/>
      <c r="N33" s="82">
        <v>1</v>
      </c>
      <c r="O33" s="74">
        <v>1</v>
      </c>
      <c r="P33" s="75">
        <v>1</v>
      </c>
      <c r="Q33" s="75">
        <v>1</v>
      </c>
      <c r="R33" s="77"/>
      <c r="S33" s="78"/>
      <c r="T33" s="76"/>
      <c r="U33" s="76"/>
      <c r="V33" s="77"/>
      <c r="W33" s="78"/>
      <c r="X33" s="76"/>
      <c r="Y33" s="76"/>
      <c r="Z33" s="77"/>
    </row>
    <row r="34" spans="2:26" ht="18.75" customHeight="1" thickBot="1">
      <c r="B34" s="235"/>
      <c r="C34" s="238"/>
      <c r="D34" s="244"/>
      <c r="E34" s="7" t="s">
        <v>5</v>
      </c>
      <c r="F34" s="177"/>
      <c r="G34" s="80"/>
      <c r="H34" s="80"/>
      <c r="I34" s="80"/>
      <c r="J34" s="81"/>
      <c r="K34" s="79"/>
      <c r="L34" s="80"/>
      <c r="M34" s="80"/>
      <c r="N34" s="81"/>
      <c r="O34" s="79"/>
      <c r="P34" s="80"/>
      <c r="Q34" s="80">
        <v>1</v>
      </c>
      <c r="R34" s="81"/>
      <c r="S34" s="79">
        <v>1</v>
      </c>
      <c r="T34" s="80"/>
      <c r="U34" s="80"/>
      <c r="V34" s="81">
        <v>1</v>
      </c>
      <c r="W34" s="79"/>
      <c r="X34" s="80"/>
      <c r="Y34" s="80"/>
      <c r="Z34" s="81"/>
    </row>
    <row r="35" spans="2:26" ht="18.75" customHeight="1">
      <c r="B35" s="235"/>
      <c r="C35" s="238"/>
      <c r="D35" s="243" t="s">
        <v>58</v>
      </c>
      <c r="E35" s="6" t="s">
        <v>4</v>
      </c>
      <c r="F35" s="176">
        <f t="shared" ref="F35" si="13">IFERROR(MIN(SUM(G36:Z36)/SUM(G35:Z35), 1), 0)</f>
        <v>0</v>
      </c>
      <c r="G35" s="78"/>
      <c r="H35" s="76"/>
      <c r="I35" s="76"/>
      <c r="J35" s="77"/>
      <c r="K35" s="78"/>
      <c r="L35" s="76"/>
      <c r="M35" s="76"/>
      <c r="N35" s="77"/>
      <c r="O35" s="78"/>
      <c r="P35" s="76"/>
      <c r="Q35" s="76"/>
      <c r="R35" s="77"/>
      <c r="S35" s="78"/>
      <c r="T35" s="76">
        <v>1</v>
      </c>
      <c r="U35" s="76">
        <v>1</v>
      </c>
      <c r="V35" s="77">
        <v>1</v>
      </c>
      <c r="W35" s="74">
        <v>1</v>
      </c>
      <c r="X35" s="76"/>
      <c r="Y35" s="76"/>
      <c r="Z35" s="77"/>
    </row>
    <row r="36" spans="2:26" ht="18.75" customHeight="1" thickBot="1">
      <c r="B36" s="235"/>
      <c r="C36" s="238"/>
      <c r="D36" s="244"/>
      <c r="E36" s="7" t="s">
        <v>5</v>
      </c>
      <c r="F36" s="177"/>
      <c r="G36" s="80"/>
      <c r="H36" s="80"/>
      <c r="I36" s="80"/>
      <c r="J36" s="81"/>
      <c r="K36" s="79"/>
      <c r="L36" s="80"/>
      <c r="M36" s="80"/>
      <c r="N36" s="81"/>
      <c r="O36" s="79"/>
      <c r="P36" s="80"/>
      <c r="Q36" s="80"/>
      <c r="R36" s="81"/>
      <c r="S36" s="79"/>
      <c r="T36" s="80"/>
      <c r="U36" s="80"/>
      <c r="V36" s="81"/>
      <c r="W36" s="79"/>
      <c r="X36" s="80"/>
      <c r="Y36" s="80"/>
      <c r="Z36" s="81"/>
    </row>
    <row r="37" spans="2:26" ht="18.75" customHeight="1">
      <c r="B37" s="235"/>
      <c r="C37" s="238"/>
      <c r="D37" s="243" t="s">
        <v>57</v>
      </c>
      <c r="E37" s="6" t="s">
        <v>4</v>
      </c>
      <c r="F37" s="176">
        <f t="shared" ref="F37" si="14">IFERROR(MIN(SUM(G38:Z38)/SUM(G37:Z37), 1), 0)</f>
        <v>0</v>
      </c>
      <c r="G37" s="78"/>
      <c r="H37" s="76"/>
      <c r="I37" s="76"/>
      <c r="J37" s="77"/>
      <c r="K37" s="78"/>
      <c r="L37" s="76"/>
      <c r="M37" s="76"/>
      <c r="N37" s="77"/>
      <c r="O37" s="78"/>
      <c r="P37" s="76"/>
      <c r="Q37" s="76"/>
      <c r="R37" s="77"/>
      <c r="S37" s="78"/>
      <c r="T37" s="76"/>
      <c r="U37" s="76">
        <v>1</v>
      </c>
      <c r="V37" s="77">
        <v>1</v>
      </c>
      <c r="W37" s="78"/>
      <c r="X37" s="76"/>
      <c r="Y37" s="76"/>
      <c r="Z37" s="77"/>
    </row>
    <row r="38" spans="2:26" ht="18.75" customHeight="1" thickBot="1">
      <c r="B38" s="235"/>
      <c r="C38" s="238"/>
      <c r="D38" s="244"/>
      <c r="E38" s="7" t="s">
        <v>5</v>
      </c>
      <c r="F38" s="177"/>
      <c r="G38" s="80"/>
      <c r="H38" s="80"/>
      <c r="I38" s="80"/>
      <c r="J38" s="81"/>
      <c r="K38" s="79"/>
      <c r="L38" s="80"/>
      <c r="M38" s="80"/>
      <c r="N38" s="81"/>
      <c r="O38" s="79"/>
      <c r="P38" s="80"/>
      <c r="Q38" s="80"/>
      <c r="R38" s="81"/>
      <c r="S38" s="79"/>
      <c r="T38" s="80"/>
      <c r="U38" s="80"/>
      <c r="V38" s="81"/>
      <c r="W38" s="79"/>
      <c r="X38" s="80"/>
      <c r="Y38" s="80"/>
      <c r="Z38" s="81"/>
    </row>
    <row r="39" spans="2:26" ht="18.75" customHeight="1">
      <c r="B39" s="235"/>
      <c r="C39" s="238"/>
      <c r="D39" s="243" t="s">
        <v>56</v>
      </c>
      <c r="E39" s="6" t="s">
        <v>4</v>
      </c>
      <c r="F39" s="176">
        <f t="shared" ref="F39" si="15">IFERROR(MIN(SUM(G40:Z40)/SUM(G39:Z39), 1), 0)</f>
        <v>0</v>
      </c>
      <c r="G39" s="78"/>
      <c r="H39" s="76"/>
      <c r="I39" s="76"/>
      <c r="J39" s="77"/>
      <c r="K39" s="78"/>
      <c r="L39" s="76"/>
      <c r="M39" s="76"/>
      <c r="N39" s="77"/>
      <c r="O39" s="78"/>
      <c r="P39" s="76"/>
      <c r="Q39" s="76"/>
      <c r="R39" s="77"/>
      <c r="S39" s="78"/>
      <c r="T39" s="76"/>
      <c r="U39" s="76">
        <v>1</v>
      </c>
      <c r="V39" s="77">
        <v>1</v>
      </c>
      <c r="W39" s="78">
        <v>1</v>
      </c>
      <c r="X39" s="76">
        <v>1</v>
      </c>
      <c r="Y39" s="76"/>
      <c r="Z39" s="77"/>
    </row>
    <row r="40" spans="2:26" ht="18.75" customHeight="1" thickBot="1">
      <c r="B40" s="235"/>
      <c r="C40" s="238"/>
      <c r="D40" s="244"/>
      <c r="E40" s="7" t="s">
        <v>5</v>
      </c>
      <c r="F40" s="177"/>
      <c r="G40" s="80"/>
      <c r="H40" s="80"/>
      <c r="I40" s="80"/>
      <c r="J40" s="81"/>
      <c r="K40" s="79"/>
      <c r="L40" s="80"/>
      <c r="M40" s="80"/>
      <c r="N40" s="81"/>
      <c r="O40" s="79"/>
      <c r="P40" s="80"/>
      <c r="Q40" s="80"/>
      <c r="R40" s="81"/>
      <c r="S40" s="79"/>
      <c r="T40" s="80"/>
      <c r="U40" s="80"/>
      <c r="V40" s="81"/>
      <c r="W40" s="79"/>
      <c r="X40" s="80"/>
      <c r="Y40" s="80"/>
      <c r="Z40" s="81"/>
    </row>
    <row r="41" spans="2:26" ht="18.75" customHeight="1">
      <c r="B41" s="235"/>
      <c r="C41" s="238"/>
      <c r="D41" s="243" t="s">
        <v>42</v>
      </c>
      <c r="E41" s="6" t="s">
        <v>4</v>
      </c>
      <c r="F41" s="176">
        <f t="shared" ref="F41" si="16">IFERROR(MIN(SUM(G42:Z42)/SUM(G41:Z41), 1), 0)</f>
        <v>0.8</v>
      </c>
      <c r="G41" s="78"/>
      <c r="H41" s="76"/>
      <c r="I41" s="76"/>
      <c r="J41" s="77"/>
      <c r="K41" s="78"/>
      <c r="L41" s="76"/>
      <c r="M41" s="76"/>
      <c r="N41" s="77"/>
      <c r="O41" s="74">
        <v>1</v>
      </c>
      <c r="P41" s="75">
        <v>1</v>
      </c>
      <c r="Q41" s="75">
        <v>1</v>
      </c>
      <c r="R41" s="82">
        <v>1</v>
      </c>
      <c r="S41" s="74">
        <v>1</v>
      </c>
      <c r="T41" s="75">
        <v>1</v>
      </c>
      <c r="U41" s="75">
        <v>1</v>
      </c>
      <c r="V41" s="77">
        <v>1</v>
      </c>
      <c r="W41" s="76">
        <v>1</v>
      </c>
      <c r="X41" s="135">
        <v>1</v>
      </c>
      <c r="Y41" s="76"/>
      <c r="Z41" s="77"/>
    </row>
    <row r="42" spans="2:26" ht="18.75" customHeight="1" thickBot="1">
      <c r="B42" s="235"/>
      <c r="C42" s="239"/>
      <c r="D42" s="244"/>
      <c r="E42" s="7" t="s">
        <v>5</v>
      </c>
      <c r="F42" s="177"/>
      <c r="G42" s="80"/>
      <c r="H42" s="80"/>
      <c r="I42" s="80"/>
      <c r="J42" s="81"/>
      <c r="K42" s="79"/>
      <c r="L42" s="80"/>
      <c r="M42" s="80"/>
      <c r="N42" s="81"/>
      <c r="O42" s="79">
        <v>1</v>
      </c>
      <c r="P42" s="80">
        <v>1</v>
      </c>
      <c r="Q42" s="80">
        <v>1</v>
      </c>
      <c r="R42" s="81">
        <v>1</v>
      </c>
      <c r="S42" s="79">
        <v>1</v>
      </c>
      <c r="T42" s="80">
        <v>1</v>
      </c>
      <c r="U42" s="80">
        <v>1</v>
      </c>
      <c r="V42" s="81">
        <v>1</v>
      </c>
      <c r="W42" s="79"/>
      <c r="X42" s="80"/>
      <c r="Y42" s="80"/>
      <c r="Z42" s="81"/>
    </row>
    <row r="43" spans="2:26" ht="18.75" customHeight="1">
      <c r="B43" s="235"/>
      <c r="C43" s="240" t="s">
        <v>52</v>
      </c>
      <c r="D43" s="243" t="s">
        <v>63</v>
      </c>
      <c r="E43" s="6" t="s">
        <v>4</v>
      </c>
      <c r="F43" s="176">
        <f t="shared" ref="F43" si="17">IFERROR(MIN(SUM(G44:Z44)/SUM(G43:Z43), 1), 0)</f>
        <v>0.75</v>
      </c>
      <c r="G43" s="78"/>
      <c r="H43" s="76"/>
      <c r="I43" s="76"/>
      <c r="J43" s="77"/>
      <c r="K43" s="78"/>
      <c r="L43" s="76"/>
      <c r="M43" s="76"/>
      <c r="N43" s="77"/>
      <c r="O43" s="78"/>
      <c r="P43" s="76"/>
      <c r="Q43" s="76"/>
      <c r="R43" s="77"/>
      <c r="S43" s="78"/>
      <c r="T43" s="75">
        <v>1</v>
      </c>
      <c r="U43" s="75">
        <v>1</v>
      </c>
      <c r="V43" s="82">
        <v>1</v>
      </c>
      <c r="W43" s="78">
        <v>1</v>
      </c>
      <c r="X43" s="76"/>
      <c r="Y43" s="76"/>
      <c r="Z43" s="77"/>
    </row>
    <row r="44" spans="2:26" ht="18.75" customHeight="1" thickBot="1">
      <c r="B44" s="235"/>
      <c r="C44" s="239"/>
      <c r="D44" s="244"/>
      <c r="E44" s="7" t="s">
        <v>5</v>
      </c>
      <c r="F44" s="177"/>
      <c r="G44" s="80"/>
      <c r="H44" s="80"/>
      <c r="I44" s="80"/>
      <c r="J44" s="81"/>
      <c r="K44" s="79"/>
      <c r="L44" s="80"/>
      <c r="M44" s="80"/>
      <c r="N44" s="81"/>
      <c r="O44" s="79"/>
      <c r="P44" s="80"/>
      <c r="Q44" s="80"/>
      <c r="R44" s="81"/>
      <c r="S44" s="79"/>
      <c r="T44" s="80">
        <v>1</v>
      </c>
      <c r="U44" s="80">
        <v>1</v>
      </c>
      <c r="V44" s="81">
        <v>1</v>
      </c>
      <c r="W44" s="79"/>
      <c r="X44" s="80"/>
      <c r="Y44" s="80"/>
      <c r="Z44" s="81"/>
    </row>
    <row r="45" spans="2:26" ht="18.75" customHeight="1">
      <c r="B45" s="235"/>
      <c r="C45" s="240" t="s">
        <v>53</v>
      </c>
      <c r="D45" s="243" t="s">
        <v>62</v>
      </c>
      <c r="E45" s="6" t="s">
        <v>4</v>
      </c>
      <c r="F45" s="176">
        <f t="shared" ref="F45" si="18">IFERROR(MIN(SUM(G46:Z46)/SUM(G45:Z45), 1), 0)</f>
        <v>0.14285714285714285</v>
      </c>
      <c r="G45" s="78"/>
      <c r="H45" s="76"/>
      <c r="I45" s="76"/>
      <c r="J45" s="77"/>
      <c r="K45" s="78"/>
      <c r="L45" s="76"/>
      <c r="M45" s="76"/>
      <c r="N45" s="77"/>
      <c r="O45" s="78"/>
      <c r="P45" s="76"/>
      <c r="Q45" s="76"/>
      <c r="R45" s="77"/>
      <c r="S45" s="78"/>
      <c r="T45" s="75">
        <v>1</v>
      </c>
      <c r="U45" s="75">
        <v>1</v>
      </c>
      <c r="V45" s="82">
        <v>1</v>
      </c>
      <c r="W45" s="74">
        <v>1</v>
      </c>
      <c r="X45" s="75">
        <v>1</v>
      </c>
      <c r="Y45" s="75">
        <v>1</v>
      </c>
      <c r="Z45" s="82">
        <v>1</v>
      </c>
    </row>
    <row r="46" spans="2:26" ht="18.75" customHeight="1" thickBot="1">
      <c r="B46" s="235"/>
      <c r="C46" s="239"/>
      <c r="D46" s="244"/>
      <c r="E46" s="7" t="s">
        <v>5</v>
      </c>
      <c r="F46" s="177"/>
      <c r="G46" s="80"/>
      <c r="H46" s="80"/>
      <c r="I46" s="80"/>
      <c r="J46" s="81"/>
      <c r="K46" s="79"/>
      <c r="L46" s="80"/>
      <c r="M46" s="80"/>
      <c r="N46" s="81"/>
      <c r="O46" s="79"/>
      <c r="P46" s="80"/>
      <c r="Q46" s="80"/>
      <c r="R46" s="81"/>
      <c r="S46" s="79"/>
      <c r="T46" s="80"/>
      <c r="U46" s="80"/>
      <c r="V46" s="81">
        <v>1</v>
      </c>
      <c r="W46" s="79"/>
      <c r="X46" s="80"/>
      <c r="Y46" s="80"/>
      <c r="Z46" s="81"/>
    </row>
    <row r="47" spans="2:26" ht="18.75" customHeight="1">
      <c r="B47" s="235"/>
      <c r="C47" s="237" t="s">
        <v>54</v>
      </c>
      <c r="D47" s="243" t="s">
        <v>61</v>
      </c>
      <c r="E47" s="6" t="s">
        <v>4</v>
      </c>
      <c r="F47" s="176">
        <f t="shared" ref="F47" si="19">IFERROR(MIN(SUM(G48:Z48)/SUM(G47:Z47), 1), 0)</f>
        <v>0</v>
      </c>
      <c r="G47" s="78"/>
      <c r="H47" s="76"/>
      <c r="I47" s="76"/>
      <c r="J47" s="77"/>
      <c r="K47" s="78"/>
      <c r="L47" s="76"/>
      <c r="M47" s="76"/>
      <c r="N47" s="77"/>
      <c r="O47" s="78"/>
      <c r="P47" s="76"/>
      <c r="Q47" s="76"/>
      <c r="R47" s="77"/>
      <c r="S47" s="78"/>
      <c r="T47" s="76"/>
      <c r="U47" s="76"/>
      <c r="V47" s="77"/>
      <c r="W47" s="78"/>
      <c r="X47" s="76"/>
      <c r="Y47" s="75">
        <v>1</v>
      </c>
      <c r="Z47" s="82">
        <v>1</v>
      </c>
    </row>
    <row r="48" spans="2:26" ht="18.75" customHeight="1" thickBot="1">
      <c r="B48" s="235"/>
      <c r="C48" s="239"/>
      <c r="D48" s="244"/>
      <c r="E48" s="7" t="s">
        <v>5</v>
      </c>
      <c r="F48" s="177"/>
      <c r="G48" s="80"/>
      <c r="H48" s="80"/>
      <c r="I48" s="80"/>
      <c r="J48" s="81"/>
      <c r="K48" s="79"/>
      <c r="L48" s="80"/>
      <c r="M48" s="80"/>
      <c r="N48" s="81"/>
      <c r="O48" s="79"/>
      <c r="P48" s="80"/>
      <c r="Q48" s="80"/>
      <c r="R48" s="81"/>
      <c r="S48" s="79"/>
      <c r="T48" s="80"/>
      <c r="U48" s="80"/>
      <c r="V48" s="81"/>
      <c r="W48" s="79"/>
      <c r="X48" s="80"/>
      <c r="Y48" s="80"/>
      <c r="Z48" s="81"/>
    </row>
    <row r="49" spans="2:26" ht="18.75" customHeight="1">
      <c r="B49" s="235"/>
      <c r="C49" s="240" t="s">
        <v>55</v>
      </c>
      <c r="D49" s="243" t="s">
        <v>60</v>
      </c>
      <c r="E49" s="6" t="s">
        <v>4</v>
      </c>
      <c r="F49" s="176">
        <f t="shared" ref="F49" si="20">IFERROR(MIN(SUM(G50:Z50)/SUM(G49:Z49), 1), 0)</f>
        <v>0</v>
      </c>
      <c r="G49" s="78"/>
      <c r="H49" s="76"/>
      <c r="I49" s="76"/>
      <c r="J49" s="77"/>
      <c r="K49" s="78"/>
      <c r="L49" s="76"/>
      <c r="M49" s="76"/>
      <c r="N49" s="77"/>
      <c r="O49" s="78"/>
      <c r="P49" s="76"/>
      <c r="Q49" s="76"/>
      <c r="R49" s="77"/>
      <c r="S49" s="78"/>
      <c r="T49" s="76"/>
      <c r="U49" s="76"/>
      <c r="V49" s="77"/>
      <c r="W49" s="78"/>
      <c r="X49" s="76"/>
      <c r="Y49" s="75">
        <v>1</v>
      </c>
      <c r="Z49" s="82">
        <v>1</v>
      </c>
    </row>
    <row r="50" spans="2:26" ht="18.75" customHeight="1" thickBot="1">
      <c r="B50" s="235"/>
      <c r="C50" s="239"/>
      <c r="D50" s="244"/>
      <c r="E50" s="7" t="s">
        <v>5</v>
      </c>
      <c r="F50" s="177"/>
      <c r="G50" s="80"/>
      <c r="H50" s="80"/>
      <c r="I50" s="80"/>
      <c r="J50" s="81"/>
      <c r="K50" s="79"/>
      <c r="L50" s="80"/>
      <c r="M50" s="80"/>
      <c r="N50" s="81"/>
      <c r="O50" s="79"/>
      <c r="P50" s="80"/>
      <c r="Q50" s="80"/>
      <c r="R50" s="81"/>
      <c r="S50" s="79"/>
      <c r="T50" s="80"/>
      <c r="U50" s="80"/>
      <c r="V50" s="81"/>
      <c r="W50" s="79"/>
      <c r="X50" s="80"/>
      <c r="Y50" s="80"/>
      <c r="Z50" s="81"/>
    </row>
    <row r="51" spans="2:26" ht="18.75" customHeight="1">
      <c r="B51" s="235"/>
      <c r="C51" s="241" t="s">
        <v>59</v>
      </c>
      <c r="D51" s="243" t="s">
        <v>59</v>
      </c>
      <c r="E51" s="6" t="s">
        <v>4</v>
      </c>
      <c r="F51" s="176">
        <f t="shared" ref="F51" si="21">IFERROR(MIN(SUM(G52:Z52)/SUM(G51:Z51), 1), 0)</f>
        <v>0.42857142857142855</v>
      </c>
      <c r="G51" s="78"/>
      <c r="H51" s="76"/>
      <c r="I51" s="76"/>
      <c r="J51" s="77"/>
      <c r="K51" s="78"/>
      <c r="L51" s="76"/>
      <c r="M51" s="76"/>
      <c r="N51" s="77"/>
      <c r="O51" s="78"/>
      <c r="P51" s="76"/>
      <c r="Q51" s="76"/>
      <c r="R51" s="77"/>
      <c r="S51" s="78"/>
      <c r="T51" s="75">
        <v>1</v>
      </c>
      <c r="U51" s="75">
        <v>1</v>
      </c>
      <c r="V51" s="82">
        <v>1</v>
      </c>
      <c r="W51" s="74">
        <v>1</v>
      </c>
      <c r="X51" s="75">
        <v>1</v>
      </c>
      <c r="Y51" s="75">
        <v>1</v>
      </c>
      <c r="Z51" s="82">
        <v>1</v>
      </c>
    </row>
    <row r="52" spans="2:26" ht="18.75" customHeight="1" thickBot="1">
      <c r="B52" s="236"/>
      <c r="C52" s="242"/>
      <c r="D52" s="244"/>
      <c r="E52" s="7" t="s">
        <v>5</v>
      </c>
      <c r="F52" s="177"/>
      <c r="G52" s="80"/>
      <c r="H52" s="80"/>
      <c r="I52" s="80"/>
      <c r="J52" s="81"/>
      <c r="K52" s="79"/>
      <c r="L52" s="80"/>
      <c r="M52" s="80"/>
      <c r="N52" s="81"/>
      <c r="O52" s="79"/>
      <c r="P52" s="80"/>
      <c r="Q52" s="80"/>
      <c r="R52" s="81"/>
      <c r="S52" s="79"/>
      <c r="T52" s="80">
        <v>1</v>
      </c>
      <c r="U52" s="80">
        <v>1</v>
      </c>
      <c r="V52" s="81">
        <v>1</v>
      </c>
      <c r="W52" s="79"/>
      <c r="X52" s="80"/>
      <c r="Y52" s="80"/>
      <c r="Z52" s="81"/>
    </row>
  </sheetData>
  <mergeCells count="71">
    <mergeCell ref="B1:G1"/>
    <mergeCell ref="B2:E2"/>
    <mergeCell ref="B3:B4"/>
    <mergeCell ref="C3:C4"/>
    <mergeCell ref="D3:D4"/>
    <mergeCell ref="E3:E4"/>
    <mergeCell ref="F3:F4"/>
    <mergeCell ref="G3:J3"/>
    <mergeCell ref="K3:N3"/>
    <mergeCell ref="O3:R3"/>
    <mergeCell ref="S3:V3"/>
    <mergeCell ref="W3:Z3"/>
    <mergeCell ref="B5:B52"/>
    <mergeCell ref="C5:C6"/>
    <mergeCell ref="D5:D6"/>
    <mergeCell ref="F5:F6"/>
    <mergeCell ref="D11:D12"/>
    <mergeCell ref="F11:F12"/>
    <mergeCell ref="D13:D14"/>
    <mergeCell ref="F13:F14"/>
    <mergeCell ref="D15:D16"/>
    <mergeCell ref="F15:F16"/>
    <mergeCell ref="C7:C18"/>
    <mergeCell ref="D7:D8"/>
    <mergeCell ref="F7:F8"/>
    <mergeCell ref="D9:D10"/>
    <mergeCell ref="F9:F10"/>
    <mergeCell ref="D17:D18"/>
    <mergeCell ref="F17:F18"/>
    <mergeCell ref="C23:C32"/>
    <mergeCell ref="D23:D24"/>
    <mergeCell ref="F23:F24"/>
    <mergeCell ref="D31:D32"/>
    <mergeCell ref="F31:F32"/>
    <mergeCell ref="D25:D26"/>
    <mergeCell ref="F25:F26"/>
    <mergeCell ref="D27:D28"/>
    <mergeCell ref="F27:F28"/>
    <mergeCell ref="D29:D30"/>
    <mergeCell ref="F29:F30"/>
    <mergeCell ref="C19:C22"/>
    <mergeCell ref="D19:D20"/>
    <mergeCell ref="F19:F20"/>
    <mergeCell ref="D21:D22"/>
    <mergeCell ref="F21:F22"/>
    <mergeCell ref="C33:C42"/>
    <mergeCell ref="D33:D34"/>
    <mergeCell ref="F33:F34"/>
    <mergeCell ref="D41:D42"/>
    <mergeCell ref="F41:F42"/>
    <mergeCell ref="D35:D36"/>
    <mergeCell ref="F35:F36"/>
    <mergeCell ref="D37:D38"/>
    <mergeCell ref="F37:F38"/>
    <mergeCell ref="D39:D40"/>
    <mergeCell ref="F39:F40"/>
    <mergeCell ref="C43:C44"/>
    <mergeCell ref="D43:D44"/>
    <mergeCell ref="F43:F44"/>
    <mergeCell ref="C45:C46"/>
    <mergeCell ref="D45:D46"/>
    <mergeCell ref="F45:F46"/>
    <mergeCell ref="C51:C52"/>
    <mergeCell ref="D51:D52"/>
    <mergeCell ref="F51:F52"/>
    <mergeCell ref="C47:C48"/>
    <mergeCell ref="D47:D48"/>
    <mergeCell ref="F47:F48"/>
    <mergeCell ref="C49:C50"/>
    <mergeCell ref="D49:D50"/>
    <mergeCell ref="F49:F50"/>
  </mergeCells>
  <phoneticPr fontId="1" type="noConversion"/>
  <conditionalFormatting sqref="G5:Y5 G7:Y7 G15:Y15 G19:Y19 G21:Y21 G23:Y23 G25:Y25 G27:Y27 G31:Y31 G33:Y33 G35:N35 G47:Y47 G49:Y49 G51:Y51 G37:Y37 G43:Y43 T35:Y35 G11:Y11 G13:Y13 G45:Y45 G9:Y9 G41:Y41 G29:Y29 G39:Y39">
    <cfRule type="cellIs" dxfId="137" priority="27" operator="equal">
      <formula>1</formula>
    </cfRule>
  </conditionalFormatting>
  <conditionalFormatting sqref="G6:Z6 G18:Y18">
    <cfRule type="cellIs" dxfId="136" priority="26" operator="equal">
      <formula>1</formula>
    </cfRule>
  </conditionalFormatting>
  <conditionalFormatting sqref="G12:Z12">
    <cfRule type="cellIs" dxfId="135" priority="25" operator="equal">
      <formula>1</formula>
    </cfRule>
  </conditionalFormatting>
  <conditionalFormatting sqref="G8:Z8">
    <cfRule type="cellIs" dxfId="134" priority="24" operator="equal">
      <formula>1</formula>
    </cfRule>
  </conditionalFormatting>
  <conditionalFormatting sqref="G22:N22 Q22:Z22">
    <cfRule type="cellIs" dxfId="133" priority="22" operator="equal">
      <formula>1</formula>
    </cfRule>
  </conditionalFormatting>
  <conditionalFormatting sqref="G24:N24 P24:Z24">
    <cfRule type="cellIs" dxfId="132" priority="21" operator="equal">
      <formula>1</formula>
    </cfRule>
  </conditionalFormatting>
  <conditionalFormatting sqref="G30:Z30">
    <cfRule type="cellIs" dxfId="131" priority="20" operator="equal">
      <formula>1</formula>
    </cfRule>
  </conditionalFormatting>
  <conditionalFormatting sqref="G32:Z32">
    <cfRule type="cellIs" dxfId="130" priority="19" operator="equal">
      <formula>1</formula>
    </cfRule>
  </conditionalFormatting>
  <conditionalFormatting sqref="G34:Z34">
    <cfRule type="cellIs" dxfId="129" priority="18" operator="equal">
      <formula>1</formula>
    </cfRule>
  </conditionalFormatting>
  <conditionalFormatting sqref="G36:Z36">
    <cfRule type="cellIs" dxfId="128" priority="17" operator="equal">
      <formula>1</formula>
    </cfRule>
  </conditionalFormatting>
  <conditionalFormatting sqref="G38:Z38">
    <cfRule type="cellIs" dxfId="127" priority="16" operator="equal">
      <formula>1</formula>
    </cfRule>
  </conditionalFormatting>
  <conditionalFormatting sqref="G40:Z40">
    <cfRule type="cellIs" dxfId="126" priority="15" operator="equal">
      <formula>1</formula>
    </cfRule>
  </conditionalFormatting>
  <conditionalFormatting sqref="G42:Z42">
    <cfRule type="cellIs" dxfId="125" priority="14" operator="equal">
      <formula>1</formula>
    </cfRule>
  </conditionalFormatting>
  <conditionalFormatting sqref="G44:Z44">
    <cfRule type="cellIs" dxfId="124" priority="13" operator="equal">
      <formula>1</formula>
    </cfRule>
  </conditionalFormatting>
  <conditionalFormatting sqref="G46:Z46">
    <cfRule type="cellIs" dxfId="123" priority="12" operator="equal">
      <formula>1</formula>
    </cfRule>
  </conditionalFormatting>
  <conditionalFormatting sqref="G48:Z48">
    <cfRule type="cellIs" dxfId="122" priority="11" operator="equal">
      <formula>1</formula>
    </cfRule>
  </conditionalFormatting>
  <conditionalFormatting sqref="G50:Z50">
    <cfRule type="cellIs" dxfId="121" priority="10" operator="equal">
      <formula>1</formula>
    </cfRule>
  </conditionalFormatting>
  <conditionalFormatting sqref="G52:Z52">
    <cfRule type="cellIs" dxfId="120" priority="9" operator="equal">
      <formula>1</formula>
    </cfRule>
  </conditionalFormatting>
  <conditionalFormatting sqref="G26:Z26">
    <cfRule type="cellIs" dxfId="119" priority="8" operator="equal">
      <formula>1</formula>
    </cfRule>
  </conditionalFormatting>
  <conditionalFormatting sqref="F5:F5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{06D5F5FA-7241-4AAF-999E-DA0CE623D4CF}</x14:id>
        </ext>
      </extLst>
    </cfRule>
  </conditionalFormatting>
  <conditionalFormatting sqref="O35:Q35">
    <cfRule type="cellIs" dxfId="118" priority="6" operator="equal">
      <formula>1</formula>
    </cfRule>
  </conditionalFormatting>
  <conditionalFormatting sqref="S35">
    <cfRule type="cellIs" dxfId="117" priority="5" operator="equal">
      <formula>1</formula>
    </cfRule>
  </conditionalFormatting>
  <conditionalFormatting sqref="Z45">
    <cfRule type="cellIs" dxfId="116" priority="4" operator="equal">
      <formula>1</formula>
    </cfRule>
  </conditionalFormatting>
  <conditionalFormatting sqref="G17:N17 P17:Y17">
    <cfRule type="cellIs" dxfId="115" priority="3" operator="equal">
      <formula>1</formula>
    </cfRule>
  </conditionalFormatting>
  <conditionalFormatting sqref="O17">
    <cfRule type="cellIs" dxfId="114" priority="2" operator="equal">
      <formula>1</formula>
    </cfRule>
  </conditionalFormatting>
  <conditionalFormatting sqref="T10:V10">
    <cfRule type="cellIs" dxfId="113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5F5FA-7241-4AAF-999E-DA0CE623D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7AEC-FED6-44ED-B3B0-EFBFF8A1C176}">
  <sheetPr>
    <outlinePr summaryBelow="0"/>
  </sheetPr>
  <dimension ref="A1:AI236"/>
  <sheetViews>
    <sheetView showGridLines="0" zoomScale="85" zoomScaleNormal="85" workbookViewId="0">
      <pane ySplit="4" topLeftCell="A165" activePane="bottomLeft" state="frozen"/>
      <selection pane="bottomLeft" activeCell="B3" sqref="B3:AI199"/>
    </sheetView>
  </sheetViews>
  <sheetFormatPr defaultColWidth="9" defaultRowHeight="20.25" outlineLevelRow="1"/>
  <cols>
    <col min="1" max="1" width="3" style="2" customWidth="1"/>
    <col min="2" max="2" width="16.5" style="1" bestFit="1" customWidth="1"/>
    <col min="3" max="3" width="6.5" style="1" customWidth="1"/>
    <col min="4" max="4" width="14.125" style="2" customWidth="1"/>
    <col min="5" max="5" width="57.625" style="63" customWidth="1"/>
    <col min="6" max="6" width="4.75" style="2" bestFit="1" customWidth="1"/>
    <col min="7" max="7" width="7.625" style="2" bestFit="1" customWidth="1"/>
    <col min="8" max="20" width="3.875" style="2" bestFit="1" customWidth="1"/>
    <col min="21" max="21" width="3.875" style="2" customWidth="1"/>
    <col min="22" max="31" width="3.875" style="2" bestFit="1" customWidth="1"/>
    <col min="32" max="32" width="3.875" style="2" customWidth="1"/>
    <col min="33" max="36" width="3.875" style="2" bestFit="1" customWidth="1"/>
    <col min="37" max="16384" width="9" style="2"/>
  </cols>
  <sheetData>
    <row r="1" spans="2:35" ht="26.25">
      <c r="B1" s="258" t="s">
        <v>28</v>
      </c>
      <c r="C1" s="258"/>
      <c r="D1" s="258"/>
      <c r="E1" s="258"/>
      <c r="F1" s="258"/>
      <c r="G1" s="258"/>
      <c r="H1" s="258"/>
      <c r="I1" s="258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 spans="2:35" ht="21" customHeight="1" thickBot="1">
      <c r="B2" s="246" t="inlineStr">
        <is>
          <t xml:space="preserve">10/13 · 0c501c1 | 코드구현율 · 1D 개발안 · 1V 검증안 · 1V+ 27.1월</t>
        </is>
      </c>
      <c r="C2" s="246"/>
      <c r="D2" s="246"/>
      <c r="E2" s="246"/>
      <c r="F2" s="246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3" spans="2:35" s="134" customFormat="1" ht="17.25" thickBot="1">
      <c r="B3" s="178" t="s">
        <v>0</v>
      </c>
      <c r="C3" s="225" t="s">
        <v>1</v>
      </c>
      <c r="D3" s="226"/>
      <c r="E3" s="188" t="s">
        <v>2</v>
      </c>
      <c r="F3" s="178" t="s">
        <v>3</v>
      </c>
      <c r="G3" s="178" t="s">
        <v>17</v>
      </c>
      <c r="H3" s="181" t="s">
        <v>12</v>
      </c>
      <c r="I3" s="182"/>
      <c r="J3" s="182"/>
      <c r="K3" s="183"/>
      <c r="L3" s="181" t="s">
        <v>13</v>
      </c>
      <c r="M3" s="182"/>
      <c r="N3" s="182"/>
      <c r="O3" s="183"/>
      <c r="P3" s="181" t="s">
        <v>14</v>
      </c>
      <c r="Q3" s="182"/>
      <c r="R3" s="182"/>
      <c r="S3" s="183"/>
      <c r="T3" s="181" t="s">
        <v>15</v>
      </c>
      <c r="U3" s="182"/>
      <c r="V3" s="182"/>
      <c r="W3" s="183"/>
      <c r="X3" s="181" t="s">
        <v>16</v>
      </c>
      <c r="Y3" s="182"/>
      <c r="Z3" s="182"/>
      <c r="AA3" s="183"/>
      <c r="AB3" s="181" t="s">
        <v>150</v>
      </c>
      <c r="AC3" s="182"/>
      <c r="AD3" s="182"/>
      <c r="AE3" s="183"/>
      <c r="AF3" s="181" t="s">
        <v>151</v>
      </c>
      <c r="AG3" s="182"/>
      <c r="AH3" s="182"/>
      <c r="AI3" s="183"/>
    </row>
    <row r="4" spans="2:35" s="134" customFormat="1" ht="17.25" thickBot="1">
      <c r="B4" s="224"/>
      <c r="C4" s="227"/>
      <c r="D4" s="228"/>
      <c r="E4" s="189"/>
      <c r="F4" s="224"/>
      <c r="G4" s="179"/>
      <c r="H4" s="70" t="s">
        <v>8</v>
      </c>
      <c r="I4" s="71" t="s">
        <v>9</v>
      </c>
      <c r="J4" s="71" t="s">
        <v>10</v>
      </c>
      <c r="K4" s="72" t="s">
        <v>11</v>
      </c>
      <c r="L4" s="70" t="s">
        <v>8</v>
      </c>
      <c r="M4" s="71" t="s">
        <v>9</v>
      </c>
      <c r="N4" s="71" t="s">
        <v>10</v>
      </c>
      <c r="O4" s="72" t="s">
        <v>11</v>
      </c>
      <c r="P4" s="70" t="s">
        <v>8</v>
      </c>
      <c r="Q4" s="71" t="s">
        <v>9</v>
      </c>
      <c r="R4" s="71" t="s">
        <v>10</v>
      </c>
      <c r="S4" s="72" t="s">
        <v>11</v>
      </c>
      <c r="T4" s="70" t="s">
        <v>8</v>
      </c>
      <c r="U4" s="71" t="s">
        <v>9</v>
      </c>
      <c r="V4" s="71" t="s">
        <v>10</v>
      </c>
      <c r="W4" s="72" t="s">
        <v>11</v>
      </c>
      <c r="X4" s="70" t="s">
        <v>8</v>
      </c>
      <c r="Y4" s="71" t="s">
        <v>9</v>
      </c>
      <c r="Z4" s="71" t="s">
        <v>10</v>
      </c>
      <c r="AA4" s="72" t="s">
        <v>11</v>
      </c>
      <c r="AB4" s="70" t="s">
        <v>8</v>
      </c>
      <c r="AC4" s="71" t="s">
        <v>9</v>
      </c>
      <c r="AD4" s="71" t="s">
        <v>10</v>
      </c>
      <c r="AE4" s="72" t="s">
        <v>11</v>
      </c>
      <c r="AF4" s="70" t="s">
        <v>8</v>
      </c>
      <c r="AG4" s="71" t="s">
        <v>9</v>
      </c>
      <c r="AH4" s="71" t="s">
        <v>10</v>
      </c>
      <c r="AI4" s="72" t="s">
        <v>11</v>
      </c>
    </row>
    <row r="5" spans="2:35" s="134" customFormat="1" ht="18.75" customHeight="1">
      <c r="B5" s="218" t="s">
        <v>31</v>
      </c>
      <c r="C5" s="146" t="s">
        <v>18</v>
      </c>
      <c r="D5" s="147"/>
      <c r="E5" s="148" t="s">
        <v>152</v>
      </c>
      <c r="F5" s="122" t="s">
        <v>4</v>
      </c>
      <c r="G5" s="149">
        <v>1</v>
      </c>
      <c r="H5" s="64">
        <v>1</v>
      </c>
      <c r="I5" s="65">
        <v>1</v>
      </c>
      <c r="J5" s="65">
        <v>1</v>
      </c>
      <c r="K5" s="66">
        <v>1</v>
      </c>
      <c r="L5" s="64">
        <v>1</v>
      </c>
      <c r="M5" s="67"/>
      <c r="N5" s="67"/>
      <c r="O5" s="68"/>
      <c r="P5" s="69"/>
      <c r="Q5" s="67"/>
      <c r="R5" s="67"/>
      <c r="S5" s="68"/>
      <c r="T5" s="69"/>
      <c r="U5" s="67"/>
      <c r="V5" s="67"/>
      <c r="W5" s="68"/>
      <c r="X5" s="69"/>
      <c r="Y5" s="67"/>
      <c r="Z5" s="65" t="inlineStr">
        <is>
          <t xml:space="preserve">1V</t>
        </is>
      </c>
      <c r="AA5" s="66" t="inlineStr">
        <is>
          <t xml:space="preserve">1V</t>
        </is>
      </c>
      <c r="AB5" s="56"/>
      <c r="AC5" s="58"/>
      <c r="AD5" s="58"/>
      <c r="AE5" s="26"/>
      <c r="AF5" s="56"/>
      <c r="AG5" s="58"/>
      <c r="AH5" s="58"/>
      <c r="AI5" s="26"/>
    </row>
    <row r="6" spans="2:35" s="134" customFormat="1" ht="18.600000000000001" customHeight="1" thickBot="1">
      <c r="B6" s="218"/>
      <c r="C6" s="146"/>
      <c r="D6" s="147"/>
      <c r="E6" s="148"/>
      <c r="F6" s="122" t="s">
        <v>5</v>
      </c>
      <c r="G6" s="150"/>
      <c r="H6" s="83">
        <v>1</v>
      </c>
      <c r="I6" s="83">
        <v>1</v>
      </c>
      <c r="J6" s="83">
        <v>1</v>
      </c>
      <c r="K6" s="83">
        <v>1</v>
      </c>
      <c r="L6" s="83">
        <v>1</v>
      </c>
      <c r="M6" s="80"/>
      <c r="N6" s="80"/>
      <c r="O6" s="81"/>
      <c r="P6" s="79"/>
      <c r="Q6" s="80"/>
      <c r="R6" s="80"/>
      <c r="S6" s="81"/>
      <c r="T6" s="79"/>
      <c r="U6" s="80"/>
      <c r="V6" s="80"/>
      <c r="W6" s="81"/>
      <c r="X6" s="79"/>
      <c r="Y6" s="80"/>
      <c r="Z6" s="80"/>
      <c r="AA6" s="81"/>
      <c r="AB6" s="25"/>
      <c r="AC6" s="23"/>
      <c r="AD6" s="23"/>
      <c r="AE6" s="24"/>
      <c r="AF6" s="25"/>
      <c r="AG6" s="23"/>
      <c r="AH6" s="23"/>
      <c r="AI6" s="24"/>
    </row>
    <row r="7" spans="2:35" s="134" customFormat="1" ht="18.75" customHeight="1">
      <c r="B7" s="218"/>
      <c r="C7" s="146"/>
      <c r="D7" s="147"/>
      <c r="E7" s="148" t="s">
        <v>153</v>
      </c>
      <c r="F7" s="122" t="s">
        <v>4</v>
      </c>
      <c r="G7" s="149">
        <v>1</v>
      </c>
      <c r="H7" s="55"/>
      <c r="I7" s="56"/>
      <c r="J7" s="56"/>
      <c r="K7" s="82">
        <v>1</v>
      </c>
      <c r="L7" s="74">
        <v>1</v>
      </c>
      <c r="M7" s="19"/>
      <c r="N7" s="19"/>
      <c r="O7" s="26"/>
      <c r="P7" s="20"/>
      <c r="Q7" s="19"/>
      <c r="R7" s="19"/>
      <c r="S7" s="26"/>
      <c r="T7" s="20"/>
      <c r="U7" s="19"/>
      <c r="V7" s="19"/>
      <c r="W7" s="26"/>
      <c r="X7" s="20"/>
      <c r="Y7" s="19"/>
      <c r="Z7" s="75" t="inlineStr">
        <is>
          <t xml:space="preserve">1V</t>
        </is>
      </c>
      <c r="AA7" s="66" t="inlineStr">
        <is>
          <t xml:space="preserve">1V</t>
        </is>
      </c>
      <c r="AB7" s="20"/>
      <c r="AC7" s="19"/>
      <c r="AD7" s="19"/>
      <c r="AE7" s="26"/>
      <c r="AF7" s="20"/>
      <c r="AG7" s="19"/>
      <c r="AH7" s="19"/>
      <c r="AI7" s="26"/>
    </row>
    <row r="8" spans="2:35" s="134" customFormat="1" ht="18.600000000000001" customHeight="1" thickBot="1">
      <c r="B8" s="218"/>
      <c r="C8" s="146"/>
      <c r="D8" s="147"/>
      <c r="E8" s="165"/>
      <c r="F8" s="122" t="s">
        <v>5</v>
      </c>
      <c r="G8" s="150"/>
      <c r="H8" s="22"/>
      <c r="I8" s="23"/>
      <c r="J8" s="23"/>
      <c r="K8" s="83">
        <v>1</v>
      </c>
      <c r="L8" s="83">
        <v>1</v>
      </c>
      <c r="M8" s="23"/>
      <c r="N8" s="23"/>
      <c r="O8" s="24"/>
      <c r="P8" s="25"/>
      <c r="Q8" s="23"/>
      <c r="R8" s="23"/>
      <c r="S8" s="24"/>
      <c r="T8" s="25"/>
      <c r="U8" s="23"/>
      <c r="V8" s="23"/>
      <c r="W8" s="24"/>
      <c r="X8" s="25"/>
      <c r="Y8" s="23"/>
      <c r="Z8" s="23"/>
      <c r="AA8" s="24"/>
      <c r="AB8" s="25"/>
      <c r="AC8" s="23"/>
      <c r="AD8" s="23"/>
      <c r="AE8" s="24"/>
      <c r="AF8" s="25"/>
      <c r="AG8" s="23"/>
      <c r="AH8" s="23"/>
      <c r="AI8" s="24"/>
    </row>
    <row r="9" spans="2:35" s="134" customFormat="1" ht="18.75" customHeight="1">
      <c r="B9" s="218"/>
      <c r="C9" s="146" t="s">
        <v>154</v>
      </c>
      <c r="D9" s="147"/>
      <c r="E9" s="148" t="s">
        <v>155</v>
      </c>
      <c r="F9" s="122" t="s">
        <v>4</v>
      </c>
      <c r="G9" s="149">
        <v>1</v>
      </c>
      <c r="H9" s="55"/>
      <c r="I9" s="56"/>
      <c r="J9" s="56"/>
      <c r="K9" s="57"/>
      <c r="L9" s="20"/>
      <c r="M9" s="75">
        <v>1</v>
      </c>
      <c r="N9" s="75">
        <v>1</v>
      </c>
      <c r="O9" s="26"/>
      <c r="P9" s="20"/>
      <c r="Q9" s="19"/>
      <c r="R9" s="19"/>
      <c r="S9" s="26"/>
      <c r="T9" s="20"/>
      <c r="U9" s="19"/>
      <c r="V9" s="19"/>
      <c r="W9" s="26"/>
      <c r="X9" s="20"/>
      <c r="Y9" s="19"/>
      <c r="Z9" s="75" t="inlineStr">
        <is>
          <t xml:space="preserve">1V</t>
        </is>
      </c>
      <c r="AA9" s="66" t="inlineStr">
        <is>
          <t xml:space="preserve">1V</t>
        </is>
      </c>
      <c r="AB9" s="20"/>
      <c r="AC9" s="19"/>
      <c r="AD9" s="19"/>
      <c r="AE9" s="26"/>
      <c r="AF9" s="20"/>
      <c r="AG9" s="19"/>
      <c r="AH9" s="19"/>
      <c r="AI9" s="26"/>
    </row>
    <row r="10" spans="2:35" s="134" customFormat="1" ht="18.600000000000001" customHeight="1" thickBot="1">
      <c r="B10" s="218"/>
      <c r="C10" s="146"/>
      <c r="D10" s="147"/>
      <c r="E10" s="165"/>
      <c r="F10" s="122" t="s">
        <v>5</v>
      </c>
      <c r="G10" s="150"/>
      <c r="H10" s="22"/>
      <c r="I10" s="23"/>
      <c r="J10" s="23"/>
      <c r="K10" s="24"/>
      <c r="L10" s="83">
        <v>1</v>
      </c>
      <c r="M10" s="83">
        <v>1</v>
      </c>
      <c r="N10" s="23"/>
      <c r="O10" s="24"/>
      <c r="P10" s="25"/>
      <c r="Q10" s="23"/>
      <c r="R10" s="23"/>
      <c r="S10" s="24"/>
      <c r="T10" s="25"/>
      <c r="U10" s="23"/>
      <c r="V10" s="23"/>
      <c r="W10" s="24"/>
      <c r="X10" s="25"/>
      <c r="Y10" s="23"/>
      <c r="Z10" s="23"/>
      <c r="AA10" s="24"/>
      <c r="AB10" s="25"/>
      <c r="AC10" s="23"/>
      <c r="AD10" s="23"/>
      <c r="AE10" s="24"/>
      <c r="AF10" s="25"/>
      <c r="AG10" s="23"/>
      <c r="AH10" s="23"/>
      <c r="AI10" s="24"/>
    </row>
    <row r="11" spans="2:35" s="134" customFormat="1" ht="18.75" customHeight="1">
      <c r="B11" s="218"/>
      <c r="C11" s="146"/>
      <c r="D11" s="147"/>
      <c r="E11" s="148" t="s">
        <v>156</v>
      </c>
      <c r="F11" s="122" t="s">
        <v>4</v>
      </c>
      <c r="G11" s="149">
        <v>1</v>
      </c>
      <c r="H11" s="55"/>
      <c r="I11" s="56"/>
      <c r="J11" s="56"/>
      <c r="K11" s="57"/>
      <c r="L11" s="74">
        <v>1</v>
      </c>
      <c r="M11" s="75">
        <v>1</v>
      </c>
      <c r="N11" s="75">
        <v>1</v>
      </c>
      <c r="O11" s="26"/>
      <c r="P11" s="20"/>
      <c r="Q11" s="19"/>
      <c r="R11" s="19"/>
      <c r="S11" s="26"/>
      <c r="T11" s="20"/>
      <c r="U11" s="19"/>
      <c r="V11" s="19"/>
      <c r="W11" s="26"/>
      <c r="X11" s="20"/>
      <c r="Y11" s="19"/>
      <c r="Z11" s="75" t="inlineStr">
        <is>
          <t xml:space="preserve">1V</t>
        </is>
      </c>
      <c r="AA11" s="66" t="inlineStr">
        <is>
          <t xml:space="preserve">1V</t>
        </is>
      </c>
      <c r="AB11" s="20"/>
      <c r="AC11" s="19"/>
      <c r="AD11" s="19"/>
      <c r="AE11" s="26"/>
      <c r="AF11" s="20"/>
      <c r="AG11" s="19"/>
      <c r="AH11" s="19"/>
      <c r="AI11" s="26"/>
    </row>
    <row r="12" spans="2:35" s="134" customFormat="1" ht="18.600000000000001" customHeight="1" thickBot="1">
      <c r="B12" s="218"/>
      <c r="C12" s="146"/>
      <c r="D12" s="147"/>
      <c r="E12" s="165"/>
      <c r="F12" s="122" t="s">
        <v>5</v>
      </c>
      <c r="G12" s="150"/>
      <c r="H12" s="22"/>
      <c r="I12" s="23"/>
      <c r="J12" s="23"/>
      <c r="K12" s="83">
        <v>1</v>
      </c>
      <c r="L12" s="83">
        <v>1</v>
      </c>
      <c r="M12" s="83">
        <v>1</v>
      </c>
      <c r="N12" s="23"/>
      <c r="O12" s="24"/>
      <c r="P12" s="25"/>
      <c r="Q12" s="23"/>
      <c r="R12" s="23"/>
      <c r="S12" s="24"/>
      <c r="T12" s="25"/>
      <c r="U12" s="23"/>
      <c r="V12" s="23"/>
      <c r="W12" s="24"/>
      <c r="X12" s="25"/>
      <c r="Y12" s="23"/>
      <c r="Z12" s="23"/>
      <c r="AA12" s="24"/>
      <c r="AB12" s="25"/>
      <c r="AC12" s="23"/>
      <c r="AD12" s="23"/>
      <c r="AE12" s="24"/>
      <c r="AF12" s="25"/>
      <c r="AG12" s="23"/>
      <c r="AH12" s="23"/>
      <c r="AI12" s="24"/>
    </row>
    <row r="13" spans="2:35" s="134" customFormat="1" ht="18.75" customHeight="1">
      <c r="B13" s="218"/>
      <c r="C13" s="146" t="s">
        <v>157</v>
      </c>
      <c r="D13" s="147"/>
      <c r="E13" s="148" t="s">
        <v>158</v>
      </c>
      <c r="F13" s="122" t="s">
        <v>4</v>
      </c>
      <c r="G13" s="149">
        <v>0.75</v>
      </c>
      <c r="H13" s="55"/>
      <c r="I13" s="56"/>
      <c r="J13" s="56"/>
      <c r="K13" s="57"/>
      <c r="L13" s="20"/>
      <c r="M13" s="75">
        <v>1</v>
      </c>
      <c r="N13" s="75">
        <v>1</v>
      </c>
      <c r="O13" s="26"/>
      <c r="P13" s="20"/>
      <c r="Q13" s="19"/>
      <c r="R13" s="19"/>
      <c r="S13" s="26"/>
      <c r="T13" s="20"/>
      <c r="U13" s="19"/>
      <c r="V13" s="19"/>
      <c r="W13" s="26"/>
      <c r="X13" s="20"/>
      <c r="Y13" s="19"/>
      <c r="Z13" s="75" t="inlineStr">
        <is>
          <t xml:space="preserve">1D</t>
        </is>
      </c>
      <c r="AA13" s="66" t="inlineStr">
        <is>
          <t xml:space="preserve">1D</t>
        </is>
      </c>
      <c r="AB13" s="20"/>
      <c r="AC13" s="19"/>
      <c r="AD13" s="19"/>
      <c r="AE13" s="26"/>
      <c r="AF13" s="20"/>
      <c r="AG13" s="19"/>
      <c r="AH13" s="19"/>
      <c r="AI13" s="66" t="inlineStr">
        <is>
          <t xml:space="preserve">1V+</t>
        </is>
      </c>
    </row>
    <row r="14" spans="2:35" s="134" customFormat="1" ht="18.600000000000001" customHeight="1" thickBot="1">
      <c r="B14" s="218"/>
      <c r="C14" s="146"/>
      <c r="D14" s="147"/>
      <c r="E14" s="165"/>
      <c r="F14" s="122" t="s">
        <v>5</v>
      </c>
      <c r="G14" s="150"/>
      <c r="H14" s="22"/>
      <c r="I14" s="23"/>
      <c r="J14" s="23"/>
      <c r="K14" s="24"/>
      <c r="L14" s="25"/>
      <c r="M14" s="83">
        <v>1</v>
      </c>
      <c r="N14" s="83">
        <v>1</v>
      </c>
      <c r="O14" s="83">
        <v>1</v>
      </c>
      <c r="P14" s="25"/>
      <c r="Q14" s="23"/>
      <c r="R14" s="23"/>
      <c r="S14" s="24"/>
      <c r="T14" s="25"/>
      <c r="U14" s="23"/>
      <c r="V14" s="23"/>
      <c r="W14" s="24"/>
      <c r="X14" s="25"/>
      <c r="Y14" s="23"/>
      <c r="Z14" s="23"/>
      <c r="AA14" s="24"/>
      <c r="AB14" s="25"/>
      <c r="AC14" s="23"/>
      <c r="AD14" s="23"/>
      <c r="AE14" s="24"/>
      <c r="AF14" s="25"/>
      <c r="AG14" s="23"/>
      <c r="AH14" s="23"/>
      <c r="AI14" s="24"/>
    </row>
    <row r="15" spans="2:35" s="134" customFormat="1" ht="18.75" customHeight="1">
      <c r="B15" s="218"/>
      <c r="C15" s="146" t="s">
        <v>159</v>
      </c>
      <c r="D15" s="147"/>
      <c r="E15" s="148" t="s">
        <v>160</v>
      </c>
      <c r="F15" s="122" t="s">
        <v>4</v>
      </c>
      <c r="G15" s="149">
        <v>0.75</v>
      </c>
      <c r="H15" s="55"/>
      <c r="I15" s="56"/>
      <c r="J15" s="56"/>
      <c r="K15" s="57"/>
      <c r="L15" s="20"/>
      <c r="M15" s="75">
        <v>1</v>
      </c>
      <c r="N15" s="75">
        <v>1</v>
      </c>
      <c r="O15" s="26"/>
      <c r="P15" s="20"/>
      <c r="Q15" s="19"/>
      <c r="R15" s="19"/>
      <c r="S15" s="26"/>
      <c r="T15" s="20"/>
      <c r="U15" s="19"/>
      <c r="V15" s="19"/>
      <c r="W15" s="26"/>
      <c r="X15" s="20"/>
      <c r="Y15" s="19"/>
      <c r="Z15" s="75" t="inlineStr">
        <is>
          <t xml:space="preserve">1D</t>
        </is>
      </c>
      <c r="AA15" s="66" t="inlineStr">
        <is>
          <t xml:space="preserve">1D</t>
        </is>
      </c>
      <c r="AB15" s="74" t="inlineStr">
        <is>
          <t xml:space="preserve">1V</t>
        </is>
      </c>
      <c r="AC15" s="19"/>
      <c r="AD15" s="19"/>
      <c r="AE15" s="26"/>
      <c r="AF15" s="20"/>
      <c r="AG15" s="19"/>
      <c r="AH15" s="19"/>
      <c r="AI15" s="26"/>
    </row>
    <row r="16" spans="2:35" s="134" customFormat="1" ht="18.600000000000001" customHeight="1" thickBot="1">
      <c r="B16" s="218"/>
      <c r="C16" s="146"/>
      <c r="D16" s="147"/>
      <c r="E16" s="165"/>
      <c r="F16" s="122" t="s">
        <v>5</v>
      </c>
      <c r="G16" s="150"/>
      <c r="H16" s="22"/>
      <c r="I16" s="23"/>
      <c r="J16" s="23"/>
      <c r="K16" s="24"/>
      <c r="L16" s="83">
        <v>1</v>
      </c>
      <c r="M16" s="83">
        <v>1</v>
      </c>
      <c r="N16" s="83">
        <v>1</v>
      </c>
      <c r="O16" s="24"/>
      <c r="P16" s="25"/>
      <c r="Q16" s="23"/>
      <c r="R16" s="23"/>
      <c r="S16" s="24"/>
      <c r="T16" s="25"/>
      <c r="U16" s="23"/>
      <c r="V16" s="23"/>
      <c r="W16" s="24"/>
      <c r="X16" s="25"/>
      <c r="Y16" s="23"/>
      <c r="Z16" s="23"/>
      <c r="AA16" s="24"/>
      <c r="AB16" s="25"/>
      <c r="AC16" s="23"/>
      <c r="AD16" s="23"/>
      <c r="AE16" s="24"/>
      <c r="AF16" s="25"/>
      <c r="AG16" s="23"/>
      <c r="AH16" s="23"/>
      <c r="AI16" s="24"/>
    </row>
    <row r="17" spans="2:35" s="134" customFormat="1" ht="18.75" customHeight="1">
      <c r="B17" s="218"/>
      <c r="C17" s="146" t="s">
        <v>161</v>
      </c>
      <c r="D17" s="147"/>
      <c r="E17" s="148" t="s">
        <v>162</v>
      </c>
      <c r="F17" s="122" t="s">
        <v>4</v>
      </c>
      <c r="G17" s="149">
        <v>1</v>
      </c>
      <c r="H17" s="55"/>
      <c r="I17" s="56"/>
      <c r="J17" s="56"/>
      <c r="K17" s="57"/>
      <c r="L17" s="20"/>
      <c r="M17" s="75">
        <v>1</v>
      </c>
      <c r="N17" s="75">
        <v>1</v>
      </c>
      <c r="O17" s="82">
        <v>1</v>
      </c>
      <c r="P17" s="74">
        <v>1</v>
      </c>
      <c r="Q17" s="74">
        <v>1</v>
      </c>
      <c r="R17" s="74">
        <v>1</v>
      </c>
      <c r="S17" s="26"/>
      <c r="T17" s="20"/>
      <c r="U17" s="19"/>
      <c r="V17" s="19"/>
      <c r="W17" s="26"/>
      <c r="X17" s="20"/>
      <c r="Y17" s="19"/>
      <c r="Z17" s="75" t="inlineStr">
        <is>
          <t xml:space="preserve">1V</t>
        </is>
      </c>
      <c r="AA17" s="66" t="inlineStr">
        <is>
          <t xml:space="preserve">1V</t>
        </is>
      </c>
      <c r="AB17" s="20"/>
      <c r="AC17" s="19"/>
      <c r="AD17" s="19"/>
      <c r="AE17" s="26"/>
      <c r="AF17" s="20"/>
      <c r="AG17" s="19"/>
      <c r="AH17" s="19"/>
      <c r="AI17" s="26"/>
    </row>
    <row r="18" spans="2:35" s="134" customFormat="1" ht="18.600000000000001" customHeight="1" thickBot="1">
      <c r="B18" s="218"/>
      <c r="C18" s="146"/>
      <c r="D18" s="147"/>
      <c r="E18" s="165"/>
      <c r="F18" s="122" t="s">
        <v>5</v>
      </c>
      <c r="G18" s="150"/>
      <c r="H18" s="22"/>
      <c r="I18" s="23"/>
      <c r="J18" s="23"/>
      <c r="K18" s="24"/>
      <c r="L18" s="25"/>
      <c r="M18" s="83">
        <v>1</v>
      </c>
      <c r="N18" s="83">
        <v>1</v>
      </c>
      <c r="O18" s="83">
        <v>1</v>
      </c>
      <c r="P18" s="83">
        <v>1</v>
      </c>
      <c r="Q18" s="83">
        <v>1</v>
      </c>
      <c r="R18" s="23"/>
      <c r="S18" s="24"/>
      <c r="T18" s="25"/>
      <c r="U18" s="23"/>
      <c r="V18" s="23"/>
      <c r="W18" s="24"/>
      <c r="X18" s="25"/>
      <c r="Y18" s="23"/>
      <c r="Z18" s="23"/>
      <c r="AA18" s="24"/>
      <c r="AB18" s="25"/>
      <c r="AC18" s="23"/>
      <c r="AD18" s="23"/>
      <c r="AE18" s="24"/>
      <c r="AF18" s="25"/>
      <c r="AG18" s="23"/>
      <c r="AH18" s="23"/>
      <c r="AI18" s="24"/>
    </row>
    <row r="19" spans="2:35" s="134" customFormat="1" ht="18.75" customHeight="1">
      <c r="B19" s="218"/>
      <c r="C19" s="146" t="s">
        <v>163</v>
      </c>
      <c r="D19" s="147"/>
      <c r="E19" s="148" t="s">
        <v>164</v>
      </c>
      <c r="F19" s="122" t="s">
        <v>4</v>
      </c>
      <c r="G19" s="149">
        <v>0.75</v>
      </c>
      <c r="H19" s="55"/>
      <c r="I19" s="56"/>
      <c r="J19" s="56"/>
      <c r="K19" s="57"/>
      <c r="L19" s="20"/>
      <c r="M19" s="19"/>
      <c r="N19" s="75">
        <v>1</v>
      </c>
      <c r="O19" s="82">
        <v>1</v>
      </c>
      <c r="P19" s="74">
        <v>1</v>
      </c>
      <c r="Q19" s="19"/>
      <c r="R19" s="19"/>
      <c r="S19" s="26"/>
      <c r="T19" s="20"/>
      <c r="U19" s="19"/>
      <c r="V19" s="19"/>
      <c r="W19" s="26"/>
      <c r="X19" s="20"/>
      <c r="Y19" s="19"/>
      <c r="Z19" s="75" t="inlineStr">
        <is>
          <t xml:space="preserve">1D</t>
        </is>
      </c>
      <c r="AA19" s="66" t="inlineStr">
        <is>
          <t xml:space="preserve">1D</t>
        </is>
      </c>
      <c r="AB19" s="74" t="inlineStr">
        <is>
          <t xml:space="preserve">1V</t>
        </is>
      </c>
      <c r="AC19" s="19"/>
      <c r="AD19" s="19"/>
      <c r="AE19" s="26"/>
      <c r="AF19" s="20"/>
      <c r="AG19" s="19"/>
      <c r="AH19" s="19"/>
      <c r="AI19" s="26"/>
    </row>
    <row r="20" spans="2:35" s="134" customFormat="1" ht="18.600000000000001" customHeight="1" thickBot="1">
      <c r="B20" s="218"/>
      <c r="C20" s="146"/>
      <c r="D20" s="147"/>
      <c r="E20" s="165"/>
      <c r="F20" s="122" t="s">
        <v>5</v>
      </c>
      <c r="G20" s="150"/>
      <c r="H20" s="22"/>
      <c r="I20" s="23"/>
      <c r="J20" s="23"/>
      <c r="K20" s="24"/>
      <c r="L20" s="25"/>
      <c r="M20" s="23"/>
      <c r="N20" s="23"/>
      <c r="O20" s="24"/>
      <c r="P20" s="83">
        <v>1</v>
      </c>
      <c r="Q20" s="23"/>
      <c r="R20" s="23"/>
      <c r="S20" s="24"/>
      <c r="T20" s="25"/>
      <c r="U20" s="23"/>
      <c r="V20" s="23"/>
      <c r="W20" s="24"/>
      <c r="X20" s="25"/>
      <c r="Y20" s="23"/>
      <c r="Z20" s="23"/>
      <c r="AA20" s="24"/>
      <c r="AB20" s="25"/>
      <c r="AC20" s="23"/>
      <c r="AD20" s="23"/>
      <c r="AE20" s="24"/>
      <c r="AF20" s="25"/>
      <c r="AG20" s="23"/>
      <c r="AH20" s="23"/>
      <c r="AI20" s="24"/>
    </row>
    <row r="21" spans="2:35" s="134" customFormat="1" ht="18.75" customHeight="1">
      <c r="B21" s="218"/>
      <c r="C21" s="146" t="s">
        <v>36</v>
      </c>
      <c r="D21" s="147"/>
      <c r="E21" s="148" t="s">
        <v>165</v>
      </c>
      <c r="F21" s="122" t="s">
        <v>4</v>
      </c>
      <c r="G21" s="149">
        <v>0.75</v>
      </c>
      <c r="H21" s="55"/>
      <c r="I21" s="56"/>
      <c r="J21" s="56"/>
      <c r="K21" s="57"/>
      <c r="L21" s="20"/>
      <c r="M21" s="19"/>
      <c r="N21" s="75">
        <v>1</v>
      </c>
      <c r="O21" s="82">
        <v>1</v>
      </c>
      <c r="P21" s="74">
        <v>1</v>
      </c>
      <c r="Q21" s="58"/>
      <c r="R21" s="58"/>
      <c r="S21" s="26"/>
      <c r="T21" s="56"/>
      <c r="U21" s="58"/>
      <c r="V21" s="58"/>
      <c r="W21" s="26"/>
      <c r="X21" s="20"/>
      <c r="Y21" s="19"/>
      <c r="Z21" s="75" t="inlineStr">
        <is>
          <t xml:space="preserve">1D</t>
        </is>
      </c>
      <c r="AA21" s="66" t="inlineStr">
        <is>
          <t xml:space="preserve">1D</t>
        </is>
      </c>
      <c r="AB21" s="20"/>
      <c r="AC21" s="19"/>
      <c r="AD21" s="19"/>
      <c r="AE21" s="26"/>
      <c r="AF21" s="20"/>
      <c r="AG21" s="19"/>
      <c r="AH21" s="19"/>
      <c r="AI21" s="66" t="inlineStr">
        <is>
          <t xml:space="preserve">1V+</t>
        </is>
      </c>
    </row>
    <row r="22" spans="2:35" s="134" customFormat="1" ht="18.600000000000001" customHeight="1" thickBot="1">
      <c r="B22" s="218"/>
      <c r="C22" s="146"/>
      <c r="D22" s="147"/>
      <c r="E22" s="165"/>
      <c r="F22" s="122" t="s">
        <v>5</v>
      </c>
      <c r="G22" s="150"/>
      <c r="H22" s="22"/>
      <c r="I22" s="23"/>
      <c r="J22" s="23"/>
      <c r="K22" s="24"/>
      <c r="L22" s="25"/>
      <c r="M22" s="23"/>
      <c r="N22" s="23"/>
      <c r="O22" s="24"/>
      <c r="P22" s="83">
        <v>1</v>
      </c>
      <c r="Q22" s="83">
        <v>1</v>
      </c>
      <c r="R22" s="23"/>
      <c r="S22" s="24"/>
      <c r="T22" s="59"/>
      <c r="U22" s="60"/>
      <c r="V22" s="60"/>
      <c r="W22" s="61"/>
      <c r="X22" s="25"/>
      <c r="Y22" s="23"/>
      <c r="Z22" s="23"/>
      <c r="AA22" s="24"/>
      <c r="AB22" s="25"/>
      <c r="AC22" s="23"/>
      <c r="AD22" s="23"/>
      <c r="AE22" s="24"/>
      <c r="AF22" s="25"/>
      <c r="AG22" s="23"/>
      <c r="AH22" s="23"/>
      <c r="AI22" s="24"/>
    </row>
    <row r="23" spans="2:35" s="134" customFormat="1" ht="18.75" customHeight="1">
      <c r="B23" s="218"/>
      <c r="C23" s="146" t="s">
        <v>141</v>
      </c>
      <c r="D23" s="147"/>
      <c r="E23" s="148" t="s">
        <v>166</v>
      </c>
      <c r="F23" s="122" t="s">
        <v>4</v>
      </c>
      <c r="G23" s="149">
        <v>1</v>
      </c>
      <c r="H23" s="55"/>
      <c r="I23" s="56"/>
      <c r="J23" s="56"/>
      <c r="K23" s="57"/>
      <c r="L23" s="55"/>
      <c r="M23" s="58"/>
      <c r="N23" s="58"/>
      <c r="O23" s="82">
        <v>1</v>
      </c>
      <c r="P23" s="74">
        <v>1</v>
      </c>
      <c r="Q23" s="75">
        <v>1</v>
      </c>
      <c r="R23" s="75">
        <v>1</v>
      </c>
      <c r="S23" s="26"/>
      <c r="T23" s="55"/>
      <c r="U23" s="58"/>
      <c r="V23" s="58"/>
      <c r="W23" s="26"/>
      <c r="X23" s="20"/>
      <c r="Y23" s="19"/>
      <c r="Z23" s="19"/>
      <c r="AA23" s="26"/>
      <c r="AB23" s="20"/>
      <c r="AC23" s="19"/>
      <c r="AD23" s="19"/>
      <c r="AE23" s="26"/>
      <c r="AF23" s="20"/>
      <c r="AG23" s="19"/>
      <c r="AH23" s="19"/>
      <c r="AI23" s="66" t="inlineStr">
        <is>
          <t xml:space="preserve">1V+</t>
        </is>
      </c>
    </row>
    <row r="24" spans="2:35" s="134" customFormat="1" ht="18.600000000000001" customHeight="1" thickBot="1">
      <c r="B24" s="218"/>
      <c r="C24" s="146"/>
      <c r="D24" s="147"/>
      <c r="E24" s="165"/>
      <c r="F24" s="122" t="s">
        <v>5</v>
      </c>
      <c r="G24" s="150"/>
      <c r="H24" s="22"/>
      <c r="I24" s="23"/>
      <c r="J24" s="23"/>
      <c r="K24" s="24"/>
      <c r="L24" s="79"/>
      <c r="M24" s="79"/>
      <c r="N24" s="83">
        <v>1</v>
      </c>
      <c r="O24" s="83">
        <v>1</v>
      </c>
      <c r="P24" s="83">
        <v>1</v>
      </c>
      <c r="Q24" s="83">
        <v>1</v>
      </c>
      <c r="R24" s="23"/>
      <c r="S24" s="24"/>
      <c r="T24" s="22"/>
      <c r="U24" s="23"/>
      <c r="V24" s="23"/>
      <c r="W24" s="24"/>
      <c r="X24" s="25"/>
      <c r="Y24" s="23"/>
      <c r="Z24" s="23"/>
      <c r="AA24" s="24"/>
      <c r="AB24" s="25"/>
      <c r="AC24" s="23"/>
      <c r="AD24" s="23"/>
      <c r="AE24" s="24"/>
      <c r="AF24" s="25"/>
      <c r="AG24" s="23"/>
      <c r="AH24" s="23"/>
      <c r="AI24" s="24"/>
    </row>
    <row r="25" spans="2:35" s="134" customFormat="1" ht="18.75" customHeight="1">
      <c r="B25" s="218"/>
      <c r="C25" s="146"/>
      <c r="D25" s="147"/>
      <c r="E25" s="148" t="s">
        <v>167</v>
      </c>
      <c r="F25" s="122" t="s">
        <v>4</v>
      </c>
      <c r="G25" s="149">
        <f>IFERROR((G27*2+G28*1+G29*0.5+G30*0.5)/4,0)</f>
        <v>0.875</v>
      </c>
      <c r="H25" s="55"/>
      <c r="I25" s="56"/>
      <c r="J25" s="56"/>
      <c r="K25" s="57"/>
      <c r="L25" s="55"/>
      <c r="M25" s="56"/>
      <c r="N25" s="56"/>
      <c r="O25" s="57"/>
      <c r="P25" s="55"/>
      <c r="Q25" s="75">
        <v>1</v>
      </c>
      <c r="R25" s="75">
        <v>1</v>
      </c>
      <c r="S25" s="75">
        <v>1</v>
      </c>
      <c r="T25" s="75">
        <v>1</v>
      </c>
      <c r="U25" s="75">
        <v>1</v>
      </c>
      <c r="V25" s="58"/>
      <c r="W25" s="26"/>
      <c r="X25" s="20"/>
      <c r="Y25" s="19"/>
      <c r="Z25" s="75" t="inlineStr">
        <is>
          <t xml:space="preserve">1D</t>
        </is>
      </c>
      <c r="AA25" s="82" t="inlineStr">
        <is>
          <t xml:space="preserve">1D</t>
        </is>
      </c>
      <c r="AB25" s="74" t="inlineStr">
        <is>
          <t xml:space="preserve">1V</t>
        </is>
      </c>
      <c r="AC25" s="19"/>
      <c r="AD25" s="19"/>
      <c r="AE25" s="21"/>
      <c r="AF25" s="20"/>
      <c r="AG25" s="19"/>
      <c r="AH25" s="19"/>
      <c r="AI25" s="21"/>
    </row>
    <row r="26" spans="2:35" s="134" customFormat="1" ht="18.75" customHeight="1" thickBot="1">
      <c r="B26" s="218"/>
      <c r="C26" s="146"/>
      <c r="D26" s="147"/>
      <c r="E26" s="165"/>
      <c r="F26" s="122" t="s">
        <v>5</v>
      </c>
      <c r="G26" s="150"/>
      <c r="H26" s="22"/>
      <c r="I26" s="23"/>
      <c r="J26" s="23"/>
      <c r="K26" s="24"/>
      <c r="L26" s="22"/>
      <c r="M26" s="23"/>
      <c r="N26" s="23"/>
      <c r="O26" s="24"/>
      <c r="P26" s="22"/>
      <c r="Q26" s="83">
        <v>1</v>
      </c>
      <c r="R26" s="83">
        <v>1</v>
      </c>
      <c r="S26" s="83">
        <v>1</v>
      </c>
      <c r="T26" s="83">
        <v>1</v>
      </c>
      <c r="U26" s="83">
        <v>1</v>
      </c>
      <c r="V26" s="83">
        <v>1</v>
      </c>
      <c r="W26" s="24"/>
      <c r="X26" s="25"/>
      <c r="Y26" s="23"/>
      <c r="Z26" s="23"/>
      <c r="AA26" s="24"/>
      <c r="AB26" s="25"/>
      <c r="AC26" s="23"/>
      <c r="AD26" s="23"/>
      <c r="AE26" s="24"/>
      <c r="AF26" s="25"/>
      <c r="AG26" s="23"/>
      <c r="AH26" s="23"/>
      <c r="AI26" s="24"/>
    </row>
    <row r="27" spans="2:35" s="134" customFormat="1" ht="18.75" customHeight="1" outlineLevel="1" thickBot="1">
      <c r="B27" s="229"/>
      <c r="C27" s="163"/>
      <c r="D27" s="163"/>
      <c r="E27" s="138" t="s">
        <v>277</v>
      </c>
      <c r="F27" s="130" t="s">
        <v>259</v>
      </c>
      <c r="G27" s="139">
        <v>1</v>
      </c>
      <c r="H27" s="166" t="inlineStr">
        <is>
          <t xml:space="preserve">구현완료(코드) | SW단위검증 10월3~4주(안) | PPID 값에서 Cell/Shot/Beam 및 Head 가공좌표를 계산</t>
        </is>
      </c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8"/>
    </row>
    <row r="28" spans="2:35" s="134" customFormat="1" ht="18.75" customHeight="1" outlineLevel="1" thickBot="1">
      <c r="B28" s="229"/>
      <c r="C28" s="163"/>
      <c r="D28" s="163"/>
      <c r="E28" s="138" t="s">
        <v>276</v>
      </c>
      <c r="F28" s="130" t="s">
        <v>259</v>
      </c>
      <c r="G28" s="139">
        <v>0.5</v>
      </c>
      <c r="H28" s="171" t="inlineStr">
        <is>
          <t xml:space="preserve">부분 구현 | SW단위검증 11월1주(안) | 생성 Script·좌표 로그 존재. 고객사 원본과의 합격 비교 기록은 별도</t>
        </is>
      </c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3"/>
    </row>
    <row r="29" spans="2:35" s="134" customFormat="1" ht="18.75" customHeight="1" outlineLevel="1" thickBot="1">
      <c r="B29" s="229"/>
      <c r="C29" s="163"/>
      <c r="D29" s="163"/>
      <c r="E29" s="138" t="s">
        <v>275</v>
      </c>
      <c r="F29" s="130" t="s">
        <v>259</v>
      </c>
      <c r="G29" s="139">
        <v>1</v>
      </c>
      <c r="H29" s="166" t="inlineStr">
        <is>
          <t xml:space="preserve">구현완료(코드) | SW단위검증 10월3~4주(안) | Beam 마스킹과 Cell 모서리/홀 제외 판정 코드 구현</t>
        </is>
      </c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8"/>
    </row>
    <row r="30" spans="2:35" s="134" customFormat="1" ht="18.75" customHeight="1" outlineLevel="1" thickBot="1">
      <c r="B30" s="229"/>
      <c r="C30" s="163"/>
      <c r="D30" s="163"/>
      <c r="E30" s="138" t="s">
        <v>274</v>
      </c>
      <c r="F30" s="130" t="s">
        <v>259</v>
      </c>
      <c r="G30" s="139">
        <v>1</v>
      </c>
      <c r="H30" s="152" t="inlineStr">
        <is>
          <t xml:space="preserve">구현완료(코드) | SW단위검증 10월3~4주(안) | Chess 및 Pitch/Pixel 기반 Shot 중심 계산 구현</t>
        </is>
      </c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4"/>
    </row>
    <row r="31" spans="2:35" s="134" customFormat="1" ht="18.75" customHeight="1">
      <c r="B31" s="218"/>
      <c r="C31" s="146"/>
      <c r="D31" s="147"/>
      <c r="E31" s="148" t="s">
        <v>168</v>
      </c>
      <c r="F31" s="122" t="s">
        <v>4</v>
      </c>
      <c r="G31" s="149">
        <f>IFERROR((G33*4+G34*0.5+G35*0.5+G36*0.5+G37*0.5+G38*0.5+G39*0.5)/7,0)</f>
        <v>0.9107142857142857</v>
      </c>
      <c r="H31" s="18"/>
      <c r="I31" s="20"/>
      <c r="J31" s="20"/>
      <c r="K31" s="62"/>
      <c r="L31" s="131"/>
      <c r="M31" s="131"/>
      <c r="N31" s="131"/>
      <c r="O31" s="131"/>
      <c r="P31" s="18"/>
      <c r="Q31" s="75">
        <v>1</v>
      </c>
      <c r="R31" s="75">
        <v>1</v>
      </c>
      <c r="S31" s="82">
        <v>1</v>
      </c>
      <c r="T31" s="74">
        <v>1</v>
      </c>
      <c r="U31" s="75">
        <v>1</v>
      </c>
      <c r="V31" s="19"/>
      <c r="W31" s="21"/>
      <c r="X31" s="20"/>
      <c r="Y31" s="19"/>
      <c r="Z31" s="75" t="inlineStr">
        <is>
          <t xml:space="preserve">1D</t>
        </is>
      </c>
      <c r="AA31" s="82" t="inlineStr">
        <is>
          <t xml:space="preserve">1D</t>
        </is>
      </c>
      <c r="AB31" s="20"/>
      <c r="AC31" s="19"/>
      <c r="AD31" s="19"/>
      <c r="AE31" s="82" t="inlineStr">
        <is>
          <t xml:space="preserve">1V</t>
        </is>
      </c>
      <c r="AF31" s="20"/>
      <c r="AG31" s="19"/>
      <c r="AH31" s="19"/>
      <c r="AI31" s="82" t="inlineStr">
        <is>
          <t xml:space="preserve">1V+</t>
        </is>
      </c>
    </row>
    <row r="32" spans="2:35" s="134" customFormat="1" ht="18.600000000000001" customHeight="1" thickBot="1">
      <c r="B32" s="218"/>
      <c r="C32" s="146"/>
      <c r="D32" s="147"/>
      <c r="E32" s="165"/>
      <c r="F32" s="122" t="s">
        <v>5</v>
      </c>
      <c r="G32" s="150"/>
      <c r="H32" s="22"/>
      <c r="I32" s="23"/>
      <c r="J32" s="23"/>
      <c r="K32" s="24"/>
      <c r="L32" s="22"/>
      <c r="M32" s="23"/>
      <c r="N32" s="83">
        <v>1</v>
      </c>
      <c r="O32" s="24"/>
      <c r="P32" s="22"/>
      <c r="Q32" s="23"/>
      <c r="R32" s="83">
        <v>1</v>
      </c>
      <c r="S32" s="83">
        <v>1</v>
      </c>
      <c r="T32" s="83">
        <v>1</v>
      </c>
      <c r="U32" s="83">
        <v>1</v>
      </c>
      <c r="V32" s="23"/>
      <c r="W32" s="24"/>
      <c r="X32" s="25"/>
      <c r="Y32" s="23"/>
      <c r="Z32" s="23"/>
      <c r="AA32" s="24"/>
      <c r="AB32" s="25"/>
      <c r="AC32" s="23"/>
      <c r="AD32" s="23"/>
      <c r="AE32" s="24"/>
      <c r="AF32" s="25"/>
      <c r="AG32" s="23"/>
      <c r="AH32" s="23"/>
      <c r="AI32" s="24"/>
    </row>
    <row r="33" spans="2:35" s="134" customFormat="1" ht="18.600000000000001" customHeight="1" outlineLevel="1" thickBot="1">
      <c r="B33" s="230"/>
      <c r="C33" s="164"/>
      <c r="D33" s="164"/>
      <c r="E33" s="140" t="s">
        <v>278</v>
      </c>
      <c r="F33" s="130" t="s">
        <v>259</v>
      </c>
      <c r="G33" s="141">
        <v>1</v>
      </c>
      <c r="H33" s="166" t="inlineStr">
        <is>
          <t xml:space="preserve">구현완료(코드) | 실장장치검증 11월4주(안) | Laser 명령 및 상태 관리 Driver 경로 구현</t>
        </is>
      </c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8"/>
    </row>
    <row r="34" spans="2:35" s="134" customFormat="1" ht="18.75" customHeight="1" outlineLevel="1" thickBot="1">
      <c r="B34" s="229"/>
      <c r="C34" s="163"/>
      <c r="D34" s="163"/>
      <c r="E34" s="138" t="s">
        <v>273</v>
      </c>
      <c r="F34" s="130" t="s">
        <v>259</v>
      </c>
      <c r="G34" s="139">
        <v>1</v>
      </c>
      <c r="H34" s="166" t="inlineStr">
        <is>
          <t xml:space="preserve">구현완료(코드) | 실장장치검증 11월4주(안) | Talon 연결·초기 상태 조회 구현. 현장 합격 여부는 별도</t>
        </is>
      </c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8"/>
    </row>
    <row r="35" spans="2:35" s="134" customFormat="1" ht="18.75" customHeight="1" outlineLevel="1" thickBot="1">
      <c r="B35" s="229"/>
      <c r="C35" s="163"/>
      <c r="D35" s="163"/>
      <c r="E35" s="138" t="s">
        <v>272</v>
      </c>
      <c r="F35" s="130" t="s">
        <v>259</v>
      </c>
      <c r="G35" s="139">
        <v>1</v>
      </c>
      <c r="H35" s="166" t="inlineStr">
        <is>
          <t xml:space="preserve">구현완료(코드) | 실장장치검증 11월4주(안) | Laser ON/OFF 명령과 피드백 표시 구현</t>
        </is>
      </c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8"/>
    </row>
    <row r="36" spans="2:35" s="134" customFormat="1" ht="18.75" customHeight="1" outlineLevel="1" thickBot="1">
      <c r="B36" s="229"/>
      <c r="C36" s="163"/>
      <c r="D36" s="163"/>
      <c r="E36" s="138" t="s">
        <v>271</v>
      </c>
      <c r="F36" s="130" t="s">
        <v>259</v>
      </c>
      <c r="G36" s="139">
        <v>1</v>
      </c>
      <c r="H36" s="166" t="inlineStr">
        <is>
          <t xml:space="preserve">구현완료(코드) | 실장장치검증 11월4주(안) | Gate/Shutter 개별 명령·상태 표시 구현</t>
        </is>
      </c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8"/>
    </row>
    <row r="37" spans="2:35" s="134" customFormat="1" ht="18.75" customHeight="1" outlineLevel="1" thickBot="1">
      <c r="B37" s="229"/>
      <c r="C37" s="163"/>
      <c r="D37" s="163"/>
      <c r="E37" s="138" t="s">
        <v>270</v>
      </c>
      <c r="F37" s="130" t="s">
        <v>259</v>
      </c>
      <c r="G37" s="139">
        <v>0.75</v>
      </c>
      <c r="H37" s="166" t="inlineStr">
        <is>
          <t xml:space="preserve">대부분 구현 | 실장장치검증 11월4주(안) | Frequency/Power 입력·명령·상태 표시 존재. 전 항목 자동 Readback 판정 일부</t>
        </is>
      </c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8"/>
    </row>
    <row r="38" spans="2:35" s="134" customFormat="1" ht="18.75" customHeight="1" outlineLevel="1" thickBot="1">
      <c r="B38" s="229"/>
      <c r="C38" s="163"/>
      <c r="D38" s="163"/>
      <c r="E38" s="138" t="s">
        <v>269</v>
      </c>
      <c r="F38" s="130" t="s">
        <v>259</v>
      </c>
      <c r="G38" s="139">
        <v>0.5</v>
      </c>
      <c r="H38" s="166" t="inlineStr">
        <is>
          <t xml:space="preserve">부분 구현 | 실가공검증 2027년1월3주 이후(안) | ATT/BET 준비와 Head Script 파라미터 존재. Laser 조건 일괄 설정·확인 추가 필요</t>
        </is>
      </c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8"/>
    </row>
    <row r="39" spans="2:35" s="134" customFormat="1" ht="18.75" customHeight="1" outlineLevel="1" thickBot="1">
      <c r="B39" s="229"/>
      <c r="C39" s="163"/>
      <c r="D39" s="163"/>
      <c r="E39" s="138" t="s">
        <v>268</v>
      </c>
      <c r="F39" s="130" t="s">
        <v>259</v>
      </c>
      <c r="G39" s="139">
        <v>0.5</v>
      </c>
      <c r="H39" s="152" t="inlineStr">
        <is>
          <t xml:space="preserve">부분 구현 | 실가공검증 2027년1월3주 이후(안) | 통신 예외·정지 복귀 존재. 전체 Laser Interlock/복구 흐름은 미완성</t>
        </is>
      </c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4"/>
    </row>
    <row r="40" spans="2:35" s="134" customFormat="1" ht="18.75" customHeight="1">
      <c r="B40" s="218"/>
      <c r="C40" s="146"/>
      <c r="D40" s="147"/>
      <c r="E40" s="148" t="s">
        <v>169</v>
      </c>
      <c r="F40" s="122" t="s">
        <v>4</v>
      </c>
      <c r="G40" s="149">
        <f>IFERROR((G42*5+G43*0.5+G44*0.5+G45*0.5+G46*0.5+G47*0.5+G48*0.5+G49*0.5+G50*0.5)/9,0)</f>
        <v>0.9166666666666666</v>
      </c>
      <c r="H40" s="18"/>
      <c r="I40" s="20"/>
      <c r="J40" s="20"/>
      <c r="K40" s="62"/>
      <c r="L40" s="131"/>
      <c r="M40" s="131"/>
      <c r="N40" s="131"/>
      <c r="O40" s="131"/>
      <c r="P40" s="18"/>
      <c r="Q40" s="19"/>
      <c r="R40" s="75">
        <v>1</v>
      </c>
      <c r="S40" s="82">
        <v>1</v>
      </c>
      <c r="T40" s="74">
        <v>1</v>
      </c>
      <c r="U40" s="75">
        <v>1</v>
      </c>
      <c r="V40" s="19"/>
      <c r="W40" s="21"/>
      <c r="X40" s="20"/>
      <c r="Y40" s="19"/>
      <c r="Z40" s="75" t="inlineStr">
        <is>
          <t xml:space="preserve">1D</t>
        </is>
      </c>
      <c r="AA40" s="82" t="inlineStr">
        <is>
          <t xml:space="preserve">1D</t>
        </is>
      </c>
      <c r="AB40" s="20"/>
      <c r="AC40" s="19"/>
      <c r="AD40" s="19"/>
      <c r="AE40" s="82" t="inlineStr">
        <is>
          <t xml:space="preserve">1V</t>
        </is>
      </c>
      <c r="AF40" s="20"/>
      <c r="AG40" s="19"/>
      <c r="AH40" s="19"/>
      <c r="AI40" s="21"/>
    </row>
    <row r="41" spans="2:35" s="134" customFormat="1" ht="18.600000000000001" customHeight="1" thickBot="1">
      <c r="B41" s="218"/>
      <c r="C41" s="146"/>
      <c r="D41" s="147"/>
      <c r="E41" s="165"/>
      <c r="F41" s="122" t="s">
        <v>5</v>
      </c>
      <c r="G41" s="150"/>
      <c r="H41" s="22"/>
      <c r="I41" s="23"/>
      <c r="J41" s="23"/>
      <c r="K41" s="24"/>
      <c r="L41" s="22"/>
      <c r="M41" s="23"/>
      <c r="N41" s="83">
        <v>1</v>
      </c>
      <c r="O41" s="44"/>
      <c r="P41" s="22"/>
      <c r="Q41" s="23"/>
      <c r="R41" s="83">
        <v>1</v>
      </c>
      <c r="S41" s="83">
        <v>1</v>
      </c>
      <c r="T41" s="83">
        <v>1</v>
      </c>
      <c r="U41" s="83">
        <v>1</v>
      </c>
      <c r="V41" s="23"/>
      <c r="W41" s="24"/>
      <c r="X41" s="25"/>
      <c r="Y41" s="23"/>
      <c r="Z41" s="23"/>
      <c r="AA41" s="24"/>
      <c r="AB41" s="25"/>
      <c r="AC41" s="23"/>
      <c r="AD41" s="23"/>
      <c r="AE41" s="24"/>
      <c r="AF41" s="25"/>
      <c r="AG41" s="23"/>
      <c r="AH41" s="23"/>
      <c r="AI41" s="24"/>
    </row>
    <row r="42" spans="2:35" s="134" customFormat="1" ht="18.600000000000001" customHeight="1" outlineLevel="1" thickBot="1">
      <c r="B42" s="230"/>
      <c r="C42" s="164"/>
      <c r="D42" s="164"/>
      <c r="E42" s="140" t="s">
        <v>278</v>
      </c>
      <c r="F42" s="130" t="s">
        <v>259</v>
      </c>
      <c r="G42" s="141">
        <v>1</v>
      </c>
      <c r="H42" s="166" t="inlineStr">
        <is>
          <t xml:space="preserve">구현완료(코드) | 실장장치검증 11월4주(안) | ATT/BET/PowerMeter/XPS Driver 관리 경로 구현</t>
        </is>
      </c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  <c r="AA42" s="167"/>
      <c r="AB42" s="167"/>
      <c r="AC42" s="167"/>
      <c r="AD42" s="167"/>
      <c r="AE42" s="167"/>
      <c r="AF42" s="167"/>
      <c r="AG42" s="167"/>
      <c r="AH42" s="167"/>
      <c r="AI42" s="168"/>
    </row>
    <row r="43" spans="2:35" s="134" customFormat="1" ht="18.75" customHeight="1" outlineLevel="1" thickBot="1">
      <c r="B43" s="229"/>
      <c r="C43" s="163"/>
      <c r="D43" s="163"/>
      <c r="E43" s="138" t="s">
        <v>267</v>
      </c>
      <c r="F43" s="130" t="s">
        <v>259</v>
      </c>
      <c r="G43" s="139">
        <v>1</v>
      </c>
      <c r="H43" s="166" t="inlineStr">
        <is>
          <t xml:space="preserve">구현완료(코드) | 실장장치검증 11월4주(안) | 장치별 연결 설정·번호·상태 관리 구현</t>
        </is>
      </c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8"/>
    </row>
    <row r="44" spans="2:35" s="134" customFormat="1" ht="18.75" customHeight="1" outlineLevel="1" thickBot="1">
      <c r="B44" s="229"/>
      <c r="C44" s="163"/>
      <c r="D44" s="163"/>
      <c r="E44" s="138" t="s">
        <v>266</v>
      </c>
      <c r="F44" s="130" t="s">
        <v>259</v>
      </c>
      <c r="G44" s="139">
        <v>1</v>
      </c>
      <c r="H44" s="166" t="inlineStr">
        <is>
          <t xml:space="preserve">구현완료(코드) | 실장장치검증 11월4주(안) | ATT 유한값·Min/Max 검사와 목표 도착 판정 구현</t>
        </is>
      </c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8"/>
    </row>
    <row r="45" spans="2:35" s="134" customFormat="1" ht="18.75" customHeight="1" outlineLevel="1" thickBot="1">
      <c r="B45" s="229"/>
      <c r="C45" s="163"/>
      <c r="D45" s="163"/>
      <c r="E45" s="138" t="s">
        <v>265</v>
      </c>
      <c r="F45" s="130" t="s">
        <v>259</v>
      </c>
      <c r="G45" s="139">
        <v>1</v>
      </c>
      <c r="H45" s="166" t="inlineStr">
        <is>
          <t xml:space="preserve">구현완료(코드) | 실장장치검증 11월4주(안) | BET 목표 이동·폴링·도착 공차/Timeout 구현</t>
        </is>
      </c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67"/>
      <c r="AB45" s="167"/>
      <c r="AC45" s="167"/>
      <c r="AD45" s="167"/>
      <c r="AE45" s="167"/>
      <c r="AF45" s="167"/>
      <c r="AG45" s="167"/>
      <c r="AH45" s="167"/>
      <c r="AI45" s="168"/>
    </row>
    <row r="46" spans="2:35" s="134" customFormat="1" ht="18.75" customHeight="1" outlineLevel="1" thickBot="1">
      <c r="B46" s="229"/>
      <c r="C46" s="163"/>
      <c r="D46" s="163"/>
      <c r="E46" s="138" t="s">
        <v>264</v>
      </c>
      <c r="F46" s="130" t="s">
        <v>259</v>
      </c>
      <c r="G46" s="139">
        <v>0.75</v>
      </c>
      <c r="H46" s="166" t="inlineStr">
        <is>
          <t xml:space="preserve">대부분 구현 | 실장장치검증 11월4주(안) | 측정 파워·단위·평균 처리 존재. 센서 무효값/반복성 전 조건 확인 필요</t>
        </is>
      </c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8"/>
    </row>
    <row r="47" spans="2:35" s="134" customFormat="1" ht="18.75" customHeight="1" outlineLevel="1" thickBot="1">
      <c r="B47" s="229"/>
      <c r="C47" s="163"/>
      <c r="D47" s="163"/>
      <c r="E47" s="138" t="s">
        <v>263</v>
      </c>
      <c r="F47" s="130" t="s">
        <v>259</v>
      </c>
      <c r="G47" s="139">
        <v>0.75</v>
      </c>
      <c r="H47" s="166" t="inlineStr">
        <is>
          <t xml:space="preserve">대부분 구현 | 실장장치검증 11월4주(안) | XPS 상태·이동 명령 경로 존재. 요구 축 전체 Servo/Home/Stop 확인 필요</t>
        </is>
      </c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67"/>
      <c r="AH47" s="167"/>
      <c r="AI47" s="168"/>
    </row>
    <row r="48" spans="2:35" s="134" customFormat="1" ht="18.75" customHeight="1" outlineLevel="1" thickBot="1">
      <c r="B48" s="229"/>
      <c r="C48" s="163"/>
      <c r="D48" s="163"/>
      <c r="E48" s="138" t="s">
        <v>262</v>
      </c>
      <c r="F48" s="130" t="s">
        <v>259</v>
      </c>
      <c r="G48" s="139">
        <v>0.75</v>
      </c>
      <c r="H48" s="166" t="inlineStr">
        <is>
          <t xml:space="preserve">대부분 구현 | 실장장치검증 11월4주(안) | Head별 장치 선택·번호 매핑 구현. 타 Head 영향은 실장 검증 필요</t>
        </is>
      </c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8"/>
    </row>
    <row r="49" spans="2:35" s="134" customFormat="1" ht="18.75" customHeight="1" outlineLevel="1" thickBot="1">
      <c r="B49" s="229"/>
      <c r="C49" s="163"/>
      <c r="D49" s="163"/>
      <c r="E49" s="138" t="s">
        <v>261</v>
      </c>
      <c r="F49" s="130" t="s">
        <v>259</v>
      </c>
      <c r="G49" s="139">
        <v>0.75</v>
      </c>
      <c r="H49" s="166" t="inlineStr">
        <is>
          <t xml:space="preserve">대부분 구현 | 실장장치검증 11월4주(안) | 설정 저장·재로드 및 상태 표시 존재. 전 장치 자동 Readback 판정 일부</t>
        </is>
      </c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8"/>
    </row>
    <row r="50" spans="2:35" s="134" customFormat="1" ht="18.75" customHeight="1" outlineLevel="1" thickBot="1">
      <c r="B50" s="229"/>
      <c r="C50" s="163"/>
      <c r="D50" s="163"/>
      <c r="E50" s="138" t="s">
        <v>260</v>
      </c>
      <c r="F50" s="130" t="s">
        <v>259</v>
      </c>
      <c r="G50" s="139">
        <v>0.5</v>
      </c>
      <c r="H50" s="152" t="inlineStr">
        <is>
          <t xml:space="preserve">부분 구현 | 실장장치검증 11월4주(안) | Timeout·오류·Stop 처리 존재. 장치별 자동 복구 정책은 일부</t>
        </is>
      </c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4"/>
    </row>
    <row r="51" spans="2:35" s="134" customFormat="1" ht="18.75" customHeight="1">
      <c r="B51" s="218"/>
      <c r="C51" s="146" t="s">
        <v>170</v>
      </c>
      <c r="D51" s="147"/>
      <c r="E51" s="148" t="s">
        <v>171</v>
      </c>
      <c r="F51" s="122" t="s">
        <v>4</v>
      </c>
      <c r="G51" s="149">
        <f>IFERROR((G53*1+G54*1+G55*1+G56*1+G57*1)/5,0)</f>
        <v>0.65</v>
      </c>
      <c r="H51" s="18"/>
      <c r="I51" s="20"/>
      <c r="J51" s="20"/>
      <c r="K51" s="62"/>
      <c r="L51" s="18"/>
      <c r="M51" s="19"/>
      <c r="N51" s="19"/>
      <c r="O51" s="21"/>
      <c r="P51" s="123"/>
      <c r="Q51" s="124"/>
      <c r="R51" s="124"/>
      <c r="S51" s="21"/>
      <c r="T51" s="74">
        <v>1</v>
      </c>
      <c r="U51" s="75">
        <v>1</v>
      </c>
      <c r="V51" s="75">
        <v>1</v>
      </c>
      <c r="W51" s="21"/>
      <c r="X51" s="20"/>
      <c r="Y51" s="19"/>
      <c r="Z51" s="75" t="inlineStr">
        <is>
          <t xml:space="preserve">1D</t>
        </is>
      </c>
      <c r="AA51" s="82" t="inlineStr">
        <is>
          <t xml:space="preserve">1D</t>
        </is>
      </c>
      <c r="AB51" s="20"/>
      <c r="AC51" s="19"/>
      <c r="AD51" s="19"/>
      <c r="AE51" s="21"/>
      <c r="AF51" s="20"/>
      <c r="AG51" s="75" t="inlineStr">
        <is>
          <t xml:space="preserve">1V</t>
        </is>
      </c>
      <c r="AH51" s="19"/>
      <c r="AI51" s="21"/>
    </row>
    <row r="52" spans="2:35" s="134" customFormat="1" ht="18.600000000000001" customHeight="1" thickBot="1">
      <c r="B52" s="218"/>
      <c r="C52" s="146"/>
      <c r="D52" s="147"/>
      <c r="E52" s="165"/>
      <c r="F52" s="122" t="s">
        <v>5</v>
      </c>
      <c r="G52" s="150"/>
      <c r="H52" s="22"/>
      <c r="I52" s="23"/>
      <c r="J52" s="23"/>
      <c r="K52" s="24"/>
      <c r="L52" s="22"/>
      <c r="M52" s="23"/>
      <c r="N52" s="23"/>
      <c r="O52" s="24"/>
      <c r="P52" s="22"/>
      <c r="Q52" s="23"/>
      <c r="R52" s="23"/>
      <c r="S52" s="24"/>
      <c r="T52" s="83">
        <v>1</v>
      </c>
      <c r="U52" s="23"/>
      <c r="V52" s="23"/>
      <c r="W52" s="24"/>
      <c r="X52" s="25"/>
      <c r="Y52" s="23"/>
      <c r="Z52" s="23"/>
      <c r="AA52" s="24"/>
      <c r="AB52" s="25"/>
      <c r="AC52" s="23"/>
      <c r="AD52" s="23"/>
      <c r="AE52" s="24"/>
      <c r="AF52" s="25"/>
      <c r="AG52" s="23"/>
      <c r="AH52" s="23"/>
      <c r="AI52" s="24"/>
    </row>
    <row r="53" spans="2:35" s="134" customFormat="1" ht="18.75" customHeight="1" outlineLevel="1" thickBot="1">
      <c r="B53" s="229"/>
      <c r="C53" s="163"/>
      <c r="D53" s="163"/>
      <c r="E53" s="138" t="s">
        <v>258</v>
      </c>
      <c r="F53" s="130" t="s">
        <v>259</v>
      </c>
      <c r="G53" s="139">
        <v>0.75</v>
      </c>
      <c r="H53" s="166" t="inlineStr">
        <is>
          <t xml:space="preserve">대부분 구현 | 실장축검증 12월2주(안) | Interface 상태 화면 구현. CIM 실제 Host Handshake는 일부 미연결</t>
        </is>
      </c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67"/>
      <c r="AB53" s="167"/>
      <c r="AC53" s="167"/>
      <c r="AD53" s="167"/>
      <c r="AE53" s="167"/>
      <c r="AF53" s="167"/>
      <c r="AG53" s="167"/>
      <c r="AH53" s="167"/>
      <c r="AI53" s="168"/>
    </row>
    <row r="54" spans="2:35" s="134" customFormat="1" ht="18.75" customHeight="1" outlineLevel="1" thickBot="1">
      <c r="B54" s="229"/>
      <c r="C54" s="163"/>
      <c r="D54" s="163"/>
      <c r="E54" s="138" t="s">
        <v>257</v>
      </c>
      <c r="F54" s="130" t="s">
        <v>259</v>
      </c>
      <c r="G54" s="139">
        <v>1</v>
      </c>
      <c r="H54" s="166" t="inlineStr">
        <is>
          <t xml:space="preserve">구현완료(코드) | 실장축검증 12월2주(안) | Step·진행 상태·Glass/Recipe 정보를 Snapshot으로 표시</t>
        </is>
      </c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7"/>
      <c r="AH54" s="167"/>
      <c r="AI54" s="168"/>
    </row>
    <row r="55" spans="2:35" s="134" customFormat="1" ht="18.75" customHeight="1" outlineLevel="1" thickBot="1">
      <c r="B55" s="229"/>
      <c r="C55" s="163"/>
      <c r="D55" s="163"/>
      <c r="E55" s="138" t="s">
        <v>256</v>
      </c>
      <c r="F55" s="130" t="s">
        <v>259</v>
      </c>
      <c r="G55" s="139">
        <v>0.25</v>
      </c>
      <c r="H55" s="166" t="inlineStr">
        <is>
          <t xml:space="preserve">기반만 구현 | 실장축검증 12월2주(안) | Safety 규칙은 존재하나 Station/Alarm에 IO=[] 전달로 실제 신호 평가 누락</t>
        </is>
      </c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7"/>
      <c r="AI55" s="168"/>
    </row>
    <row r="56" spans="2:35" s="134" customFormat="1" ht="18.75" customHeight="1" outlineLevel="1" thickBot="1">
      <c r="B56" s="229"/>
      <c r="C56" s="163"/>
      <c r="D56" s="163"/>
      <c r="E56" s="138" t="s">
        <v>255</v>
      </c>
      <c r="F56" s="130" t="s">
        <v>259</v>
      </c>
      <c r="G56" s="139">
        <v>0.75</v>
      </c>
      <c r="H56" s="166" t="inlineStr">
        <is>
          <t xml:space="preserve">대부분 구현 | 실장축검증 12월2주(안) | Head Use/Run·Script 상태 표시. 전체 Head Ready/Alarm 실장 연계 확인 필요</t>
        </is>
      </c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167"/>
      <c r="AD56" s="167"/>
      <c r="AE56" s="167"/>
      <c r="AF56" s="167"/>
      <c r="AG56" s="167"/>
      <c r="AH56" s="167"/>
      <c r="AI56" s="168"/>
    </row>
    <row r="57" spans="2:35" s="134" customFormat="1" ht="18.75" customHeight="1" outlineLevel="1" thickBot="1">
      <c r="B57" s="229"/>
      <c r="C57" s="163"/>
      <c r="D57" s="163"/>
      <c r="E57" s="138" t="s">
        <v>254</v>
      </c>
      <c r="F57" s="130" t="s">
        <v>259</v>
      </c>
      <c r="G57" s="139">
        <v>0.5</v>
      </c>
      <c r="H57" s="152" t="inlineStr">
        <is>
          <t xml:space="preserve">부분 구현 | 실장축검증 12월2주(안) | Auto Start/Stop/Reset 구현. Cycle Stop 안전 정지 정책은 미확인</t>
        </is>
      </c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153"/>
      <c r="AI57" s="154"/>
    </row>
    <row r="58" spans="2:35" s="134" customFormat="1" ht="18.75" customHeight="1">
      <c r="B58" s="218"/>
      <c r="C58" s="146"/>
      <c r="D58" s="147"/>
      <c r="E58" s="148" t="s">
        <v>172</v>
      </c>
      <c r="F58" s="122" t="s">
        <v>4</v>
      </c>
      <c r="G58" s="149">
        <f>IFERROR((G60*1+G61*1+G62*1+G63*1+G64*1)/5,0)</f>
        <v>0.65</v>
      </c>
      <c r="H58" s="18"/>
      <c r="I58" s="20"/>
      <c r="J58" s="20"/>
      <c r="K58" s="62"/>
      <c r="L58" s="18"/>
      <c r="M58" s="19"/>
      <c r="N58" s="19"/>
      <c r="O58" s="21"/>
      <c r="P58" s="18"/>
      <c r="Q58" s="75">
        <v>1</v>
      </c>
      <c r="R58" s="75">
        <v>1</v>
      </c>
      <c r="S58" s="82">
        <v>1</v>
      </c>
      <c r="T58" s="74">
        <v>1</v>
      </c>
      <c r="U58" s="75">
        <v>1</v>
      </c>
      <c r="V58" s="75">
        <v>1</v>
      </c>
      <c r="W58" s="21"/>
      <c r="X58" s="20"/>
      <c r="Y58" s="19"/>
      <c r="Z58" s="75" t="inlineStr">
        <is>
          <t xml:space="preserve">1D</t>
        </is>
      </c>
      <c r="AA58" s="82" t="inlineStr">
        <is>
          <t xml:space="preserve">1D</t>
        </is>
      </c>
      <c r="AB58" s="20"/>
      <c r="AC58" s="19"/>
      <c r="AD58" s="19"/>
      <c r="AE58" s="21"/>
      <c r="AF58" s="20"/>
      <c r="AG58" s="75" t="inlineStr">
        <is>
          <t xml:space="preserve">1V</t>
        </is>
      </c>
      <c r="AH58" s="19"/>
      <c r="AI58" s="21"/>
    </row>
    <row r="59" spans="2:35" s="134" customFormat="1" ht="18.600000000000001" customHeight="1" thickBot="1">
      <c r="B59" s="218"/>
      <c r="C59" s="146"/>
      <c r="D59" s="147"/>
      <c r="E59" s="165"/>
      <c r="F59" s="122" t="s">
        <v>5</v>
      </c>
      <c r="G59" s="150"/>
      <c r="H59" s="22"/>
      <c r="I59" s="23"/>
      <c r="J59" s="23"/>
      <c r="K59" s="24"/>
      <c r="L59" s="22"/>
      <c r="M59" s="23"/>
      <c r="N59" s="23"/>
      <c r="O59" s="24"/>
      <c r="P59" s="22"/>
      <c r="Q59" s="83">
        <v>1</v>
      </c>
      <c r="R59" s="83">
        <v>1</v>
      </c>
      <c r="S59" s="83">
        <v>1</v>
      </c>
      <c r="T59" s="22"/>
      <c r="U59" s="23"/>
      <c r="V59" s="23"/>
      <c r="W59" s="24"/>
      <c r="X59" s="25"/>
      <c r="Y59" s="23"/>
      <c r="Z59" s="23"/>
      <c r="AA59" s="24"/>
      <c r="AB59" s="25"/>
      <c r="AC59" s="23"/>
      <c r="AD59" s="23"/>
      <c r="AE59" s="24"/>
      <c r="AF59" s="25"/>
      <c r="AG59" s="23"/>
      <c r="AH59" s="23"/>
      <c r="AI59" s="24"/>
    </row>
    <row r="60" spans="2:35" s="134" customFormat="1" ht="18.75" customHeight="1" outlineLevel="1" thickBot="1">
      <c r="B60" s="229"/>
      <c r="C60" s="163"/>
      <c r="D60" s="163"/>
      <c r="E60" s="138" t="s">
        <v>326</v>
      </c>
      <c r="F60" s="130" t="s">
        <v>259</v>
      </c>
      <c r="G60" s="139">
        <v>1</v>
      </c>
      <c r="H60" s="166" t="inlineStr">
        <is>
          <t xml:space="preserve">구현완료(코드) | 실장축검증 12월2주(안) | 선택 Head GX/GY 상대·절대 이동 구현</t>
        </is>
      </c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8"/>
    </row>
    <row r="61" spans="2:35" s="134" customFormat="1" ht="18.75" customHeight="1" outlineLevel="1" thickBot="1">
      <c r="B61" s="229"/>
      <c r="C61" s="163"/>
      <c r="D61" s="163"/>
      <c r="E61" s="138" t="s">
        <v>329</v>
      </c>
      <c r="F61" s="130" t="s">
        <v>259</v>
      </c>
      <c r="G61" s="139">
        <v>0.5</v>
      </c>
      <c r="H61" s="166" t="inlineStr">
        <is>
          <t xml:space="preserve">부분 구현 | 실장축검증 12월2주(안) | Stage 현재 위치/목표 쓰기 존재. 이동 Req/도착 Handshake는 미완성</t>
        </is>
      </c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8"/>
    </row>
    <row r="62" spans="2:35" s="134" customFormat="1" ht="18.75" customHeight="1" outlineLevel="1" thickBot="1">
      <c r="B62" s="229"/>
      <c r="C62" s="163"/>
      <c r="D62" s="163"/>
      <c r="E62" s="138" t="s">
        <v>253</v>
      </c>
      <c r="F62" s="130" t="s">
        <v>259</v>
      </c>
      <c r="G62" s="139">
        <v>0.5</v>
      </c>
      <c r="H62" s="166" t="inlineStr">
        <is>
          <t xml:space="preserve">부분 구현 | 실장축검증 12월2주(안) | Review 측정·결과 표시 존재. Stage/Review X 이동은 TODO</t>
        </is>
      </c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8"/>
    </row>
    <row r="63" spans="2:35" s="134" customFormat="1" ht="18.75" customHeight="1" outlineLevel="1" thickBot="1">
      <c r="B63" s="229"/>
      <c r="C63" s="163"/>
      <c r="D63" s="163"/>
      <c r="E63" s="138" t="s">
        <v>252</v>
      </c>
      <c r="F63" s="130" t="s">
        <v>259</v>
      </c>
      <c r="G63" s="139">
        <v>0.75</v>
      </c>
      <c r="H63" s="166" t="inlineStr">
        <is>
          <t xml:space="preserve">대부분 구현 | 실장축검증 12월2주(안) | Optics 개별 제어 및 DOE Z Script 이동 구현. 전 장치 조건 연동 일부</t>
        </is>
      </c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8"/>
    </row>
    <row r="64" spans="2:35" s="134" customFormat="1" ht="18.75" customHeight="1" outlineLevel="1" thickBot="1">
      <c r="B64" s="229"/>
      <c r="C64" s="163"/>
      <c r="D64" s="163"/>
      <c r="E64" s="138" t="s">
        <v>251</v>
      </c>
      <c r="F64" s="130" t="s">
        <v>259</v>
      </c>
      <c r="G64" s="139">
        <v>0.5</v>
      </c>
      <c r="H64" s="152" t="inlineStr">
        <is>
          <t xml:space="preserve">부분 구현 | 실장축검증 12월2주(안) | 일부 Auto 중 조작 제한 존재. 모든 Manual 명령의 안전 조건 통합 추가 필요</t>
        </is>
      </c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  <c r="AC64" s="153"/>
      <c r="AD64" s="153"/>
      <c r="AE64" s="153"/>
      <c r="AF64" s="153"/>
      <c r="AG64" s="153"/>
      <c r="AH64" s="153"/>
      <c r="AI64" s="154"/>
    </row>
    <row r="65" spans="2:35" s="134" customFormat="1" ht="18.75" customHeight="1">
      <c r="B65" s="218"/>
      <c r="C65" s="146"/>
      <c r="D65" s="147"/>
      <c r="E65" s="148" t="s">
        <v>173</v>
      </c>
      <c r="F65" s="122" t="s">
        <v>4</v>
      </c>
      <c r="G65" s="149">
        <f>IFERROR((G67*2+G68*0.5+G69*0.5+G70*0.5+G71*1.5)/5,0)</f>
        <v>0.9</v>
      </c>
      <c r="H65" s="18"/>
      <c r="I65" s="20"/>
      <c r="J65" s="20"/>
      <c r="K65" s="62"/>
      <c r="L65" s="18"/>
      <c r="M65" s="19"/>
      <c r="N65" s="19"/>
      <c r="O65" s="21"/>
      <c r="P65" s="18"/>
      <c r="Q65" s="19"/>
      <c r="R65" s="75">
        <v>1</v>
      </c>
      <c r="S65" s="82">
        <v>1</v>
      </c>
      <c r="T65" s="74">
        <v>1</v>
      </c>
      <c r="U65" s="19"/>
      <c r="V65" s="19"/>
      <c r="W65" s="21"/>
      <c r="X65" s="20"/>
      <c r="Y65" s="19"/>
      <c r="Z65" s="75" t="inlineStr">
        <is>
          <t xml:space="preserve">1D</t>
        </is>
      </c>
      <c r="AA65" s="82" t="inlineStr">
        <is>
          <t xml:space="preserve">1D</t>
        </is>
      </c>
      <c r="AB65" s="74" t="inlineStr">
        <is>
          <t xml:space="preserve">1V</t>
        </is>
      </c>
      <c r="AC65" s="19"/>
      <c r="AD65" s="19"/>
      <c r="AE65" s="21"/>
      <c r="AF65" s="20"/>
      <c r="AG65" s="19"/>
      <c r="AH65" s="19"/>
      <c r="AI65" s="21"/>
    </row>
    <row r="66" spans="2:35" s="134" customFormat="1" ht="18.600000000000001" customHeight="1" thickBot="1">
      <c r="B66" s="218"/>
      <c r="C66" s="146"/>
      <c r="D66" s="147"/>
      <c r="E66" s="165"/>
      <c r="F66" s="122" t="s">
        <v>5</v>
      </c>
      <c r="G66" s="150"/>
      <c r="H66" s="22"/>
      <c r="I66" s="23"/>
      <c r="J66" s="23"/>
      <c r="K66" s="24"/>
      <c r="L66" s="22"/>
      <c r="M66" s="23"/>
      <c r="N66" s="23"/>
      <c r="O66" s="24"/>
      <c r="P66" s="22"/>
      <c r="Q66" s="23"/>
      <c r="R66" s="83">
        <v>1</v>
      </c>
      <c r="S66" s="24"/>
      <c r="T66" s="83">
        <v>1</v>
      </c>
      <c r="U66" s="23"/>
      <c r="V66" s="23"/>
      <c r="W66" s="24"/>
      <c r="X66" s="25"/>
      <c r="Y66" s="23"/>
      <c r="Z66" s="23"/>
      <c r="AA66" s="24"/>
      <c r="AB66" s="25"/>
      <c r="AC66" s="23"/>
      <c r="AD66" s="23"/>
      <c r="AE66" s="24"/>
      <c r="AF66" s="25"/>
      <c r="AG66" s="23"/>
      <c r="AH66" s="23"/>
      <c r="AI66" s="24"/>
    </row>
    <row r="67" spans="2:35" s="134" customFormat="1" ht="18.75" customHeight="1" outlineLevel="1" thickBot="1">
      <c r="B67" s="229"/>
      <c r="C67" s="163"/>
      <c r="D67" s="163"/>
      <c r="E67" s="138" t="s">
        <v>250</v>
      </c>
      <c r="F67" s="130" t="s">
        <v>259</v>
      </c>
      <c r="G67" s="139">
        <v>1</v>
      </c>
      <c r="H67" s="166" t="inlineStr">
        <is>
          <t xml:space="preserve">구현완료(코드) | SW단위검증 10월3~4주(안) | Recipe/Setting/Product/PM 화면과 저장·편집 경로 구현</t>
        </is>
      </c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8"/>
    </row>
    <row r="68" spans="2:35" s="134" customFormat="1" ht="18.75" customHeight="1" outlineLevel="1" thickBot="1">
      <c r="B68" s="229"/>
      <c r="C68" s="163"/>
      <c r="D68" s="163"/>
      <c r="E68" s="138" t="s">
        <v>249</v>
      </c>
      <c r="F68" s="130" t="s">
        <v>259</v>
      </c>
      <c r="G68" s="139">
        <v>1</v>
      </c>
      <c r="H68" s="166" t="inlineStr">
        <is>
          <t xml:space="preserve">구현완료(코드) | SW단위검증 10월3~4주(안) | JHMI 항목명·단위·설명·값 표시 구조 구현</t>
        </is>
      </c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8"/>
    </row>
    <row r="69" spans="2:35" s="134" customFormat="1" ht="18.75" customHeight="1" outlineLevel="1" thickBot="1">
      <c r="B69" s="229"/>
      <c r="C69" s="163"/>
      <c r="D69" s="163"/>
      <c r="E69" s="138" t="s">
        <v>248</v>
      </c>
      <c r="F69" s="130" t="s">
        <v>259</v>
      </c>
      <c r="G69" s="139">
        <v>0.75</v>
      </c>
      <c r="H69" s="166" t="inlineStr">
        <is>
          <t xml:space="preserve">대부분 구현 | SW단위검증 11월1주(안) | 숫자·Min/Max 입력 검사 구현. 전 필수값·조건 조합 검사 일부</t>
        </is>
      </c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8"/>
    </row>
    <row r="70" spans="2:35" s="134" customFormat="1" ht="18.600000000000001" customHeight="1" outlineLevel="1" thickBot="1">
      <c r="B70" s="229"/>
      <c r="C70" s="163"/>
      <c r="D70" s="163"/>
      <c r="E70" s="138" t="s">
        <v>247</v>
      </c>
      <c r="F70" s="130" t="s">
        <v>259</v>
      </c>
      <c r="G70" s="139">
        <v>1</v>
      </c>
      <c r="H70" s="166" t="inlineStr">
        <is>
          <t xml:space="preserve">구현완료(코드) | SW단위검증 10월3~4주(안) | Apply/Cancel·Save 및 재로드 경로 구현</t>
        </is>
      </c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8"/>
    </row>
    <row r="71" spans="2:35" s="134" customFormat="1" ht="18.75" customHeight="1" outlineLevel="1" thickBot="1">
      <c r="B71" s="229"/>
      <c r="C71" s="163"/>
      <c r="D71" s="163"/>
      <c r="E71" s="138" t="s">
        <v>246</v>
      </c>
      <c r="F71" s="130" t="s">
        <v>259</v>
      </c>
      <c r="G71" s="139">
        <v>0.75</v>
      </c>
      <c r="H71" s="152" t="inlineStr">
        <is>
          <t xml:space="preserve">대부분 구현 | SW단위검증 11월1주(안) | Recipe 변경 로그 구현. 전 화면/전 파라미터 이력 범위 추가 확인</t>
        </is>
      </c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4"/>
    </row>
    <row r="72" spans="2:35" s="134" customFormat="1" ht="18.75" customHeight="1">
      <c r="B72" s="218"/>
      <c r="C72" s="146"/>
      <c r="D72" s="147"/>
      <c r="E72" s="148" t="s">
        <v>174</v>
      </c>
      <c r="F72" s="122" t="s">
        <v>4</v>
      </c>
      <c r="G72" s="149">
        <f>IFERROR((G74*2+G75*0.5+G76*1+G77*0.5+G78*0.5+G79*1.5)/6,0)</f>
        <v>0.7708333333333334</v>
      </c>
      <c r="H72" s="18"/>
      <c r="I72" s="20"/>
      <c r="J72" s="20"/>
      <c r="K72" s="62"/>
      <c r="L72" s="18"/>
      <c r="M72" s="19"/>
      <c r="N72" s="19"/>
      <c r="O72" s="21"/>
      <c r="P72" s="18"/>
      <c r="Q72" s="19"/>
      <c r="R72" s="19"/>
      <c r="S72" s="82">
        <v>1</v>
      </c>
      <c r="T72" s="74">
        <v>1</v>
      </c>
      <c r="U72" s="75">
        <v>1</v>
      </c>
      <c r="V72" s="19"/>
      <c r="W72" s="21"/>
      <c r="X72" s="20"/>
      <c r="Y72" s="19"/>
      <c r="Z72" s="75" t="inlineStr">
        <is>
          <t xml:space="preserve">1D</t>
        </is>
      </c>
      <c r="AA72" s="82" t="inlineStr">
        <is>
          <t xml:space="preserve">1D</t>
        </is>
      </c>
      <c r="AB72" s="20"/>
      <c r="AC72" s="19"/>
      <c r="AD72" s="19"/>
      <c r="AE72" s="82" t="inlineStr">
        <is>
          <t xml:space="preserve">1V</t>
        </is>
      </c>
      <c r="AF72" s="20"/>
      <c r="AG72" s="75" t="inlineStr">
        <is>
          <t xml:space="preserve">1V</t>
        </is>
      </c>
      <c r="AH72" s="19"/>
      <c r="AI72" s="21"/>
    </row>
    <row r="73" spans="2:35" s="134" customFormat="1" ht="18.600000000000001" customHeight="1" thickBot="1">
      <c r="B73" s="218"/>
      <c r="C73" s="146"/>
      <c r="D73" s="147"/>
      <c r="E73" s="165"/>
      <c r="F73" s="122" t="s">
        <v>5</v>
      </c>
      <c r="G73" s="150"/>
      <c r="H73" s="22"/>
      <c r="I73" s="23"/>
      <c r="J73" s="23"/>
      <c r="K73" s="24"/>
      <c r="L73" s="22"/>
      <c r="M73" s="23"/>
      <c r="N73" s="23"/>
      <c r="O73" s="24"/>
      <c r="P73" s="22"/>
      <c r="Q73" s="23"/>
      <c r="R73" s="23"/>
      <c r="S73" s="83">
        <v>1</v>
      </c>
      <c r="T73" s="23"/>
      <c r="U73" s="23"/>
      <c r="V73" s="23"/>
      <c r="W73" s="24"/>
      <c r="X73" s="25"/>
      <c r="Y73" s="23"/>
      <c r="Z73" s="23"/>
      <c r="AA73" s="24"/>
      <c r="AB73" s="25"/>
      <c r="AC73" s="23"/>
      <c r="AD73" s="23"/>
      <c r="AE73" s="24"/>
      <c r="AF73" s="25"/>
      <c r="AG73" s="23"/>
      <c r="AH73" s="23"/>
      <c r="AI73" s="24"/>
    </row>
    <row r="74" spans="2:35" s="134" customFormat="1" ht="18.75" customHeight="1" outlineLevel="1" thickBot="1">
      <c r="B74" s="230"/>
      <c r="C74" s="164"/>
      <c r="D74" s="164"/>
      <c r="E74" s="138" t="s">
        <v>279</v>
      </c>
      <c r="F74" s="130" t="s">
        <v>259</v>
      </c>
      <c r="G74" s="139">
        <v>1</v>
      </c>
      <c r="H74" s="166" t="inlineStr">
        <is>
          <t xml:space="preserve">구현완료(코드) | 실장장치검증 11월4주(안) | 장치별 Monitor Tab UI 구성 구현</t>
        </is>
      </c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8"/>
    </row>
    <row r="75" spans="2:35" s="134" customFormat="1" ht="18.75" customHeight="1" outlineLevel="1" thickBot="1">
      <c r="B75" s="229"/>
      <c r="C75" s="163"/>
      <c r="D75" s="163"/>
      <c r="E75" s="138" t="s">
        <v>245</v>
      </c>
      <c r="F75" s="130" t="s">
        <v>259</v>
      </c>
      <c r="G75" s="139">
        <v>0.75</v>
      </c>
      <c r="H75" s="166" t="inlineStr">
        <is>
          <t xml:space="preserve">대부분 구현 | 실장장치검증 11월4주(안) | 장치 연결·실시간 폴링 상태 표시. 전 장치 Ready/Run/Alarm 조건 일부</t>
        </is>
      </c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8"/>
    </row>
    <row r="76" spans="2:35" s="134" customFormat="1" ht="18.75" customHeight="1" outlineLevel="1" thickBot="1">
      <c r="B76" s="229"/>
      <c r="C76" s="163"/>
      <c r="D76" s="163"/>
      <c r="E76" s="138" t="s">
        <v>244</v>
      </c>
      <c r="F76" s="130" t="s">
        <v>259</v>
      </c>
      <c r="G76" s="139">
        <v>0.75</v>
      </c>
      <c r="H76" s="166" t="inlineStr">
        <is>
          <t xml:space="preserve">대부분 구현 | 실장장치검증 11월4주(안) | 설정/측정 Snapshot을 화면에 연결. 전 항목 매칭 실측 필요</t>
        </is>
      </c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8"/>
    </row>
    <row r="77" spans="2:35" s="134" customFormat="1" ht="18.75" customHeight="1" outlineLevel="1" thickBot="1">
      <c r="B77" s="229"/>
      <c r="C77" s="163"/>
      <c r="D77" s="163"/>
      <c r="E77" s="138" t="s">
        <v>243</v>
      </c>
      <c r="F77" s="130" t="s">
        <v>259</v>
      </c>
      <c r="G77" s="139">
        <v>1</v>
      </c>
      <c r="H77" s="166" t="inlineStr">
        <is>
          <t xml:space="preserve">구현완료(코드) | 실장장치검증 11월4주(안) | PowerMeter/Chiller/Laser 수신 상태 표시 구현</t>
        </is>
      </c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8"/>
    </row>
    <row r="78" spans="2:35" s="134" customFormat="1" ht="18.75" customHeight="1" outlineLevel="1" thickBot="1">
      <c r="B78" s="229"/>
      <c r="C78" s="163"/>
      <c r="D78" s="163"/>
      <c r="E78" s="138" t="s">
        <v>242</v>
      </c>
      <c r="F78" s="130" t="s">
        <v>259</v>
      </c>
      <c r="G78" s="139">
        <v>0.5</v>
      </c>
      <c r="H78" s="166" t="inlineStr">
        <is>
          <t xml:space="preserve">부분 구현 | 실장축검증 12월2주(안) | 축/PicoMotor 캐시 표시 존재. HW I/O 전항목 실장 연계 미완성</t>
        </is>
      </c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8"/>
    </row>
    <row r="79" spans="2:35" s="134" customFormat="1" ht="18.75" customHeight="1" outlineLevel="1" thickBot="1">
      <c r="B79" s="229"/>
      <c r="C79" s="163"/>
      <c r="D79" s="163"/>
      <c r="E79" s="138" t="s">
        <v>241</v>
      </c>
      <c r="F79" s="130" t="s">
        <v>259</v>
      </c>
      <c r="G79" s="139">
        <v>0.5</v>
      </c>
      <c r="H79" s="152" t="inlineStr">
        <is>
          <t xml:space="preserve">부분 구현 | 실장축검증 12월2주(안) | 단절 상태·오류 메시지 존재. 공통 Alarm/재접속 복구 일부</t>
        </is>
      </c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3"/>
      <c r="AG79" s="153"/>
      <c r="AH79" s="153"/>
      <c r="AI79" s="154"/>
    </row>
    <row r="80" spans="2:35" s="134" customFormat="1" ht="18.75" customHeight="1">
      <c r="B80" s="218"/>
      <c r="C80" s="146"/>
      <c r="D80" s="147"/>
      <c r="E80" s="148" t="s">
        <v>175</v>
      </c>
      <c r="F80" s="122" t="s">
        <v>4</v>
      </c>
      <c r="G80" s="149">
        <f>IFERROR((G82*0.5+G83*1+G84*1+G85*1+G86*1.5)/5,0)</f>
        <v>0.5</v>
      </c>
      <c r="H80" s="18"/>
      <c r="I80" s="20"/>
      <c r="J80" s="20"/>
      <c r="K80" s="62"/>
      <c r="L80" s="18"/>
      <c r="M80" s="19"/>
      <c r="N80" s="19"/>
      <c r="O80" s="21"/>
      <c r="P80" s="18"/>
      <c r="Q80" s="19"/>
      <c r="R80" s="19"/>
      <c r="S80" s="21"/>
      <c r="T80" s="74">
        <v>1</v>
      </c>
      <c r="U80" s="75">
        <v>1</v>
      </c>
      <c r="V80" s="75">
        <v>1</v>
      </c>
      <c r="W80" s="21"/>
      <c r="X80" s="20"/>
      <c r="Y80" s="19"/>
      <c r="Z80" s="75" t="inlineStr">
        <is>
          <t xml:space="preserve">1D</t>
        </is>
      </c>
      <c r="AA80" s="82" t="inlineStr">
        <is>
          <t xml:space="preserve">1D</t>
        </is>
      </c>
      <c r="AB80" s="20"/>
      <c r="AC80" s="19"/>
      <c r="AD80" s="19"/>
      <c r="AE80" s="21"/>
      <c r="AF80" s="20"/>
      <c r="AG80" s="75" t="inlineStr">
        <is>
          <t xml:space="preserve">1V</t>
        </is>
      </c>
      <c r="AH80" s="19"/>
      <c r="AI80" s="82" t="inlineStr">
        <is>
          <t xml:space="preserve">1V+</t>
        </is>
      </c>
    </row>
    <row r="81" spans="2:35" s="134" customFormat="1" ht="18.600000000000001" customHeight="1" thickBot="1">
      <c r="B81" s="218"/>
      <c r="C81" s="146"/>
      <c r="D81" s="147"/>
      <c r="E81" s="165"/>
      <c r="F81" s="122" t="s">
        <v>5</v>
      </c>
      <c r="G81" s="150"/>
      <c r="H81" s="22"/>
      <c r="I81" s="23"/>
      <c r="J81" s="23"/>
      <c r="K81" s="24"/>
      <c r="L81" s="22"/>
      <c r="M81" s="23"/>
      <c r="N81" s="23"/>
      <c r="O81" s="24"/>
      <c r="P81" s="22"/>
      <c r="Q81" s="23"/>
      <c r="R81" s="23"/>
      <c r="S81" s="83">
        <v>1</v>
      </c>
      <c r="T81" s="22"/>
      <c r="U81" s="23"/>
      <c r="V81" s="23"/>
      <c r="W81" s="24"/>
      <c r="X81" s="25"/>
      <c r="Y81" s="23"/>
      <c r="Z81" s="23"/>
      <c r="AA81" s="24"/>
      <c r="AB81" s="25"/>
      <c r="AC81" s="23"/>
      <c r="AD81" s="23"/>
      <c r="AE81" s="24"/>
      <c r="AF81" s="25"/>
      <c r="AG81" s="23"/>
      <c r="AH81" s="23"/>
      <c r="AI81" s="24"/>
    </row>
    <row r="82" spans="2:35" s="134" customFormat="1" ht="18.600000000000001" customHeight="1" outlineLevel="1" thickBot="1">
      <c r="B82" s="229"/>
      <c r="C82" s="163"/>
      <c r="D82" s="163"/>
      <c r="E82" s="138" t="s">
        <v>240</v>
      </c>
      <c r="F82" s="130" t="s">
        <v>259</v>
      </c>
      <c r="G82" s="139">
        <v>0.75</v>
      </c>
      <c r="H82" s="166" t="inlineStr">
        <is>
          <t xml:space="preserve">대부분 구현 | 실장축검증 12월2주(안) | 현재 알람·시각·등급·Recovery 문구 구현. 확인/해제 정책 일부</t>
        </is>
      </c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8"/>
    </row>
    <row r="83" spans="2:35" s="134" customFormat="1" ht="18.75" customHeight="1" outlineLevel="1" thickBot="1">
      <c r="B83" s="229"/>
      <c r="C83" s="163"/>
      <c r="D83" s="163"/>
      <c r="E83" s="138" t="s">
        <v>239</v>
      </c>
      <c r="F83" s="130" t="s">
        <v>259</v>
      </c>
      <c r="G83" s="139">
        <v>0.25</v>
      </c>
      <c r="H83" s="231" t="inlineStr">
        <is>
          <t xml:space="preserve">기반만 구현 | 실장축검증 12월2주(안) | Alarm History/Trend는 샘플 자료. 실제 통합 이력 조회 미연결</t>
        </is>
      </c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3"/>
    </row>
    <row r="84" spans="2:35" s="134" customFormat="1" ht="18.75" customHeight="1" outlineLevel="1" thickBot="1">
      <c r="B84" s="229"/>
      <c r="C84" s="163"/>
      <c r="D84" s="163"/>
      <c r="E84" s="138" t="s">
        <v>238</v>
      </c>
      <c r="F84" s="130" t="s">
        <v>259</v>
      </c>
      <c r="G84" s="139">
        <v>0.25</v>
      </c>
      <c r="H84" s="166" t="inlineStr">
        <is>
          <t xml:space="preserve">기반만 구현 | 실장축검증 12월2주(안) | Trend UI는 샘플. Power/Offset/Align 실적 시계열은 미연결</t>
        </is>
      </c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8"/>
    </row>
    <row r="85" spans="2:35" s="134" customFormat="1" ht="18.75" customHeight="1" outlineLevel="1" thickBot="1">
      <c r="B85" s="229"/>
      <c r="C85" s="163"/>
      <c r="D85" s="163"/>
      <c r="E85" s="138" t="s">
        <v>237</v>
      </c>
      <c r="F85" s="130" t="s">
        <v>259</v>
      </c>
      <c r="G85" s="139">
        <v>0.5</v>
      </c>
      <c r="H85" s="166" t="inlineStr">
        <is>
          <t xml:space="preserve">부분 구현 | 실장축검증 12월2주(안) | 날짜별 파일 저장 존재. 기간/종류/Head/Glass 통합 검색 일부</t>
        </is>
      </c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8"/>
    </row>
    <row r="86" spans="2:35" s="134" customFormat="1" ht="18.75" customHeight="1" outlineLevel="1" thickBot="1">
      <c r="B86" s="229"/>
      <c r="C86" s="163"/>
      <c r="D86" s="163"/>
      <c r="E86" s="138" t="s">
        <v>236</v>
      </c>
      <c r="F86" s="130" t="s">
        <v>259</v>
      </c>
      <c r="G86" s="139">
        <v>0.75</v>
      </c>
      <c r="H86" s="152" t="inlineStr">
        <is>
          <t xml:space="preserve">대부분 구현 | 실가공검증 2027년1월3주 이후(안) | Head/Cell Offset 표·적용 정보 존재. 전후·누적·Tolerance 완전 연계 일부</t>
        </is>
      </c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3"/>
      <c r="AF86" s="153"/>
      <c r="AG86" s="153"/>
      <c r="AH86" s="153"/>
      <c r="AI86" s="154"/>
    </row>
    <row r="87" spans="2:35" s="134" customFormat="1" ht="18.75" customHeight="1">
      <c r="B87" s="218"/>
      <c r="C87" s="146" t="s">
        <v>176</v>
      </c>
      <c r="D87" s="147"/>
      <c r="E87" s="148" t="s">
        <v>177</v>
      </c>
      <c r="F87" s="122" t="s">
        <v>4</v>
      </c>
      <c r="G87" s="149">
        <f>IFERROR((G89*2+G90*0.5+G91*0.5+G92*1+G93*1)/5,0)</f>
        <v>0.9</v>
      </c>
      <c r="H87" s="18"/>
      <c r="I87" s="19"/>
      <c r="J87" s="19"/>
      <c r="K87" s="62"/>
      <c r="L87" s="18"/>
      <c r="M87" s="19"/>
      <c r="N87" s="19"/>
      <c r="O87" s="21"/>
      <c r="P87" s="18"/>
      <c r="Q87" s="19"/>
      <c r="R87" s="75">
        <v>1</v>
      </c>
      <c r="S87" s="82">
        <v>1</v>
      </c>
      <c r="T87" s="74">
        <v>1</v>
      </c>
      <c r="U87" s="19"/>
      <c r="V87" s="19"/>
      <c r="W87" s="21"/>
      <c r="X87" s="20"/>
      <c r="Y87" s="19"/>
      <c r="Z87" s="75" t="inlineStr">
        <is>
          <t xml:space="preserve">1D</t>
        </is>
      </c>
      <c r="AA87" s="82" t="inlineStr">
        <is>
          <t xml:space="preserve">1D</t>
        </is>
      </c>
      <c r="AB87" s="74" t="inlineStr">
        <is>
          <t xml:space="preserve">1V</t>
        </is>
      </c>
      <c r="AC87" s="19"/>
      <c r="AD87" s="19"/>
      <c r="AE87" s="21"/>
      <c r="AF87" s="20"/>
      <c r="AG87" s="19"/>
      <c r="AH87" s="19"/>
      <c r="AI87" s="21"/>
    </row>
    <row r="88" spans="2:35" s="134" customFormat="1" ht="18.75" customHeight="1" thickBot="1">
      <c r="B88" s="218"/>
      <c r="C88" s="146"/>
      <c r="D88" s="147"/>
      <c r="E88" s="165"/>
      <c r="F88" s="122" t="s">
        <v>5</v>
      </c>
      <c r="G88" s="150"/>
      <c r="H88" s="22"/>
      <c r="I88" s="23"/>
      <c r="J88" s="23"/>
      <c r="K88" s="24"/>
      <c r="L88" s="22"/>
      <c r="M88" s="23"/>
      <c r="N88" s="23"/>
      <c r="O88" s="24"/>
      <c r="P88" s="22"/>
      <c r="Q88" s="23"/>
      <c r="R88" s="79"/>
      <c r="S88" s="83">
        <v>1</v>
      </c>
      <c r="T88" s="22"/>
      <c r="U88" s="23"/>
      <c r="V88" s="23"/>
      <c r="W88" s="24"/>
      <c r="X88" s="25"/>
      <c r="Y88" s="23"/>
      <c r="Z88" s="23"/>
      <c r="AA88" s="24"/>
      <c r="AB88" s="25"/>
      <c r="AC88" s="23"/>
      <c r="AD88" s="23"/>
      <c r="AE88" s="24"/>
      <c r="AF88" s="25"/>
      <c r="AG88" s="23"/>
      <c r="AH88" s="23"/>
      <c r="AI88" s="24"/>
    </row>
    <row r="89" spans="2:35" s="134" customFormat="1" ht="18.75" customHeight="1" outlineLevel="1" thickBot="1">
      <c r="B89" s="229"/>
      <c r="C89" s="163"/>
      <c r="D89" s="163"/>
      <c r="E89" s="138" t="s">
        <v>235</v>
      </c>
      <c r="F89" s="130" t="s">
        <v>259</v>
      </c>
      <c r="G89" s="139">
        <v>1</v>
      </c>
      <c r="H89" s="166" t="inlineStr">
        <is>
          <t xml:space="preserve">구현완료(코드) | SW단위검증 10월3~4주(안) | 목록·선택·활성 Recipe 표시 구현</t>
        </is>
      </c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8"/>
    </row>
    <row r="90" spans="2:35" s="134" customFormat="1" ht="18.75" customHeight="1" outlineLevel="1" thickBot="1">
      <c r="B90" s="229"/>
      <c r="C90" s="163"/>
      <c r="D90" s="163"/>
      <c r="E90" s="138" t="s">
        <v>234</v>
      </c>
      <c r="F90" s="130" t="s">
        <v>259</v>
      </c>
      <c r="G90" s="139">
        <v>1</v>
      </c>
      <c r="H90" s="166" t="inlineStr">
        <is>
          <t xml:space="preserve">구현완료(코드) | SW단위검증 10월3~4주(안) | Load/Save·파라미터 재로드 구현</t>
        </is>
      </c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8"/>
    </row>
    <row r="91" spans="2:35" s="134" customFormat="1" ht="18.75" customHeight="1" outlineLevel="1" thickBot="1">
      <c r="B91" s="229"/>
      <c r="C91" s="163"/>
      <c r="D91" s="163"/>
      <c r="E91" s="138" t="s">
        <v>233</v>
      </c>
      <c r="F91" s="130" t="s">
        <v>259</v>
      </c>
      <c r="G91" s="139">
        <v>1</v>
      </c>
      <c r="H91" s="166" t="inlineStr">
        <is>
          <t xml:space="preserve">구현완료(코드) | SW단위검증 10월3~4주(안) | 신규/복사/이름변경/삭제 경로 구현</t>
        </is>
      </c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8"/>
    </row>
    <row r="92" spans="2:35" s="134" customFormat="1" ht="18.75" customHeight="1" outlineLevel="1" thickBot="1">
      <c r="B92" s="229"/>
      <c r="C92" s="163"/>
      <c r="D92" s="163"/>
      <c r="E92" s="138" t="s">
        <v>232</v>
      </c>
      <c r="F92" s="130" t="s">
        <v>259</v>
      </c>
      <c r="G92" s="139">
        <v>0.75</v>
      </c>
      <c r="H92" s="166" t="inlineStr">
        <is>
          <t xml:space="preserve">대부분 구현 | SW단위검증 11월1주(안) | 이름 중복·운전 중 편집 제한 존재. 기본 Recipe 삭제 예외 범위 확인 필요</t>
        </is>
      </c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8"/>
    </row>
    <row r="93" spans="2:35" s="134" customFormat="1" ht="18.75" customHeight="1" outlineLevel="1" thickBot="1">
      <c r="B93" s="229"/>
      <c r="C93" s="163"/>
      <c r="D93" s="163"/>
      <c r="E93" s="138" t="s">
        <v>330</v>
      </c>
      <c r="F93" s="130" t="s">
        <v>259</v>
      </c>
      <c r="G93" s="139">
        <v>0.75</v>
      </c>
      <c r="H93" s="152" t="inlineStr">
        <is>
          <t xml:space="preserve">대부분 구현 | SW단위검증 11월1주(안) | 변경 로그 기록 존재. 작업자 식별·전체 변경 전후 범위 확인 필요</t>
        </is>
      </c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4"/>
    </row>
    <row r="94" spans="2:35" s="134" customFormat="1" ht="18.75" customHeight="1">
      <c r="B94" s="218"/>
      <c r="C94" s="146"/>
      <c r="D94" s="147"/>
      <c r="E94" s="169" t="s">
        <v>178</v>
      </c>
      <c r="F94" s="122" t="s">
        <v>4</v>
      </c>
      <c r="G94" s="149">
        <f>IFERROR((G96*1+G97*1+G98*1+G99*1+G100*1)/5,0)</f>
        <v>0.4</v>
      </c>
      <c r="H94" s="18"/>
      <c r="I94" s="19"/>
      <c r="J94" s="19"/>
      <c r="K94" s="62"/>
      <c r="L94" s="18"/>
      <c r="M94" s="19"/>
      <c r="N94" s="19"/>
      <c r="O94" s="21"/>
      <c r="P94" s="18"/>
      <c r="Q94" s="19"/>
      <c r="R94" s="19"/>
      <c r="S94" s="82">
        <v>1</v>
      </c>
      <c r="T94" s="74">
        <v>1</v>
      </c>
      <c r="U94" s="75">
        <v>1</v>
      </c>
      <c r="V94" s="19"/>
      <c r="W94" s="21"/>
      <c r="X94" s="20"/>
      <c r="Y94" s="19"/>
      <c r="Z94" s="19"/>
      <c r="AA94" s="21"/>
      <c r="AB94" s="74" t="inlineStr">
        <is>
          <t xml:space="preserve">1D</t>
        </is>
      </c>
      <c r="AC94" s="75" t="inlineStr">
        <is>
          <t xml:space="preserve">1D</t>
        </is>
      </c>
      <c r="AD94" s="75" t="inlineStr">
        <is>
          <t xml:space="preserve">1D</t>
        </is>
      </c>
      <c r="AE94" s="82" t="inlineStr">
        <is>
          <t xml:space="preserve">1D</t>
        </is>
      </c>
      <c r="AF94" s="74" t="inlineStr">
        <is>
          <t xml:space="preserve">1V</t>
        </is>
      </c>
      <c r="AG94" s="19"/>
      <c r="AH94" s="19"/>
      <c r="AI94" s="21"/>
    </row>
    <row r="95" spans="2:35" s="134" customFormat="1" ht="18.75" customHeight="1" thickBot="1">
      <c r="B95" s="218"/>
      <c r="C95" s="146"/>
      <c r="D95" s="147"/>
      <c r="E95" s="170"/>
      <c r="F95" s="122" t="s">
        <v>5</v>
      </c>
      <c r="G95" s="150"/>
      <c r="H95" s="22"/>
      <c r="I95" s="23"/>
      <c r="J95" s="23"/>
      <c r="K95" s="24"/>
      <c r="L95" s="22"/>
      <c r="M95" s="23"/>
      <c r="N95" s="23"/>
      <c r="O95" s="24"/>
      <c r="P95" s="22"/>
      <c r="Q95" s="23"/>
      <c r="R95" s="23"/>
      <c r="S95" s="24"/>
      <c r="T95" s="22"/>
      <c r="U95" s="23"/>
      <c r="V95" s="23"/>
      <c r="W95" s="24"/>
      <c r="X95" s="25"/>
      <c r="Y95" s="23"/>
      <c r="Z95" s="23"/>
      <c r="AA95" s="24"/>
      <c r="AB95" s="25"/>
      <c r="AC95" s="23"/>
      <c r="AD95" s="23"/>
      <c r="AE95" s="24"/>
      <c r="AF95" s="25"/>
      <c r="AG95" s="23"/>
      <c r="AH95" s="23"/>
      <c r="AI95" s="24"/>
    </row>
    <row r="96" spans="2:35" s="134" customFormat="1" ht="18.75" customHeight="1" outlineLevel="1" thickBot="1">
      <c r="B96" s="229"/>
      <c r="C96" s="163"/>
      <c r="D96" s="163"/>
      <c r="E96" s="138" t="s">
        <v>231</v>
      </c>
      <c r="F96" s="130" t="s">
        <v>259</v>
      </c>
      <c r="G96" s="139">
        <v>0.25</v>
      </c>
      <c r="H96" s="166" t="inlineStr">
        <is>
          <t xml:space="preserve">기반만 구현 | SW단위검증 12월1주(안) | ONLINE_PPID 자료 존재. CIM Mapping Table Handshake 실행 경로 미확인</t>
        </is>
      </c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8"/>
    </row>
    <row r="97" spans="2:35" s="134" customFormat="1" ht="18.75" customHeight="1" outlineLevel="1" thickBot="1">
      <c r="B97" s="229"/>
      <c r="C97" s="163"/>
      <c r="D97" s="163"/>
      <c r="E97" s="138" t="s">
        <v>230</v>
      </c>
      <c r="F97" s="130" t="s">
        <v>259</v>
      </c>
      <c r="G97" s="139">
        <v>0.5</v>
      </c>
      <c r="H97" s="166" t="inlineStr">
        <is>
          <t xml:space="preserve">부분 구현 | SW단위검증 12월1주(안) | 로컬 Recipe 존재·입력 검사 존재. RMS/버전 일치 검증 미연결</t>
        </is>
      </c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8"/>
    </row>
    <row r="98" spans="2:35" s="134" customFormat="1" ht="18.600000000000001" customHeight="1" outlineLevel="1" thickBot="1">
      <c r="B98" s="229"/>
      <c r="C98" s="163"/>
      <c r="D98" s="163"/>
      <c r="E98" s="138" t="s">
        <v>229</v>
      </c>
      <c r="F98" s="130" t="s">
        <v>259</v>
      </c>
      <c r="G98" s="139">
        <v>0.5</v>
      </c>
      <c r="H98" s="166" t="inlineStr">
        <is>
          <t xml:space="preserve">부분 구현 | SW단위검증 12월1주(안) | 로컬 Recipe→Preview/자료 갱신 구현. Host JobChange 일괄 확정은 미연결</t>
        </is>
      </c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8"/>
    </row>
    <row r="99" spans="2:35" s="134" customFormat="1" ht="18.75" customHeight="1" outlineLevel="1" thickBot="1">
      <c r="B99" s="229"/>
      <c r="C99" s="163"/>
      <c r="D99" s="163"/>
      <c r="E99" s="138" t="s">
        <v>228</v>
      </c>
      <c r="F99" s="130" t="s">
        <v>259</v>
      </c>
      <c r="G99" s="139">
        <v>0.5</v>
      </c>
      <c r="H99" s="166" t="inlineStr">
        <is>
          <t xml:space="preserve">부분 구현 | SW단위검증 12월1주(안) | 운전 중 로컬 Recipe 편집 제한 존재. Host 전환 안전 정지 정책 추가 필요</t>
        </is>
      </c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8"/>
    </row>
    <row r="100" spans="2:35" s="134" customFormat="1" ht="18.75" customHeight="1" outlineLevel="1" thickBot="1">
      <c r="B100" s="229"/>
      <c r="C100" s="163"/>
      <c r="D100" s="163"/>
      <c r="E100" s="138" t="s">
        <v>227</v>
      </c>
      <c r="F100" s="130" t="s">
        <v>259</v>
      </c>
      <c r="G100" s="139">
        <v>0.25</v>
      </c>
      <c r="H100" s="152" t="inlineStr">
        <is>
          <t xml:space="preserve">기반만 구현 | SW단위검증 12월1주(안) | 로컬 실패 메시지/예외 존재. CIM NAK/ACK/Timeout 전용 응답 미연결</t>
        </is>
      </c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4"/>
    </row>
    <row r="101" spans="2:35" s="134" customFormat="1" ht="18.75" customHeight="1">
      <c r="B101" s="218"/>
      <c r="C101" s="146"/>
      <c r="D101" s="147"/>
      <c r="E101" s="148" t="s">
        <v>179</v>
      </c>
      <c r="F101" s="122" t="s">
        <v>4</v>
      </c>
      <c r="G101" s="149">
        <f>IFERROR((G103*1+G104*1+G105*1+G106*1+G107*1)/5,0)</f>
        <v>1</v>
      </c>
      <c r="H101" s="18"/>
      <c r="I101" s="19"/>
      <c r="J101" s="19"/>
      <c r="K101" s="21"/>
      <c r="L101" s="18"/>
      <c r="M101" s="19"/>
      <c r="N101" s="19"/>
      <c r="O101" s="21"/>
      <c r="P101" s="18"/>
      <c r="Q101" s="19"/>
      <c r="R101" s="19"/>
      <c r="S101" s="21"/>
      <c r="T101" s="74">
        <v>1</v>
      </c>
      <c r="U101" s="75">
        <v>1</v>
      </c>
      <c r="V101" s="75">
        <v>1</v>
      </c>
      <c r="W101" s="21"/>
      <c r="X101" s="20"/>
      <c r="Y101" s="19"/>
      <c r="Z101" s="75" t="inlineStr">
        <is>
          <t xml:space="preserve">1V</t>
        </is>
      </c>
      <c r="AA101" s="82" t="inlineStr">
        <is>
          <t xml:space="preserve">1V</t>
        </is>
      </c>
      <c r="AB101" s="20"/>
      <c r="AC101" s="19"/>
      <c r="AD101" s="19"/>
      <c r="AE101" s="21"/>
      <c r="AF101" s="20"/>
      <c r="AG101" s="19"/>
      <c r="AH101" s="19"/>
      <c r="AI101" s="21"/>
    </row>
    <row r="102" spans="2:35" s="134" customFormat="1" ht="18.75" customHeight="1" thickBot="1">
      <c r="B102" s="218"/>
      <c r="C102" s="146"/>
      <c r="D102" s="147"/>
      <c r="E102" s="165"/>
      <c r="F102" s="122" t="s">
        <v>5</v>
      </c>
      <c r="G102" s="150"/>
      <c r="H102" s="22"/>
      <c r="I102" s="23"/>
      <c r="J102" s="23"/>
      <c r="K102" s="24"/>
      <c r="L102" s="22"/>
      <c r="M102" s="23"/>
      <c r="N102" s="23"/>
      <c r="O102" s="24"/>
      <c r="P102" s="22"/>
      <c r="Q102" s="23"/>
      <c r="R102" s="23"/>
      <c r="S102" s="24"/>
      <c r="T102" s="25"/>
      <c r="U102" s="101">
        <v>1</v>
      </c>
      <c r="V102" s="23"/>
      <c r="W102" s="24"/>
      <c r="X102" s="25"/>
      <c r="Y102" s="23"/>
      <c r="Z102" s="23"/>
      <c r="AA102" s="24"/>
      <c r="AB102" s="25"/>
      <c r="AC102" s="23"/>
      <c r="AD102" s="23"/>
      <c r="AE102" s="24"/>
      <c r="AF102" s="25"/>
      <c r="AG102" s="23"/>
      <c r="AH102" s="23"/>
      <c r="AI102" s="24"/>
    </row>
    <row r="103" spans="2:35" s="134" customFormat="1" ht="18.75" customHeight="1" outlineLevel="1" thickBot="1">
      <c r="B103" s="229"/>
      <c r="C103" s="163"/>
      <c r="D103" s="163"/>
      <c r="E103" s="138" t="s">
        <v>327</v>
      </c>
      <c r="F103" s="130" t="s">
        <v>259</v>
      </c>
      <c r="G103" s="139">
        <v>1</v>
      </c>
      <c r="H103" s="166" t="inlineStr">
        <is>
          <t xml:space="preserve">구현완료(코드) | SW단위검증 10월3~4주(안) | Head별 Power/Frequency/Shot 파라미터를 Script로 전달</t>
        </is>
      </c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8"/>
    </row>
    <row r="104" spans="2:35" s="134" customFormat="1" ht="18.75" customHeight="1" outlineLevel="1" thickBot="1">
      <c r="B104" s="229"/>
      <c r="C104" s="163"/>
      <c r="D104" s="163"/>
      <c r="E104" s="138" t="s">
        <v>226</v>
      </c>
      <c r="F104" s="130" t="s">
        <v>259</v>
      </c>
      <c r="G104" s="139">
        <v>1</v>
      </c>
      <c r="H104" s="166" t="inlineStr">
        <is>
          <t xml:space="preserve">구현완료(코드) | SW단위검증 10월3~4주(안) | Head Use·Speed·Default Offset·축 방향 계산 구현</t>
        </is>
      </c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8"/>
    </row>
    <row r="105" spans="2:35" s="134" customFormat="1" ht="18.75" customHeight="1" outlineLevel="1" thickBot="1">
      <c r="B105" s="229"/>
      <c r="C105" s="163"/>
      <c r="D105" s="163"/>
      <c r="E105" s="138" t="s">
        <v>225</v>
      </c>
      <c r="F105" s="130" t="s">
        <v>259</v>
      </c>
      <c r="G105" s="139">
        <v>1</v>
      </c>
      <c r="H105" s="166" t="inlineStr">
        <is>
          <t xml:space="preserve">구현완료(코드) | SW단위검증 10월3~4주(안) | 선택/전체 Cell Shift와 좌표 재계산 구현</t>
        </is>
      </c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8"/>
    </row>
    <row r="106" spans="2:35" s="134" customFormat="1" ht="18.75" customHeight="1" outlineLevel="1" thickBot="1">
      <c r="B106" s="229"/>
      <c r="C106" s="163"/>
      <c r="D106" s="163"/>
      <c r="E106" s="138" t="s">
        <v>224</v>
      </c>
      <c r="F106" s="130" t="s">
        <v>259</v>
      </c>
      <c r="G106" s="139">
        <v>1</v>
      </c>
      <c r="H106" s="166" t="inlineStr">
        <is>
          <t xml:space="preserve">구현완료(코드) | SW단위검증 10월3~4주(안) | 미사용 Head의 가공 대상 제외 구현</t>
        </is>
      </c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8"/>
    </row>
    <row r="107" spans="2:35" s="134" customFormat="1" ht="18.75" customHeight="1" outlineLevel="1" thickBot="1">
      <c r="B107" s="229"/>
      <c r="C107" s="163"/>
      <c r="D107" s="163"/>
      <c r="E107" s="138" t="s">
        <v>223</v>
      </c>
      <c r="F107" s="130" t="s">
        <v>259</v>
      </c>
      <c r="G107" s="139">
        <v>1</v>
      </c>
      <c r="H107" s="152" t="inlineStr">
        <is>
          <t xml:space="preserve">구현완료(코드) | SW단위검증 10월3~4주(안) | 조건 저장·재로드와 가공 Plan 반영 코드 구현</t>
        </is>
      </c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4"/>
    </row>
    <row r="108" spans="2:35" s="134" customFormat="1" ht="18.75" customHeight="1">
      <c r="B108" s="218"/>
      <c r="C108" s="157" t="s">
        <v>180</v>
      </c>
      <c r="D108" s="158"/>
      <c r="E108" s="148" t="s">
        <v>181</v>
      </c>
      <c r="F108" s="122" t="s">
        <v>4</v>
      </c>
      <c r="G108" s="149">
        <f>IFERROR((G110*1+G111*1+G112*1+G113*1)/4,0)</f>
        <v>0.5</v>
      </c>
      <c r="H108" s="18"/>
      <c r="I108" s="19"/>
      <c r="J108" s="19"/>
      <c r="K108" s="21"/>
      <c r="L108" s="20"/>
      <c r="M108" s="19"/>
      <c r="N108" s="19"/>
      <c r="O108" s="21"/>
      <c r="P108" s="20"/>
      <c r="Q108" s="19"/>
      <c r="R108" s="19"/>
      <c r="S108" s="21"/>
      <c r="T108" s="20"/>
      <c r="U108" s="75">
        <v>1</v>
      </c>
      <c r="V108" s="75">
        <v>1</v>
      </c>
      <c r="W108" s="82">
        <v>1</v>
      </c>
      <c r="X108" s="20"/>
      <c r="Y108" s="19"/>
      <c r="Z108" s="75" t="inlineStr">
        <is>
          <t xml:space="preserve">1D</t>
        </is>
      </c>
      <c r="AA108" s="82" t="inlineStr">
        <is>
          <t xml:space="preserve">1D</t>
        </is>
      </c>
      <c r="AB108" s="20"/>
      <c r="AC108" s="19"/>
      <c r="AD108" s="19"/>
      <c r="AE108" s="21"/>
      <c r="AF108" s="20"/>
      <c r="AG108" s="75" t="inlineStr">
        <is>
          <t xml:space="preserve">1V</t>
        </is>
      </c>
      <c r="AH108" s="19"/>
      <c r="AI108" s="21"/>
    </row>
    <row r="109" spans="2:35" s="134" customFormat="1" ht="18.75" customHeight="1" thickBot="1">
      <c r="B109" s="218"/>
      <c r="C109" s="159"/>
      <c r="D109" s="160"/>
      <c r="E109" s="148"/>
      <c r="F109" s="122" t="s">
        <v>5</v>
      </c>
      <c r="G109" s="150"/>
      <c r="H109" s="22"/>
      <c r="I109" s="23"/>
      <c r="J109" s="23"/>
      <c r="K109" s="24"/>
      <c r="L109" s="25"/>
      <c r="M109" s="23"/>
      <c r="N109" s="23"/>
      <c r="O109" s="24"/>
      <c r="P109" s="25"/>
      <c r="Q109" s="23"/>
      <c r="R109" s="23"/>
      <c r="S109" s="24"/>
      <c r="T109" s="25"/>
      <c r="U109" s="23"/>
      <c r="V109" s="23"/>
      <c r="W109" s="24"/>
      <c r="X109" s="25"/>
      <c r="Y109" s="23"/>
      <c r="Z109" s="23"/>
      <c r="AA109" s="24"/>
      <c r="AB109" s="25"/>
      <c r="AC109" s="23"/>
      <c r="AD109" s="23"/>
      <c r="AE109" s="24"/>
      <c r="AF109" s="25"/>
      <c r="AG109" s="23"/>
      <c r="AH109" s="23"/>
      <c r="AI109" s="24"/>
    </row>
    <row r="110" spans="2:35" s="134" customFormat="1" ht="18.75" customHeight="1" outlineLevel="1" thickBot="1">
      <c r="B110" s="218"/>
      <c r="C110" s="159"/>
      <c r="D110" s="160"/>
      <c r="E110" s="138" t="s">
        <v>280</v>
      </c>
      <c r="F110" s="130" t="s">
        <v>259</v>
      </c>
      <c r="G110" s="139">
        <v>0.25</v>
      </c>
      <c r="H110" s="152" t="inlineStr">
        <is>
          <t xml:space="preserve">기반만 구현 | 실장축검증 12월2주(안) | HW 안전 규칙 존재. Station IO=[]로 Door/EMS 실제 평가 누락</t>
        </is>
      </c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4"/>
    </row>
    <row r="111" spans="2:35" s="134" customFormat="1" ht="18.75" customHeight="1" outlineLevel="1" thickBot="1">
      <c r="B111" s="218"/>
      <c r="C111" s="159"/>
      <c r="D111" s="160"/>
      <c r="E111" s="138" t="s">
        <v>281</v>
      </c>
      <c r="F111" s="130" t="s">
        <v>259</v>
      </c>
      <c r="G111" s="139">
        <v>0.5</v>
      </c>
      <c r="H111" s="152" t="inlineStr">
        <is>
          <t xml:space="preserve">부분 구현 | 실장축검증 12월2주(안) | Recipe/Glass/Product 자료 존재. 필수 식별자·PPID 매칭 전 조건 검사 일부</t>
        </is>
      </c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4"/>
    </row>
    <row r="112" spans="2:35" s="134" customFormat="1" ht="18.75" customHeight="1" outlineLevel="1" thickBot="1">
      <c r="B112" s="218"/>
      <c r="C112" s="159"/>
      <c r="D112" s="160"/>
      <c r="E112" s="138" t="s">
        <v>282</v>
      </c>
      <c r="F112" s="130" t="s">
        <v>259</v>
      </c>
      <c r="G112" s="139">
        <v>0.5</v>
      </c>
      <c r="H112" s="152" t="inlineStr">
        <is>
          <t xml:space="preserve">부분 구현 | 실장축검증 12월2주(안) | Automation 축/온도/DOE Z 검사 구현. PLC Stage/Vision 실신호 일부 미연결</t>
        </is>
      </c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  <c r="AC112" s="153"/>
      <c r="AD112" s="153"/>
      <c r="AE112" s="153"/>
      <c r="AF112" s="153"/>
      <c r="AG112" s="153"/>
      <c r="AH112" s="153"/>
      <c r="AI112" s="154"/>
    </row>
    <row r="113" spans="2:35" s="134" customFormat="1" ht="18.75" customHeight="1" outlineLevel="1" thickBot="1">
      <c r="B113" s="218"/>
      <c r="C113" s="159"/>
      <c r="D113" s="160"/>
      <c r="E113" s="138" t="s">
        <v>328</v>
      </c>
      <c r="F113" s="130" t="s">
        <v>259</v>
      </c>
      <c r="G113" s="139">
        <v>0.75</v>
      </c>
      <c r="H113" s="152" t="inlineStr">
        <is>
          <t xml:space="preserve">대부분 구현 | 실장축검증 12월2주(안) | 실패 메시지·Alarm Reset 시 Interlock 재확인 구현. HW IO 연결 필요</t>
        </is>
      </c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  <c r="AC113" s="153"/>
      <c r="AD113" s="153"/>
      <c r="AE113" s="153"/>
      <c r="AF113" s="153"/>
      <c r="AG113" s="153"/>
      <c r="AH113" s="153"/>
      <c r="AI113" s="154"/>
    </row>
    <row r="114" spans="2:35" s="134" customFormat="1" ht="18.75" customHeight="1">
      <c r="B114" s="218"/>
      <c r="C114" s="159"/>
      <c r="D114" s="160"/>
      <c r="E114" s="148" t="s">
        <v>182</v>
      </c>
      <c r="F114" s="122" t="s">
        <v>4</v>
      </c>
      <c r="G114" s="149">
        <f>IFERROR((G116*1+G117*1+G118*1)/3,0)</f>
        <v>0.5833333333333334</v>
      </c>
      <c r="H114" s="18"/>
      <c r="I114" s="19"/>
      <c r="J114" s="19"/>
      <c r="K114" s="21"/>
      <c r="L114" s="20"/>
      <c r="M114" s="19"/>
      <c r="N114" s="19"/>
      <c r="O114" s="21"/>
      <c r="P114" s="20"/>
      <c r="Q114" s="19"/>
      <c r="R114" s="19"/>
      <c r="S114" s="21"/>
      <c r="T114" s="20"/>
      <c r="U114" s="19"/>
      <c r="V114" s="75">
        <v>1</v>
      </c>
      <c r="W114" s="82">
        <v>1</v>
      </c>
      <c r="X114" s="82">
        <v>1</v>
      </c>
      <c r="Y114" s="19"/>
      <c r="Z114" s="19"/>
      <c r="AA114" s="21"/>
      <c r="AB114" s="74" t="inlineStr">
        <is>
          <t xml:space="preserve">1D</t>
        </is>
      </c>
      <c r="AC114" s="75" t="inlineStr">
        <is>
          <t xml:space="preserve">1D</t>
        </is>
      </c>
      <c r="AD114" s="75" t="inlineStr">
        <is>
          <t xml:space="preserve">1D</t>
        </is>
      </c>
      <c r="AE114" s="82" t="inlineStr">
        <is>
          <t xml:space="preserve">1D</t>
        </is>
      </c>
      <c r="AF114" s="20"/>
      <c r="AG114" s="75" t="inlineStr">
        <is>
          <t xml:space="preserve">1V</t>
        </is>
      </c>
      <c r="AH114" s="19"/>
      <c r="AI114" s="21"/>
    </row>
    <row r="115" spans="2:35" s="134" customFormat="1" ht="18.75" customHeight="1" thickBot="1">
      <c r="B115" s="218"/>
      <c r="C115" s="159"/>
      <c r="D115" s="160"/>
      <c r="E115" s="148"/>
      <c r="F115" s="122" t="s">
        <v>5</v>
      </c>
      <c r="G115" s="150"/>
      <c r="H115" s="22"/>
      <c r="I115" s="23"/>
      <c r="J115" s="23"/>
      <c r="K115" s="24"/>
      <c r="L115" s="25"/>
      <c r="M115" s="23"/>
      <c r="N115" s="23"/>
      <c r="O115" s="24"/>
      <c r="P115" s="25"/>
      <c r="Q115" s="23"/>
      <c r="R115" s="23"/>
      <c r="S115" s="24"/>
      <c r="T115" s="25"/>
      <c r="U115" s="23"/>
      <c r="V115" s="23"/>
      <c r="W115" s="24"/>
      <c r="X115" s="25"/>
      <c r="Y115" s="23"/>
      <c r="Z115" s="23"/>
      <c r="AA115" s="24"/>
      <c r="AB115" s="25"/>
      <c r="AC115" s="23"/>
      <c r="AD115" s="23"/>
      <c r="AE115" s="24"/>
      <c r="AF115" s="25"/>
      <c r="AG115" s="23"/>
      <c r="AH115" s="23"/>
      <c r="AI115" s="24"/>
    </row>
    <row r="116" spans="2:35" s="134" customFormat="1" ht="18.75" customHeight="1" outlineLevel="1" thickBot="1">
      <c r="B116" s="218"/>
      <c r="C116" s="159"/>
      <c r="D116" s="160"/>
      <c r="E116" s="138" t="s">
        <v>284</v>
      </c>
      <c r="F116" s="130" t="s">
        <v>259</v>
      </c>
      <c r="G116" s="139">
        <v>0.5</v>
      </c>
      <c r="H116" s="152" t="inlineStr">
        <is>
          <t xml:space="preserve">부분 구현 | 실장축검증 12월2주(안) | 로컬 선택 Recipe Load 구현. Product/Host PPID 자동 선택 미연결</t>
        </is>
      </c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  <c r="AC116" s="153"/>
      <c r="AD116" s="153"/>
      <c r="AE116" s="153"/>
      <c r="AF116" s="153"/>
      <c r="AG116" s="153"/>
      <c r="AH116" s="153"/>
      <c r="AI116" s="154"/>
    </row>
    <row r="117" spans="2:35" s="134" customFormat="1" ht="18.75" customHeight="1" outlineLevel="1" thickBot="1">
      <c r="B117" s="218"/>
      <c r="C117" s="159"/>
      <c r="D117" s="160"/>
      <c r="E117" s="138" t="s">
        <v>285</v>
      </c>
      <c r="F117" s="130" t="s">
        <v>259</v>
      </c>
      <c r="G117" s="139">
        <v>0.75</v>
      </c>
      <c r="H117" s="152" t="inlineStr">
        <is>
          <t xml:space="preserve">대부분 구현 | 실장축검증 12월2주(안) | Cell/Head 가공 Plan 생성 구현. Laser 전체 장치 설정 확인 추가 필요</t>
        </is>
      </c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  <c r="AC117" s="153"/>
      <c r="AD117" s="153"/>
      <c r="AE117" s="153"/>
      <c r="AF117" s="153"/>
      <c r="AG117" s="153"/>
      <c r="AH117" s="153"/>
      <c r="AI117" s="154"/>
    </row>
    <row r="118" spans="2:35" s="134" customFormat="1" ht="18.75" customHeight="1" outlineLevel="1" thickBot="1">
      <c r="B118" s="218"/>
      <c r="C118" s="159"/>
      <c r="D118" s="160"/>
      <c r="E118" s="138" t="s">
        <v>286</v>
      </c>
      <c r="F118" s="130" t="s">
        <v>259</v>
      </c>
      <c r="G118" s="139">
        <v>0.5</v>
      </c>
      <c r="H118" s="152" t="inlineStr">
        <is>
          <t xml:space="preserve">부분 구현 | 실장축검증 12월2주(안) | 입력 수치·범위 검사 존재. RMS 버전/실행 필수값 일괄 검증 미연결</t>
        </is>
      </c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4"/>
    </row>
    <row r="119" spans="2:35" s="134" customFormat="1" ht="18.75" customHeight="1">
      <c r="B119" s="218"/>
      <c r="C119" s="159"/>
      <c r="D119" s="160"/>
      <c r="E119" s="148" t="s">
        <v>183</v>
      </c>
      <c r="F119" s="122" t="s">
        <v>4</v>
      </c>
      <c r="G119" s="149">
        <f>IFERROR((G121*1+G122*1+G123*1+G124*1)/4,0)</f>
        <v>0.1875</v>
      </c>
      <c r="H119" s="18"/>
      <c r="I119" s="19"/>
      <c r="J119" s="19"/>
      <c r="K119" s="26"/>
      <c r="L119" s="20"/>
      <c r="M119" s="19"/>
      <c r="N119" s="19"/>
      <c r="O119" s="26"/>
      <c r="P119" s="20"/>
      <c r="Q119" s="19"/>
      <c r="R119" s="19"/>
      <c r="S119" s="26"/>
      <c r="T119" s="20"/>
      <c r="U119" s="19"/>
      <c r="V119" s="19"/>
      <c r="W119" s="82">
        <v>1</v>
      </c>
      <c r="X119" s="74">
        <v>1</v>
      </c>
      <c r="Y119" s="75">
        <v>1</v>
      </c>
      <c r="Z119" s="19"/>
      <c r="AA119" s="26"/>
      <c r="AB119" s="74" t="inlineStr">
        <is>
          <t xml:space="preserve">1D</t>
        </is>
      </c>
      <c r="AC119" s="75" t="inlineStr">
        <is>
          <t xml:space="preserve">1D</t>
        </is>
      </c>
      <c r="AD119" s="75" t="inlineStr">
        <is>
          <t xml:space="preserve">1D</t>
        </is>
      </c>
      <c r="AE119" s="26"/>
      <c r="AF119" s="20"/>
      <c r="AG119" s="19"/>
      <c r="AH119" s="19"/>
      <c r="AI119" s="66" t="inlineStr">
        <is>
          <t xml:space="preserve">1V+</t>
        </is>
      </c>
    </row>
    <row r="120" spans="2:35" s="134" customFormat="1" ht="18.75" customHeight="1" thickBot="1">
      <c r="B120" s="218"/>
      <c r="C120" s="159"/>
      <c r="D120" s="160"/>
      <c r="E120" s="148"/>
      <c r="F120" s="122" t="s">
        <v>5</v>
      </c>
      <c r="G120" s="150"/>
      <c r="H120" s="22"/>
      <c r="I120" s="23"/>
      <c r="J120" s="23"/>
      <c r="K120" s="24"/>
      <c r="L120" s="25"/>
      <c r="M120" s="23"/>
      <c r="N120" s="23"/>
      <c r="O120" s="24"/>
      <c r="P120" s="25"/>
      <c r="Q120" s="23"/>
      <c r="R120" s="23"/>
      <c r="S120" s="24"/>
      <c r="T120" s="25"/>
      <c r="U120" s="23"/>
      <c r="V120" s="23"/>
      <c r="W120" s="24"/>
      <c r="X120" s="25"/>
      <c r="Y120" s="23"/>
      <c r="Z120" s="23"/>
      <c r="AA120" s="24"/>
      <c r="AB120" s="25"/>
      <c r="AC120" s="23"/>
      <c r="AD120" s="23"/>
      <c r="AE120" s="24"/>
      <c r="AF120" s="25"/>
      <c r="AG120" s="23"/>
      <c r="AH120" s="23"/>
      <c r="AI120" s="24"/>
    </row>
    <row r="121" spans="2:35" s="134" customFormat="1" ht="18.75" customHeight="1" outlineLevel="1" thickBot="1">
      <c r="B121" s="218"/>
      <c r="C121" s="159"/>
      <c r="D121" s="160"/>
      <c r="E121" s="138" t="s">
        <v>287</v>
      </c>
      <c r="F121" s="130" t="s">
        <v>259</v>
      </c>
      <c r="G121" s="139">
        <v>0.25</v>
      </c>
      <c r="H121" s="152" t="inlineStr">
        <is>
          <t xml:space="preserve">기반만 구현 | 실가공검증 2027년1월3주 이후(안) | Align 이동 요청과 Product 상태 기록만 존재. 실제 Align 측정 결과 계산은 미연결</t>
        </is>
      </c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4"/>
    </row>
    <row r="122" spans="2:35" s="134" customFormat="1" ht="18.75" customHeight="1" outlineLevel="1" thickBot="1">
      <c r="B122" s="218"/>
      <c r="C122" s="159"/>
      <c r="D122" s="160"/>
      <c r="E122" s="138" t="s">
        <v>288</v>
      </c>
      <c r="F122" s="130" t="s">
        <v>259</v>
      </c>
      <c r="G122" s="139">
        <v>0.25</v>
      </c>
      <c r="H122" s="152" t="inlineStr">
        <is>
          <t xml:space="preserve">기반만 구현 | 실가공검증 2027년1월3주 이후(안) | Align Offset/Theta 필드는 존재. 다점 실측 기반 계산 경로 미확인</t>
        </is>
      </c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  <c r="AC122" s="153"/>
      <c r="AD122" s="153"/>
      <c r="AE122" s="153"/>
      <c r="AF122" s="153"/>
      <c r="AG122" s="153"/>
      <c r="AH122" s="153"/>
      <c r="AI122" s="154"/>
    </row>
    <row r="123" spans="2:35" s="134" customFormat="1" ht="18.75" customHeight="1" outlineLevel="1" thickBot="1">
      <c r="B123" s="218"/>
      <c r="C123" s="159"/>
      <c r="D123" s="160"/>
      <c r="E123" s="138" t="s">
        <v>289</v>
      </c>
      <c r="F123" s="130" t="s">
        <v>259</v>
      </c>
      <c r="G123" s="139">
        <v>0</v>
      </c>
      <c r="H123" s="152" t="inlineStr">
        <is>
          <t xml:space="preserve">개발 미확인 | 실가공검증 2027년1월3주 이후(안) | 실측 잔차 기반 Outlier 판정 실행 경로 미확인</t>
        </is>
      </c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53"/>
      <c r="AD123" s="153"/>
      <c r="AE123" s="153"/>
      <c r="AF123" s="153"/>
      <c r="AG123" s="153"/>
      <c r="AH123" s="153"/>
      <c r="AI123" s="154"/>
    </row>
    <row r="124" spans="2:35" s="134" customFormat="1" ht="18.75" customHeight="1" outlineLevel="1" thickBot="1">
      <c r="B124" s="218"/>
      <c r="C124" s="159"/>
      <c r="D124" s="160"/>
      <c r="E124" s="138" t="s">
        <v>290</v>
      </c>
      <c r="F124" s="133" t="s">
        <v>259</v>
      </c>
      <c r="G124" s="139">
        <v>0.25</v>
      </c>
      <c r="H124" s="152" t="inlineStr">
        <is>
          <t xml:space="preserve">기반만 구현 | 실가공검증 2027년1월3주 이후(안) | 일반 Shift/Offset 변환은 존재. 실측 Align 보정 전달은 미완성</t>
        </is>
      </c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  <c r="AC124" s="153"/>
      <c r="AD124" s="153"/>
      <c r="AE124" s="153"/>
      <c r="AF124" s="153"/>
      <c r="AG124" s="153"/>
      <c r="AH124" s="153"/>
      <c r="AI124" s="154"/>
    </row>
    <row r="125" spans="2:35" s="134" customFormat="1" ht="18.75" customHeight="1">
      <c r="B125" s="218"/>
      <c r="C125" s="159"/>
      <c r="D125" s="160"/>
      <c r="E125" s="148" t="s">
        <v>184</v>
      </c>
      <c r="F125" s="122" t="s">
        <v>4</v>
      </c>
      <c r="G125" s="149">
        <f>IFERROR((G127*2+G128*0.5+G129*1+G130*0.5)/4,0)</f>
        <v>0.8125</v>
      </c>
      <c r="H125" s="18"/>
      <c r="I125" s="19"/>
      <c r="J125" s="19"/>
      <c r="K125" s="21"/>
      <c r="L125" s="20"/>
      <c r="M125" s="19"/>
      <c r="N125" s="19"/>
      <c r="O125" s="21"/>
      <c r="P125" s="20"/>
      <c r="Q125" s="19"/>
      <c r="R125" s="19"/>
      <c r="S125" s="21"/>
      <c r="T125" s="20"/>
      <c r="U125" s="19"/>
      <c r="V125" s="19"/>
      <c r="W125" s="21"/>
      <c r="X125" s="74">
        <v>1</v>
      </c>
      <c r="Y125" s="75">
        <v>1</v>
      </c>
      <c r="Z125" s="75" t="inlineStr">
        <is>
          <t xml:space="preserve">1D</t>
        </is>
      </c>
      <c r="AA125" s="82" t="inlineStr">
        <is>
          <t xml:space="preserve">1D</t>
        </is>
      </c>
      <c r="AB125" s="74" t="inlineStr">
        <is>
          <t xml:space="preserve">1D</t>
        </is>
      </c>
      <c r="AC125" s="19"/>
      <c r="AD125" s="19"/>
      <c r="AE125" s="21"/>
      <c r="AF125" s="20"/>
      <c r="AG125" s="19"/>
      <c r="AH125" s="19"/>
      <c r="AI125" s="82" t="inlineStr">
        <is>
          <t xml:space="preserve">1V+</t>
        </is>
      </c>
    </row>
    <row r="126" spans="2:35" s="134" customFormat="1" ht="18.75" customHeight="1" thickBot="1">
      <c r="B126" s="218"/>
      <c r="C126" s="159"/>
      <c r="D126" s="160"/>
      <c r="E126" s="148"/>
      <c r="F126" s="122" t="s">
        <v>5</v>
      </c>
      <c r="G126" s="150"/>
      <c r="H126" s="22"/>
      <c r="I126" s="23"/>
      <c r="J126" s="23"/>
      <c r="K126" s="24"/>
      <c r="L126" s="25"/>
      <c r="M126" s="23"/>
      <c r="N126" s="23"/>
      <c r="O126" s="24"/>
      <c r="P126" s="25"/>
      <c r="Q126" s="23"/>
      <c r="R126" s="23"/>
      <c r="S126" s="24"/>
      <c r="T126" s="25"/>
      <c r="U126" s="23"/>
      <c r="V126" s="23"/>
      <c r="W126" s="24"/>
      <c r="X126" s="25"/>
      <c r="Y126" s="23"/>
      <c r="Z126" s="23"/>
      <c r="AA126" s="24"/>
      <c r="AB126" s="25"/>
      <c r="AC126" s="23"/>
      <c r="AD126" s="23"/>
      <c r="AE126" s="24"/>
      <c r="AF126" s="25"/>
      <c r="AG126" s="23"/>
      <c r="AH126" s="23"/>
      <c r="AI126" s="24"/>
    </row>
    <row r="127" spans="2:35" s="134" customFormat="1" ht="18.75" customHeight="1" outlineLevel="1" thickBot="1">
      <c r="B127" s="218"/>
      <c r="C127" s="159"/>
      <c r="D127" s="160"/>
      <c r="E127" s="138" t="s">
        <v>293</v>
      </c>
      <c r="F127" s="130" t="s">
        <v>259</v>
      </c>
      <c r="G127" s="139">
        <v>1</v>
      </c>
      <c r="H127" s="152" t="inlineStr">
        <is>
          <t xml:space="preserve">구현완료(코드) | SW단위검증 10월3~4주(안) | IOF/PTP Plan·측정 요청·Beam별 좌표 생성 코드 구현</t>
        </is>
      </c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  <c r="AC127" s="153"/>
      <c r="AD127" s="153"/>
      <c r="AE127" s="153"/>
      <c r="AF127" s="153"/>
      <c r="AG127" s="153"/>
      <c r="AH127" s="153"/>
      <c r="AI127" s="154"/>
    </row>
    <row r="128" spans="2:35" s="134" customFormat="1" ht="18.75" customHeight="1" outlineLevel="1" thickBot="1">
      <c r="B128" s="218"/>
      <c r="C128" s="159"/>
      <c r="D128" s="160"/>
      <c r="E128" s="138" t="s">
        <v>294</v>
      </c>
      <c r="F128" s="130" t="s">
        <v>259</v>
      </c>
      <c r="G128" s="139">
        <v>0.5</v>
      </c>
      <c r="H128" s="152" t="inlineStr">
        <is>
          <t xml:space="preserve">부분 구현 | 실가공검증 2027년1월3주 이후(안) | Vision 요청·결과 수신 존재. MELSEC 축 이동/도착 Ready는 TODO</t>
        </is>
      </c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  <c r="AC128" s="153"/>
      <c r="AD128" s="153"/>
      <c r="AE128" s="153"/>
      <c r="AF128" s="153"/>
      <c r="AG128" s="153"/>
      <c r="AH128" s="153"/>
      <c r="AI128" s="154"/>
    </row>
    <row r="129" spans="2:35" s="134" customFormat="1" ht="18.75" customHeight="1" outlineLevel="1" thickBot="1">
      <c r="B129" s="218"/>
      <c r="C129" s="159"/>
      <c r="D129" s="160"/>
      <c r="E129" s="138" t="s">
        <v>291</v>
      </c>
      <c r="F129" s="130" t="s">
        <v>259</v>
      </c>
      <c r="G129" s="139">
        <v>0.75</v>
      </c>
      <c r="H129" s="152" t="inlineStr">
        <is>
          <t xml:space="preserve">대부분 구현 | 실가공검증 2027년1월3주 이후(안) | 오차 단위·Head/Cell Offset 계산 존재. Camera 보정값 실측 대조 필요</t>
        </is>
      </c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  <c r="AC129" s="153"/>
      <c r="AD129" s="153"/>
      <c r="AE129" s="153"/>
      <c r="AF129" s="153"/>
      <c r="AG129" s="153"/>
      <c r="AH129" s="153"/>
      <c r="AI129" s="154"/>
    </row>
    <row r="130" spans="2:35" s="134" customFormat="1" ht="18.75" customHeight="1" outlineLevel="1" thickBot="1">
      <c r="B130" s="218"/>
      <c r="C130" s="159"/>
      <c r="D130" s="160"/>
      <c r="E130" s="138" t="s">
        <v>292</v>
      </c>
      <c r="F130" s="130" t="s">
        <v>259</v>
      </c>
      <c r="G130" s="139">
        <v>0.5</v>
      </c>
      <c r="H130" s="152" t="inlineStr">
        <is>
          <t xml:space="preserve">부분 구현 | 실가공검증 2027년1월3주 이후(안) | Tolerance·보정 파일 저장/적용 존재. NG 보정 제외·재검사 정책 추가 필요</t>
        </is>
      </c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  <c r="AC130" s="153"/>
      <c r="AD130" s="153"/>
      <c r="AE130" s="153"/>
      <c r="AF130" s="153"/>
      <c r="AG130" s="153"/>
      <c r="AH130" s="153"/>
      <c r="AI130" s="154"/>
    </row>
    <row r="131" spans="2:35" s="134" customFormat="1" ht="18.75" customHeight="1">
      <c r="B131" s="218"/>
      <c r="C131" s="159"/>
      <c r="D131" s="160"/>
      <c r="E131" s="148" t="s">
        <v>185</v>
      </c>
      <c r="F131" s="122" t="s">
        <v>4</v>
      </c>
      <c r="G131" s="149">
        <f>IFERROR((G133*1+G134*1)/2,0)</f>
        <v>0.5</v>
      </c>
      <c r="H131" s="18"/>
      <c r="I131" s="19"/>
      <c r="J131" s="19"/>
      <c r="K131" s="26"/>
      <c r="L131" s="20"/>
      <c r="M131" s="19"/>
      <c r="N131" s="19"/>
      <c r="O131" s="26"/>
      <c r="P131" s="20"/>
      <c r="Q131" s="19"/>
      <c r="R131" s="19"/>
      <c r="S131" s="26"/>
      <c r="T131" s="20"/>
      <c r="U131" s="19"/>
      <c r="V131" s="19"/>
      <c r="W131" s="26"/>
      <c r="X131" s="74">
        <v>1</v>
      </c>
      <c r="Y131" s="75">
        <v>1</v>
      </c>
      <c r="Z131" s="75" t="inlineStr">
        <is>
          <t xml:space="preserve">1D</t>
        </is>
      </c>
      <c r="AA131" s="66" t="inlineStr">
        <is>
          <t xml:space="preserve">1D</t>
        </is>
      </c>
      <c r="AB131" s="74" t="inlineStr">
        <is>
          <t xml:space="preserve">1D</t>
        </is>
      </c>
      <c r="AC131" s="19"/>
      <c r="AD131" s="19"/>
      <c r="AE131" s="26"/>
      <c r="AF131" s="20"/>
      <c r="AG131" s="75" t="inlineStr">
        <is>
          <t xml:space="preserve">1V</t>
        </is>
      </c>
      <c r="AH131" s="19"/>
      <c r="AI131" s="26"/>
    </row>
    <row r="132" spans="2:35" s="134" customFormat="1" ht="18.75" customHeight="1" thickBot="1">
      <c r="B132" s="218"/>
      <c r="C132" s="159"/>
      <c r="D132" s="160"/>
      <c r="E132" s="148"/>
      <c r="F132" s="122" t="s">
        <v>5</v>
      </c>
      <c r="G132" s="150"/>
      <c r="H132" s="22"/>
      <c r="I132" s="23"/>
      <c r="J132" s="23"/>
      <c r="K132" s="24"/>
      <c r="L132" s="25"/>
      <c r="M132" s="23"/>
      <c r="N132" s="23"/>
      <c r="O132" s="24"/>
      <c r="P132" s="25"/>
      <c r="Q132" s="23"/>
      <c r="R132" s="23"/>
      <c r="S132" s="24"/>
      <c r="T132" s="25"/>
      <c r="U132" s="23"/>
      <c r="V132" s="23"/>
      <c r="W132" s="24"/>
      <c r="X132" s="25"/>
      <c r="Y132" s="23"/>
      <c r="Z132" s="23"/>
      <c r="AA132" s="24"/>
      <c r="AB132" s="25"/>
      <c r="AC132" s="23"/>
      <c r="AD132" s="23"/>
      <c r="AE132" s="24"/>
      <c r="AF132" s="25"/>
      <c r="AG132" s="23"/>
      <c r="AH132" s="23"/>
      <c r="AI132" s="24"/>
    </row>
    <row r="133" spans="2:35" s="134" customFormat="1" ht="18.75" customHeight="1" outlineLevel="1" thickBot="1">
      <c r="B133" s="218"/>
      <c r="C133" s="159"/>
      <c r="D133" s="160"/>
      <c r="E133" s="138" t="s">
        <v>296</v>
      </c>
      <c r="F133" s="130" t="s">
        <v>259</v>
      </c>
      <c r="G133" s="139">
        <v>0.5</v>
      </c>
      <c r="H133" s="152" t="inlineStr">
        <is>
          <t xml:space="preserve">부분 구현 | 실장축검증 12월2주(안) | Stop 취소/Task 정지/Laser 안전복귀 구현. Cycle Stop/EStop 전체 정책 미완성</t>
        </is>
      </c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4"/>
    </row>
    <row r="134" spans="2:35" s="134" customFormat="1" ht="18.75" customHeight="1" outlineLevel="1" thickBot="1">
      <c r="B134" s="218"/>
      <c r="C134" s="159"/>
      <c r="D134" s="160"/>
      <c r="E134" s="138" t="s">
        <v>295</v>
      </c>
      <c r="F134" s="130" t="s">
        <v>259</v>
      </c>
      <c r="G134" s="139">
        <v>0.5</v>
      </c>
      <c r="H134" s="152" t="inlineStr">
        <is>
          <t xml:space="preserve">부분 구현 | 실장축검증 12월2주(안) | Alarm Reset 시 Interlock 재확인 존재. 전체 Device Ready/실 IO 연결 미완성</t>
        </is>
      </c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  <c r="AC134" s="153"/>
      <c r="AD134" s="153"/>
      <c r="AE134" s="153"/>
      <c r="AF134" s="153"/>
      <c r="AG134" s="153"/>
      <c r="AH134" s="153"/>
      <c r="AI134" s="154"/>
    </row>
    <row r="135" spans="2:35" s="134" customFormat="1" ht="18.75" customHeight="1">
      <c r="B135" s="218"/>
      <c r="C135" s="159"/>
      <c r="D135" s="160"/>
      <c r="E135" s="148" t="s">
        <v>186</v>
      </c>
      <c r="F135" s="122" t="s">
        <v>4</v>
      </c>
      <c r="G135" s="149">
        <f>IFERROR((G137*1+G138*1+G139*1+G140*1)/4,0)</f>
        <v>0.375</v>
      </c>
      <c r="H135" s="18"/>
      <c r="I135" s="19"/>
      <c r="J135" s="19"/>
      <c r="K135" s="26"/>
      <c r="L135" s="20"/>
      <c r="M135" s="19"/>
      <c r="N135" s="19"/>
      <c r="O135" s="26"/>
      <c r="P135" s="20"/>
      <c r="Q135" s="19"/>
      <c r="R135" s="19"/>
      <c r="S135" s="26"/>
      <c r="T135" s="20"/>
      <c r="U135" s="19"/>
      <c r="V135" s="19"/>
      <c r="W135" s="26"/>
      <c r="X135" s="74">
        <v>1</v>
      </c>
      <c r="Y135" s="75">
        <v>1</v>
      </c>
      <c r="Z135" s="19"/>
      <c r="AA135" s="21"/>
      <c r="AB135" s="74" t="inlineStr">
        <is>
          <t xml:space="preserve">1D</t>
        </is>
      </c>
      <c r="AC135" s="75" t="inlineStr">
        <is>
          <t xml:space="preserve">1D</t>
        </is>
      </c>
      <c r="AD135" s="75" t="inlineStr">
        <is>
          <t xml:space="preserve">1D</t>
        </is>
      </c>
      <c r="AE135" s="66" t="inlineStr">
        <is>
          <t xml:space="preserve">1D</t>
        </is>
      </c>
      <c r="AF135" s="20"/>
      <c r="AG135" s="19"/>
      <c r="AH135" s="19"/>
      <c r="AI135" s="66" t="inlineStr">
        <is>
          <t xml:space="preserve">1V+</t>
        </is>
      </c>
    </row>
    <row r="136" spans="2:35" s="134" customFormat="1" ht="18.75" customHeight="1" thickBot="1">
      <c r="B136" s="218"/>
      <c r="C136" s="159"/>
      <c r="D136" s="160"/>
      <c r="E136" s="148"/>
      <c r="F136" s="122" t="s">
        <v>5</v>
      </c>
      <c r="G136" s="150"/>
      <c r="H136" s="22"/>
      <c r="I136" s="23"/>
      <c r="J136" s="23"/>
      <c r="K136" s="24"/>
      <c r="L136" s="25"/>
      <c r="M136" s="23"/>
      <c r="N136" s="23"/>
      <c r="O136" s="24"/>
      <c r="P136" s="25"/>
      <c r="Q136" s="23"/>
      <c r="R136" s="23"/>
      <c r="S136" s="24"/>
      <c r="T136" s="25"/>
      <c r="U136" s="23"/>
      <c r="V136" s="23"/>
      <c r="W136" s="24"/>
      <c r="X136" s="25"/>
      <c r="Y136" s="23"/>
      <c r="Z136" s="23"/>
      <c r="AA136" s="24"/>
      <c r="AB136" s="25"/>
      <c r="AC136" s="23"/>
      <c r="AD136" s="23"/>
      <c r="AE136" s="24"/>
      <c r="AF136" s="25"/>
      <c r="AG136" s="23"/>
      <c r="AH136" s="23"/>
      <c r="AI136" s="24"/>
    </row>
    <row r="137" spans="2:35" s="134" customFormat="1" ht="18.75" customHeight="1" outlineLevel="1" thickBot="1">
      <c r="B137" s="218"/>
      <c r="C137" s="159"/>
      <c r="D137" s="160"/>
      <c r="E137" s="138" t="s">
        <v>297</v>
      </c>
      <c r="F137" s="130" t="s">
        <v>259</v>
      </c>
      <c r="G137" s="139">
        <v>0.25</v>
      </c>
      <c r="H137" s="152" t="inlineStr">
        <is>
          <t xml:space="preserve">기반만 구현 | 실가공검증 2027년1월3주 이후(안) | 로컬 Auto 단계 연계 존재. Host Request/ACK와 실측 Align 미연결</t>
        </is>
      </c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  <c r="AC137" s="153"/>
      <c r="AD137" s="153"/>
      <c r="AE137" s="153"/>
      <c r="AF137" s="153"/>
      <c r="AG137" s="153"/>
      <c r="AH137" s="153"/>
      <c r="AI137" s="154"/>
    </row>
    <row r="138" spans="2:35" s="134" customFormat="1" ht="18.75" customHeight="1" outlineLevel="1" thickBot="1">
      <c r="B138" s="218"/>
      <c r="C138" s="159"/>
      <c r="D138" s="160"/>
      <c r="E138" s="138" t="s">
        <v>298</v>
      </c>
      <c r="F138" s="130" t="s">
        <v>259</v>
      </c>
      <c r="G138" s="139">
        <v>0.5</v>
      </c>
      <c r="H138" s="152" t="inlineStr">
        <is>
          <t xml:space="preserve">부분 구현 | 실가공검증 2027년1월3주 이후(안) | Script 생성·Load·Task 감시 구현. Stage 시작 이동 호출 주석 처리</t>
        </is>
      </c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4"/>
    </row>
    <row r="139" spans="2:35" s="134" customFormat="1" ht="18.75" customHeight="1" outlineLevel="1" thickBot="1">
      <c r="B139" s="218"/>
      <c r="C139" s="159"/>
      <c r="D139" s="160"/>
      <c r="E139" s="138" t="s">
        <v>299</v>
      </c>
      <c r="F139" s="130" t="s">
        <v>259</v>
      </c>
      <c r="G139" s="139">
        <v>0.25</v>
      </c>
      <c r="H139" s="152" t="inlineStr">
        <is>
          <t xml:space="preserve">기반만 구현 | 실가공검증 2027년1월3주 이후(안) | 별도 Review Manager 존재. Auto RunReviewStep은 로그만 있는 예약 단계</t>
        </is>
      </c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  <c r="AC139" s="153"/>
      <c r="AD139" s="153"/>
      <c r="AE139" s="153"/>
      <c r="AF139" s="153"/>
      <c r="AG139" s="153"/>
      <c r="AH139" s="153"/>
      <c r="AI139" s="154"/>
    </row>
    <row r="140" spans="2:35" s="134" customFormat="1" ht="18.75" customHeight="1" outlineLevel="1" thickBot="1">
      <c r="B140" s="218"/>
      <c r="C140" s="161"/>
      <c r="D140" s="162"/>
      <c r="E140" s="138" t="s">
        <v>300</v>
      </c>
      <c r="F140" s="130" t="s">
        <v>259</v>
      </c>
      <c r="G140" s="139">
        <v>0.5</v>
      </c>
      <c r="H140" s="152" t="inlineStr">
        <is>
          <t xml:space="preserve">부분 구현 | 실가공검증 2027년1월3주 이후(안) | Complete/Product 기록과 Task Timeout 존재. Host 완료·실제 Tact 추가 필요</t>
        </is>
      </c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  <c r="AC140" s="153"/>
      <c r="AD140" s="153"/>
      <c r="AE140" s="153"/>
      <c r="AF140" s="153"/>
      <c r="AG140" s="153"/>
      <c r="AH140" s="153"/>
      <c r="AI140" s="154"/>
    </row>
    <row r="141" spans="2:35" s="134" customFormat="1" ht="18.75" customHeight="1">
      <c r="B141" s="218"/>
      <c r="C141" s="157" t="s">
        <v>283</v>
      </c>
      <c r="D141" s="158"/>
      <c r="E141" s="148" t="s">
        <v>187</v>
      </c>
      <c r="F141" s="122" t="s">
        <v>4</v>
      </c>
      <c r="G141" s="149">
        <f>IFERROR((G143*1+G144*1+G145*1+G146*1)/4,0)</f>
        <v>0.8125</v>
      </c>
      <c r="H141" s="18"/>
      <c r="I141" s="19"/>
      <c r="J141" s="19"/>
      <c r="K141" s="26"/>
      <c r="L141" s="20"/>
      <c r="M141" s="19"/>
      <c r="N141" s="19"/>
      <c r="O141" s="26"/>
      <c r="P141" s="20"/>
      <c r="Q141" s="19"/>
      <c r="R141" s="19"/>
      <c r="S141" s="26"/>
      <c r="T141" s="74">
        <v>1</v>
      </c>
      <c r="U141" s="75">
        <v>1</v>
      </c>
      <c r="V141" s="75">
        <v>1</v>
      </c>
      <c r="W141" s="82">
        <v>1</v>
      </c>
      <c r="X141" s="20"/>
      <c r="Y141" s="19"/>
      <c r="Z141" s="75" t="inlineStr">
        <is>
          <t xml:space="preserve">1D</t>
        </is>
      </c>
      <c r="AA141" s="66" t="inlineStr">
        <is>
          <t xml:space="preserve">1D</t>
        </is>
      </c>
      <c r="AB141" s="74" t="inlineStr">
        <is>
          <t xml:space="preserve">1V</t>
        </is>
      </c>
      <c r="AC141" s="19"/>
      <c r="AD141" s="19"/>
      <c r="AE141" s="26"/>
      <c r="AF141" s="20"/>
      <c r="AG141" s="19"/>
      <c r="AH141" s="19"/>
      <c r="AI141" s="66" t="inlineStr">
        <is>
          <t xml:space="preserve">1V+</t>
        </is>
      </c>
    </row>
    <row r="142" spans="2:35" s="134" customFormat="1" ht="18.600000000000001" customHeight="1" thickBot="1">
      <c r="B142" s="218"/>
      <c r="C142" s="159"/>
      <c r="D142" s="160"/>
      <c r="E142" s="148"/>
      <c r="F142" s="122" t="s">
        <v>5</v>
      </c>
      <c r="G142" s="150"/>
      <c r="H142" s="22"/>
      <c r="I142" s="23"/>
      <c r="J142" s="23"/>
      <c r="K142" s="24"/>
      <c r="L142" s="25"/>
      <c r="M142" s="23"/>
      <c r="N142" s="23"/>
      <c r="O142" s="24"/>
      <c r="P142" s="25"/>
      <c r="Q142" s="23"/>
      <c r="R142" s="23"/>
      <c r="S142" s="79"/>
      <c r="T142" s="83">
        <v>1</v>
      </c>
      <c r="U142" s="83">
        <v>1</v>
      </c>
      <c r="V142" s="23"/>
      <c r="W142" s="24"/>
      <c r="X142" s="25"/>
      <c r="Y142" s="23"/>
      <c r="Z142" s="23"/>
      <c r="AA142" s="24"/>
      <c r="AB142" s="25"/>
      <c r="AC142" s="23"/>
      <c r="AD142" s="23"/>
      <c r="AE142" s="24"/>
      <c r="AF142" s="25"/>
      <c r="AG142" s="23"/>
      <c r="AH142" s="23"/>
      <c r="AI142" s="24"/>
    </row>
    <row r="143" spans="2:35" s="134" customFormat="1" ht="18.75" customHeight="1" outlineLevel="1" thickBot="1">
      <c r="B143" s="218"/>
      <c r="C143" s="159"/>
      <c r="D143" s="160"/>
      <c r="E143" s="138" t="s">
        <v>301</v>
      </c>
      <c r="F143" s="130" t="s">
        <v>259</v>
      </c>
      <c r="G143" s="139">
        <v>1</v>
      </c>
      <c r="H143" s="152" t="inlineStr">
        <is>
          <t xml:space="preserve">구현완료(코드) | SW단위검증 10월3~4주(안) | Origin·축 교환/반전·회전·단위 변환 코드 구현</t>
        </is>
      </c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  <c r="AF143" s="153"/>
      <c r="AG143" s="153"/>
      <c r="AH143" s="153"/>
      <c r="AI143" s="154"/>
    </row>
    <row r="144" spans="2:35" s="134" customFormat="1" ht="18.75" customHeight="1" outlineLevel="1" thickBot="1">
      <c r="B144" s="218"/>
      <c r="C144" s="159"/>
      <c r="D144" s="160"/>
      <c r="E144" s="138" t="s">
        <v>302</v>
      </c>
      <c r="F144" s="130" t="s">
        <v>259</v>
      </c>
      <c r="G144" s="139">
        <v>0.5</v>
      </c>
      <c r="H144" s="152" t="inlineStr">
        <is>
          <t xml:space="preserve">부분 구현 | 실가공검증 2027년1월3주 이후(안) | Cell 배치/회전/Shift 구현. 실제 Align 측정값 연결 일부 미완성</t>
        </is>
      </c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4"/>
    </row>
    <row r="145" spans="2:35" s="134" customFormat="1" ht="18.75" customHeight="1" outlineLevel="1" thickBot="1">
      <c r="B145" s="218"/>
      <c r="C145" s="159"/>
      <c r="D145" s="160"/>
      <c r="E145" s="138" t="s">
        <v>303</v>
      </c>
      <c r="F145" s="130" t="s">
        <v>259</v>
      </c>
      <c r="G145" s="139">
        <v>1</v>
      </c>
      <c r="H145" s="152" t="inlineStr">
        <is>
          <t xml:space="preserve">구현완료(코드) | SW단위검증 10월3~4주(안) | Head Local/Scanner GX/GY 변환 구현</t>
        </is>
      </c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  <c r="AC145" s="153"/>
      <c r="AD145" s="153"/>
      <c r="AE145" s="153"/>
      <c r="AF145" s="153"/>
      <c r="AG145" s="153"/>
      <c r="AH145" s="153"/>
      <c r="AI145" s="154"/>
    </row>
    <row r="146" spans="2:35" s="134" customFormat="1" ht="18.75" customHeight="1" outlineLevel="1" thickBot="1">
      <c r="B146" s="218"/>
      <c r="C146" s="159"/>
      <c r="D146" s="160"/>
      <c r="E146" s="138" t="s">
        <v>304</v>
      </c>
      <c r="F146" s="130" t="s">
        <v>259</v>
      </c>
      <c r="G146" s="139">
        <v>0.75</v>
      </c>
      <c r="H146" s="152" t="inlineStr">
        <is>
          <t xml:space="preserve">대부분 구현 | 실가공검증 2027년1월3주 이후(안) | 선택 Beam Offset·Review 좌표 변환 구현. 실측 Camera Calibration 별도</t>
        </is>
      </c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  <c r="AC146" s="153"/>
      <c r="AD146" s="153"/>
      <c r="AE146" s="153"/>
      <c r="AF146" s="153"/>
      <c r="AG146" s="153"/>
      <c r="AH146" s="153"/>
      <c r="AI146" s="154"/>
    </row>
    <row r="147" spans="2:35" s="134" customFormat="1" ht="18.75" customHeight="1">
      <c r="B147" s="218"/>
      <c r="C147" s="159"/>
      <c r="D147" s="160"/>
      <c r="E147" s="148" t="s">
        <v>188</v>
      </c>
      <c r="F147" s="122" t="s">
        <v>4</v>
      </c>
      <c r="G147" s="149">
        <f>IFERROR((G149*1+G150*1+G151*1+G152*1)/4,0)</f>
        <v>0.9375</v>
      </c>
      <c r="H147" s="18"/>
      <c r="I147" s="19"/>
      <c r="J147" s="19"/>
      <c r="K147" s="26"/>
      <c r="L147" s="20"/>
      <c r="M147" s="19"/>
      <c r="N147" s="19"/>
      <c r="O147" s="26"/>
      <c r="P147" s="20"/>
      <c r="Q147" s="19"/>
      <c r="R147" s="19"/>
      <c r="S147" s="26"/>
      <c r="T147" s="20"/>
      <c r="U147" s="19"/>
      <c r="V147" s="75">
        <v>1</v>
      </c>
      <c r="W147" s="82">
        <v>1</v>
      </c>
      <c r="X147" s="74">
        <v>1</v>
      </c>
      <c r="Y147" s="75">
        <v>1</v>
      </c>
      <c r="Z147" s="75" t="inlineStr">
        <is>
          <t xml:space="preserve">1D</t>
        </is>
      </c>
      <c r="AA147" s="66" t="inlineStr">
        <is>
          <t xml:space="preserve">1D</t>
        </is>
      </c>
      <c r="AB147" s="74" t="inlineStr">
        <is>
          <t xml:space="preserve">1V</t>
        </is>
      </c>
      <c r="AC147" s="19"/>
      <c r="AD147" s="19"/>
      <c r="AE147" s="26"/>
      <c r="AF147" s="20"/>
      <c r="AG147" s="19"/>
      <c r="AH147" s="19"/>
      <c r="AI147" s="66" t="inlineStr">
        <is>
          <t xml:space="preserve">1V+</t>
        </is>
      </c>
    </row>
    <row r="148" spans="2:35" s="134" customFormat="1" ht="18.75" customHeight="1" thickBot="1">
      <c r="B148" s="218"/>
      <c r="C148" s="159"/>
      <c r="D148" s="160"/>
      <c r="E148" s="148"/>
      <c r="F148" s="122" t="s">
        <v>5</v>
      </c>
      <c r="G148" s="150"/>
      <c r="H148" s="22"/>
      <c r="I148" s="23"/>
      <c r="J148" s="23"/>
      <c r="K148" s="24"/>
      <c r="L148" s="25"/>
      <c r="M148" s="23"/>
      <c r="N148" s="23"/>
      <c r="O148" s="24"/>
      <c r="P148" s="25"/>
      <c r="Q148" s="23"/>
      <c r="R148" s="23"/>
      <c r="S148" s="24"/>
      <c r="T148" s="25"/>
      <c r="U148" s="23"/>
      <c r="V148" s="23"/>
      <c r="W148" s="24"/>
      <c r="X148" s="25"/>
      <c r="Y148" s="23"/>
      <c r="Z148" s="23"/>
      <c r="AA148" s="24"/>
      <c r="AB148" s="25"/>
      <c r="AC148" s="23"/>
      <c r="AD148" s="23"/>
      <c r="AE148" s="24"/>
      <c r="AF148" s="25"/>
      <c r="AG148" s="23"/>
      <c r="AH148" s="23"/>
      <c r="AI148" s="24"/>
    </row>
    <row r="149" spans="2:35" s="134" customFormat="1" ht="18.75" customHeight="1" outlineLevel="1" thickBot="1">
      <c r="B149" s="218"/>
      <c r="C149" s="159"/>
      <c r="D149" s="160"/>
      <c r="E149" s="138" t="s">
        <v>305</v>
      </c>
      <c r="F149" s="130" t="s">
        <v>259</v>
      </c>
      <c r="G149" s="139">
        <v>1</v>
      </c>
      <c r="H149" s="152" t="inlineStr">
        <is>
          <t xml:space="preserve">구현완료(코드) | SW단위검증 10월3~4주(안) | Head 중심·HeadGap/가공 영역 배정 구현</t>
        </is>
      </c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  <c r="AF149" s="153"/>
      <c r="AG149" s="153"/>
      <c r="AH149" s="153"/>
      <c r="AI149" s="154"/>
    </row>
    <row r="150" spans="2:35" s="134" customFormat="1" ht="18.75" customHeight="1" outlineLevel="1" thickBot="1">
      <c r="B150" s="218"/>
      <c r="C150" s="159"/>
      <c r="D150" s="160"/>
      <c r="E150" s="138" t="s">
        <v>308</v>
      </c>
      <c r="F150" s="130" t="s">
        <v>259</v>
      </c>
      <c r="G150" s="139">
        <v>1</v>
      </c>
      <c r="H150" s="152" t="inlineStr">
        <is>
          <t xml:space="preserve">구현완료(코드) | SW단위검증 10월3~4주(안) | Default Offset X/Y 저장·최종 합산 구현</t>
        </is>
      </c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  <c r="AF150" s="153"/>
      <c r="AG150" s="153"/>
      <c r="AH150" s="153"/>
      <c r="AI150" s="154"/>
    </row>
    <row r="151" spans="2:35" s="134" customFormat="1" ht="18.75" customHeight="1" outlineLevel="1" thickBot="1">
      <c r="B151" s="218"/>
      <c r="C151" s="159"/>
      <c r="D151" s="160"/>
      <c r="E151" s="138" t="s">
        <v>306</v>
      </c>
      <c r="F151" s="130" t="s">
        <v>259</v>
      </c>
      <c r="G151" s="139">
        <v>1</v>
      </c>
      <c r="H151" s="152" t="inlineStr">
        <is>
          <t xml:space="preserve">구현완료(코드) | SW단위검증 10월3~4주(안) | Head 설정별 XY 교환·X/Y 반전 코드 구현</t>
        </is>
      </c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  <c r="AC151" s="153"/>
      <c r="AD151" s="153"/>
      <c r="AE151" s="153"/>
      <c r="AF151" s="153"/>
      <c r="AG151" s="153"/>
      <c r="AH151" s="153"/>
      <c r="AI151" s="154"/>
    </row>
    <row r="152" spans="2:35" s="134" customFormat="1" ht="18.75" customHeight="1" outlineLevel="1" thickBot="1">
      <c r="B152" s="218"/>
      <c r="C152" s="159"/>
      <c r="D152" s="160"/>
      <c r="E152" s="138" t="s">
        <v>307</v>
      </c>
      <c r="F152" s="130" t="s">
        <v>259</v>
      </c>
      <c r="G152" s="139">
        <v>0.75</v>
      </c>
      <c r="H152" s="152" t="inlineStr">
        <is>
          <t xml:space="preserve">대부분 구현 | 실가공검증 2027년1월3주 이후(안) | 8 Head 배치·Shift 좌표 계산 존재. 실제 동기 시작/간격 실측 미완성</t>
        </is>
      </c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  <c r="AF152" s="153"/>
      <c r="AG152" s="153"/>
      <c r="AH152" s="153"/>
      <c r="AI152" s="154"/>
    </row>
    <row r="153" spans="2:35" s="134" customFormat="1" ht="18.75" customHeight="1">
      <c r="B153" s="218"/>
      <c r="C153" s="159"/>
      <c r="D153" s="160"/>
      <c r="E153" s="148" t="s">
        <v>189</v>
      </c>
      <c r="F153" s="122" t="s">
        <v>4</v>
      </c>
      <c r="G153" s="149">
        <f>IFERROR((G155*1+G156*1+G157*1)/3,0)</f>
        <v>0.08333333333333333</v>
      </c>
      <c r="H153" s="18"/>
      <c r="I153" s="19"/>
      <c r="J153" s="19"/>
      <c r="K153" s="26"/>
      <c r="L153" s="20"/>
      <c r="M153" s="19"/>
      <c r="N153" s="19"/>
      <c r="O153" s="26"/>
      <c r="P153" s="20"/>
      <c r="Q153" s="19"/>
      <c r="R153" s="19"/>
      <c r="S153" s="26"/>
      <c r="T153" s="20"/>
      <c r="U153" s="19"/>
      <c r="V153" s="19"/>
      <c r="W153" s="82">
        <v>1</v>
      </c>
      <c r="X153" s="74">
        <v>1</v>
      </c>
      <c r="Y153" s="75">
        <v>1</v>
      </c>
      <c r="Z153" s="19"/>
      <c r="AA153" s="26"/>
      <c r="AB153" s="74" t="inlineStr">
        <is>
          <t xml:space="preserve">1D</t>
        </is>
      </c>
      <c r="AC153" s="75" t="inlineStr">
        <is>
          <t xml:space="preserve">1D</t>
        </is>
      </c>
      <c r="AD153" s="75" t="inlineStr">
        <is>
          <t xml:space="preserve">1D</t>
        </is>
      </c>
      <c r="AE153" s="26"/>
      <c r="AF153" s="20"/>
      <c r="AG153" s="19"/>
      <c r="AH153" s="19"/>
      <c r="AI153" s="66" t="inlineStr">
        <is>
          <t xml:space="preserve">1V+</t>
        </is>
      </c>
    </row>
    <row r="154" spans="2:35" s="134" customFormat="1" ht="18.75" customHeight="1" thickBot="1">
      <c r="B154" s="218"/>
      <c r="C154" s="159"/>
      <c r="D154" s="160"/>
      <c r="E154" s="148"/>
      <c r="F154" s="122" t="s">
        <v>5</v>
      </c>
      <c r="G154" s="150"/>
      <c r="H154" s="22"/>
      <c r="I154" s="23"/>
      <c r="J154" s="23"/>
      <c r="K154" s="24"/>
      <c r="L154" s="25"/>
      <c r="M154" s="23"/>
      <c r="N154" s="23"/>
      <c r="O154" s="24"/>
      <c r="P154" s="25"/>
      <c r="Q154" s="23"/>
      <c r="R154" s="23"/>
      <c r="S154" s="24"/>
      <c r="T154" s="25"/>
      <c r="U154" s="23"/>
      <c r="V154" s="23"/>
      <c r="W154" s="24"/>
      <c r="X154" s="25"/>
      <c r="Y154" s="23"/>
      <c r="Z154" s="23"/>
      <c r="AA154" s="24"/>
      <c r="AB154" s="25"/>
      <c r="AC154" s="23"/>
      <c r="AD154" s="23"/>
      <c r="AE154" s="24"/>
      <c r="AF154" s="25"/>
      <c r="AG154" s="23"/>
      <c r="AH154" s="23"/>
      <c r="AI154" s="24"/>
    </row>
    <row r="155" spans="2:35" s="134" customFormat="1" ht="18.75" customHeight="1" outlineLevel="1" thickBot="1">
      <c r="B155" s="218"/>
      <c r="C155" s="159"/>
      <c r="D155" s="160"/>
      <c r="E155" s="138" t="s">
        <v>309</v>
      </c>
      <c r="F155" s="130" t="s">
        <v>259</v>
      </c>
      <c r="G155" s="139">
        <v>0.25</v>
      </c>
      <c r="H155" s="152" t="inlineStr">
        <is>
          <t xml:space="preserve">기반만 구현 | 실가공검증 2027년1월3주 이후(안) | Distortion Key 파라미터는 존재. 실측 Mapping/LUT 생성 미확인</t>
        </is>
      </c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  <c r="AC155" s="153"/>
      <c r="AD155" s="153"/>
      <c r="AE155" s="153"/>
      <c r="AF155" s="153"/>
      <c r="AG155" s="153"/>
      <c r="AH155" s="153"/>
      <c r="AI155" s="154"/>
    </row>
    <row r="156" spans="2:35" s="134" customFormat="1" ht="18.75" customHeight="1" outlineLevel="1" thickBot="1">
      <c r="B156" s="218"/>
      <c r="C156" s="159"/>
      <c r="D156" s="160"/>
      <c r="E156" s="138" t="s">
        <v>310</v>
      </c>
      <c r="F156" s="130" t="s">
        <v>259</v>
      </c>
      <c r="G156" s="139">
        <v>0</v>
      </c>
      <c r="H156" s="152" t="inlineStr">
        <is>
          <t xml:space="preserve">개발 미확인 | 실가공검증 2027년1월3주 이후(안) | 실측 Field LUT를 Scanner 명령에 적용하는 경로 미확인</t>
        </is>
      </c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  <c r="AC156" s="153"/>
      <c r="AD156" s="153"/>
      <c r="AE156" s="153"/>
      <c r="AF156" s="153"/>
      <c r="AG156" s="153"/>
      <c r="AH156" s="153"/>
      <c r="AI156" s="154"/>
    </row>
    <row r="157" spans="2:35" s="134" customFormat="1" ht="18.75" customHeight="1" outlineLevel="1" thickBot="1">
      <c r="B157" s="218"/>
      <c r="C157" s="159"/>
      <c r="D157" s="160"/>
      <c r="E157" s="138" t="s">
        <v>311</v>
      </c>
      <c r="F157" s="130" t="s">
        <v>259</v>
      </c>
      <c r="G157" s="139">
        <v>0</v>
      </c>
      <c r="H157" s="152" t="inlineStr">
        <is>
          <t xml:space="preserve">개발 미확인 | 실가공검증 2027년1월3주 이후(안) | Field 전 영역 잔차 검증/합격 기록 미확인</t>
        </is>
      </c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  <c r="AC157" s="153"/>
      <c r="AD157" s="153"/>
      <c r="AE157" s="153"/>
      <c r="AF157" s="153"/>
      <c r="AG157" s="153"/>
      <c r="AH157" s="153"/>
      <c r="AI157" s="154"/>
    </row>
    <row r="158" spans="2:35" s="134" customFormat="1" ht="18.75" customHeight="1">
      <c r="B158" s="218"/>
      <c r="C158" s="159"/>
      <c r="D158" s="160"/>
      <c r="E158" s="148" t="s">
        <v>190</v>
      </c>
      <c r="F158" s="122" t="s">
        <v>4</v>
      </c>
      <c r="G158" s="149">
        <f>IFERROR((G160*1+G161*1+G162*1+G163*1)/4,0)</f>
        <v>0.9375</v>
      </c>
      <c r="H158" s="18"/>
      <c r="I158" s="19"/>
      <c r="J158" s="19"/>
      <c r="K158" s="26"/>
      <c r="L158" s="20"/>
      <c r="M158" s="19"/>
      <c r="N158" s="19"/>
      <c r="O158" s="26"/>
      <c r="P158" s="20"/>
      <c r="Q158" s="19"/>
      <c r="R158" s="19"/>
      <c r="S158" s="26"/>
      <c r="T158" s="20"/>
      <c r="U158" s="19"/>
      <c r="V158" s="19"/>
      <c r="W158" s="26"/>
      <c r="X158" s="20"/>
      <c r="Y158" s="19"/>
      <c r="Z158" s="75" t="inlineStr">
        <is>
          <t xml:space="preserve">1D</t>
        </is>
      </c>
      <c r="AA158" s="82" t="inlineStr">
        <is>
          <t xml:space="preserve">1D</t>
        </is>
      </c>
      <c r="AB158" s="74" t="inlineStr">
        <is>
          <t xml:space="preserve">1V</t>
        </is>
      </c>
      <c r="AC158" s="19"/>
      <c r="AD158" s="19"/>
      <c r="AE158" s="26"/>
      <c r="AF158" s="20"/>
      <c r="AG158" s="19"/>
      <c r="AH158" s="19"/>
      <c r="AI158" s="66" t="inlineStr">
        <is>
          <t xml:space="preserve">1V+</t>
        </is>
      </c>
    </row>
    <row r="159" spans="2:35" s="134" customFormat="1" ht="18.75" customHeight="1" thickBot="1">
      <c r="B159" s="218"/>
      <c r="C159" s="159"/>
      <c r="D159" s="160"/>
      <c r="E159" s="148"/>
      <c r="F159" s="122" t="s">
        <v>5</v>
      </c>
      <c r="G159" s="150"/>
      <c r="H159" s="22"/>
      <c r="I159" s="23"/>
      <c r="J159" s="23"/>
      <c r="K159" s="24"/>
      <c r="L159" s="25"/>
      <c r="M159" s="23"/>
      <c r="N159" s="23"/>
      <c r="O159" s="24"/>
      <c r="P159" s="25"/>
      <c r="Q159" s="23"/>
      <c r="R159" s="23"/>
      <c r="S159" s="24"/>
      <c r="T159" s="25"/>
      <c r="U159" s="23"/>
      <c r="V159" s="23"/>
      <c r="W159" s="24"/>
      <c r="X159" s="25"/>
      <c r="Y159" s="23"/>
      <c r="Z159" s="23"/>
      <c r="AA159" s="24"/>
      <c r="AB159" s="25"/>
      <c r="AC159" s="23"/>
      <c r="AD159" s="23"/>
      <c r="AE159" s="24"/>
      <c r="AF159" s="25"/>
      <c r="AG159" s="23"/>
      <c r="AH159" s="23"/>
      <c r="AI159" s="24"/>
    </row>
    <row r="160" spans="2:35" s="134" customFormat="1" ht="18.75" customHeight="1" outlineLevel="1" thickBot="1">
      <c r="B160" s="218"/>
      <c r="C160" s="159"/>
      <c r="D160" s="160"/>
      <c r="E160" s="138" t="s">
        <v>312</v>
      </c>
      <c r="F160" s="130" t="s">
        <v>259</v>
      </c>
      <c r="G160" s="139">
        <v>1</v>
      </c>
      <c r="H160" s="152" t="inlineStr">
        <is>
          <t xml:space="preserve">구현완료(코드) | SW단위검증 10월3~4주(안) | Simple 대표점 측정값의 대상 Head/Cell 투영 구현</t>
        </is>
      </c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  <c r="AC160" s="153"/>
      <c r="AD160" s="153"/>
      <c r="AE160" s="153"/>
      <c r="AF160" s="153"/>
      <c r="AG160" s="153"/>
      <c r="AH160" s="153"/>
      <c r="AI160" s="154"/>
    </row>
    <row r="161" spans="2:35" s="134" customFormat="1" ht="18.75" customHeight="1" outlineLevel="1" thickBot="1">
      <c r="B161" s="218"/>
      <c r="C161" s="159"/>
      <c r="D161" s="160"/>
      <c r="E161" s="138" t="s">
        <v>313</v>
      </c>
      <c r="F161" s="130" t="s">
        <v>259</v>
      </c>
      <c r="G161" s="139">
        <v>1</v>
      </c>
      <c r="H161" s="152" t="inlineStr">
        <is>
          <t xml:space="preserve">구현완료(코드) | SW단위검증 10월3~4주(안) | Rough 기준선별 상수 Offset 투영 구현</t>
        </is>
      </c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153"/>
      <c r="AF161" s="153"/>
      <c r="AG161" s="153"/>
      <c r="AH161" s="153"/>
      <c r="AI161" s="154"/>
    </row>
    <row r="162" spans="2:35" s="134" customFormat="1" ht="18.75" customHeight="1" outlineLevel="1" thickBot="1">
      <c r="B162" s="218"/>
      <c r="C162" s="159"/>
      <c r="D162" s="160"/>
      <c r="E162" s="138" t="s">
        <v>331</v>
      </c>
      <c r="F162" s="130" t="s">
        <v>259</v>
      </c>
      <c r="G162" s="139">
        <v>1</v>
      </c>
      <c r="H162" s="152" t="inlineStr">
        <is>
          <t xml:space="preserve">구현완료(코드) | SW단위검증 10월3~4주(안) | Fine 1/3/5/7 Line 및 미측정 위치 보간 구현</t>
        </is>
      </c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4"/>
    </row>
    <row r="163" spans="2:35" s="134" customFormat="1" ht="18.75" customHeight="1" outlineLevel="1" thickBot="1">
      <c r="B163" s="218"/>
      <c r="C163" s="159"/>
      <c r="D163" s="160"/>
      <c r="E163" s="138" t="s">
        <v>314</v>
      </c>
      <c r="F163" s="130" t="s">
        <v>259</v>
      </c>
      <c r="G163" s="139">
        <v>0.75</v>
      </c>
      <c r="H163" s="152" t="inlineStr">
        <is>
          <t xml:space="preserve">대부분 구현 | 실가공검증 2027년1월3주 이후(안) | Offset Table 저장·로드·선택 적용 구현. 누적/부분 Reset/중복 방지 전 조건 일부</t>
        </is>
      </c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4"/>
    </row>
    <row r="164" spans="2:35" s="134" customFormat="1" ht="18.75" customHeight="1">
      <c r="B164" s="218"/>
      <c r="C164" s="159"/>
      <c r="D164" s="160"/>
      <c r="E164" s="148" t="s">
        <v>191</v>
      </c>
      <c r="F164" s="122" t="s">
        <v>4</v>
      </c>
      <c r="G164" s="149">
        <f>IFERROR((G166*1+G167*1+G168*1+G169*1)/4,0)</f>
        <v>0.4375</v>
      </c>
      <c r="H164" s="18"/>
      <c r="I164" s="19"/>
      <c r="J164" s="19"/>
      <c r="K164" s="26"/>
      <c r="L164" s="20"/>
      <c r="M164" s="19"/>
      <c r="N164" s="19"/>
      <c r="O164" s="26"/>
      <c r="P164" s="20"/>
      <c r="Q164" s="19"/>
      <c r="R164" s="19"/>
      <c r="S164" s="26"/>
      <c r="T164" s="20"/>
      <c r="U164" s="19"/>
      <c r="V164" s="19"/>
      <c r="W164" s="26"/>
      <c r="X164" s="20"/>
      <c r="Y164" s="19"/>
      <c r="Z164" s="75" t="inlineStr">
        <is>
          <t xml:space="preserve">1D</t>
        </is>
      </c>
      <c r="AA164" s="82" t="inlineStr">
        <is>
          <t xml:space="preserve">1D</t>
        </is>
      </c>
      <c r="AB164" s="74" t="inlineStr">
        <is>
          <t xml:space="preserve">1D</t>
        </is>
      </c>
      <c r="AC164" s="19"/>
      <c r="AD164" s="19"/>
      <c r="AE164" s="26"/>
      <c r="AF164" s="20"/>
      <c r="AG164" s="19"/>
      <c r="AH164" s="19"/>
      <c r="AI164" s="66" t="inlineStr">
        <is>
          <t xml:space="preserve">1V+</t>
        </is>
      </c>
    </row>
    <row r="165" spans="2:35" s="134" customFormat="1" ht="18.75" customHeight="1" thickBot="1">
      <c r="B165" s="218"/>
      <c r="C165" s="159"/>
      <c r="D165" s="160"/>
      <c r="E165" s="148"/>
      <c r="F165" s="122" t="s">
        <v>5</v>
      </c>
      <c r="G165" s="150"/>
      <c r="H165" s="22"/>
      <c r="I165" s="23"/>
      <c r="J165" s="23"/>
      <c r="K165" s="24"/>
      <c r="L165" s="25"/>
      <c r="M165" s="23"/>
      <c r="N165" s="23"/>
      <c r="O165" s="24"/>
      <c r="P165" s="25"/>
      <c r="Q165" s="23"/>
      <c r="R165" s="23"/>
      <c r="S165" s="24"/>
      <c r="T165" s="25"/>
      <c r="U165" s="23"/>
      <c r="V165" s="23"/>
      <c r="W165" s="24"/>
      <c r="X165" s="25"/>
      <c r="Y165" s="23"/>
      <c r="Z165" s="23"/>
      <c r="AA165" s="24"/>
      <c r="AB165" s="25"/>
      <c r="AC165" s="23"/>
      <c r="AD165" s="23"/>
      <c r="AE165" s="24"/>
      <c r="AF165" s="25"/>
      <c r="AG165" s="23"/>
      <c r="AH165" s="23"/>
      <c r="AI165" s="24"/>
    </row>
    <row r="166" spans="2:35" s="134" customFormat="1" ht="18.75" customHeight="1" outlineLevel="1" thickBot="1">
      <c r="B166" s="218"/>
      <c r="C166" s="159"/>
      <c r="D166" s="160"/>
      <c r="E166" s="138" t="s">
        <v>315</v>
      </c>
      <c r="F166" s="130" t="s">
        <v>259</v>
      </c>
      <c r="G166" s="139">
        <v>0.5</v>
      </c>
      <c r="H166" s="152" t="inlineStr">
        <is>
          <t xml:space="preserve">부분 구현 | 실가공검증 2027년1월3주 이후(안) | 수동 Target Tune/측정 구현. Auto PowerCheck는 현재값 로그만 기록</t>
        </is>
      </c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4"/>
    </row>
    <row r="167" spans="2:35" s="134" customFormat="1" ht="18.75" customHeight="1" outlineLevel="1" thickBot="1">
      <c r="B167" s="218"/>
      <c r="C167" s="159"/>
      <c r="D167" s="160"/>
      <c r="E167" s="138" t="s">
        <v>316</v>
      </c>
      <c r="F167" s="130" t="s">
        <v>259</v>
      </c>
      <c r="G167" s="139">
        <v>1</v>
      </c>
      <c r="H167" s="152" t="inlineStr">
        <is>
          <t xml:space="preserve">구현완료(코드) | 실가공검증 2027년1월3주 이후(안) | 파워 오차로 ATT 후보 계산·반복 측정 보정 구현</t>
        </is>
      </c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  <c r="AC167" s="153"/>
      <c r="AD167" s="153"/>
      <c r="AE167" s="153"/>
      <c r="AF167" s="153"/>
      <c r="AG167" s="153"/>
      <c r="AH167" s="153"/>
      <c r="AI167" s="154"/>
    </row>
    <row r="168" spans="2:35" s="134" customFormat="1" ht="18.75" customHeight="1" outlineLevel="1" thickBot="1">
      <c r="B168" s="218"/>
      <c r="C168" s="159"/>
      <c r="D168" s="160"/>
      <c r="E168" s="138" t="s">
        <v>332</v>
      </c>
      <c r="F168" s="130" t="s">
        <v>259</v>
      </c>
      <c r="G168" s="139">
        <v>0.25</v>
      </c>
      <c r="H168" s="152" t="inlineStr">
        <is>
          <t xml:space="preserve">기반만 구현 | 실가공검증 2027년1월3주 이후(안) | ATT Limit는 구현. 누적 이동횟수·사용량 이력 관리 미확인</t>
        </is>
      </c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  <c r="AC168" s="153"/>
      <c r="AD168" s="153"/>
      <c r="AE168" s="153"/>
      <c r="AF168" s="153"/>
      <c r="AG168" s="153"/>
      <c r="AH168" s="153"/>
      <c r="AI168" s="154"/>
    </row>
    <row r="169" spans="2:35" s="134" customFormat="1" ht="18.75" customHeight="1" outlineLevel="1" thickBot="1">
      <c r="B169" s="218"/>
      <c r="C169" s="159"/>
      <c r="D169" s="160"/>
      <c r="E169" s="138" t="s">
        <v>317</v>
      </c>
      <c r="F169" s="130" t="s">
        <v>259</v>
      </c>
      <c r="G169" s="139">
        <v>0</v>
      </c>
      <c r="H169" s="152" t="inlineStr">
        <is>
          <t xml:space="preserve">개발 미확인 | 실가공검증 2027년1월3주 이후(안) | Power 저하 기반 Window Shift/교체/재보정 통합 Sequence 미확인</t>
        </is>
      </c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4"/>
    </row>
    <row r="170" spans="2:35" s="134" customFormat="1" ht="18.75" customHeight="1">
      <c r="B170" s="218"/>
      <c r="C170" s="159"/>
      <c r="D170" s="160"/>
      <c r="E170" s="148" t="s">
        <v>192</v>
      </c>
      <c r="F170" s="122" t="s">
        <v>4</v>
      </c>
      <c r="G170" s="149">
        <f>IFERROR((G172*1+G173*1+G174*1+G175*1)/4,0)</f>
        <v>0</v>
      </c>
      <c r="H170" s="18"/>
      <c r="I170" s="19"/>
      <c r="J170" s="19"/>
      <c r="K170" s="26"/>
      <c r="L170" s="20"/>
      <c r="M170" s="19"/>
      <c r="N170" s="19"/>
      <c r="O170" s="26"/>
      <c r="P170" s="20"/>
      <c r="Q170" s="19"/>
      <c r="R170" s="19"/>
      <c r="S170" s="26"/>
      <c r="T170" s="20"/>
      <c r="U170" s="19"/>
      <c r="V170" s="19"/>
      <c r="W170" s="26"/>
      <c r="X170" s="20"/>
      <c r="Y170" s="19"/>
      <c r="Z170" s="19"/>
      <c r="AA170" s="26"/>
      <c r="AB170" s="74" t="inlineStr">
        <is>
          <t xml:space="preserve">1D</t>
        </is>
      </c>
      <c r="AC170" s="75" t="inlineStr">
        <is>
          <t xml:space="preserve">1D</t>
        </is>
      </c>
      <c r="AD170" s="75" t="inlineStr">
        <is>
          <t xml:space="preserve">1D</t>
        </is>
      </c>
      <c r="AE170" s="66" t="inlineStr">
        <is>
          <t xml:space="preserve">1V</t>
        </is>
      </c>
      <c r="AF170" s="20"/>
      <c r="AG170" s="19"/>
      <c r="AH170" s="19"/>
      <c r="AI170" s="26"/>
    </row>
    <row r="171" spans="2:35" s="134" customFormat="1" ht="18.75" customHeight="1" thickBot="1">
      <c r="B171" s="218"/>
      <c r="C171" s="159"/>
      <c r="D171" s="160"/>
      <c r="E171" s="148"/>
      <c r="F171" s="122" t="s">
        <v>5</v>
      </c>
      <c r="G171" s="150"/>
      <c r="H171" s="22"/>
      <c r="I171" s="23"/>
      <c r="J171" s="23"/>
      <c r="K171" s="24"/>
      <c r="L171" s="25"/>
      <c r="M171" s="23"/>
      <c r="N171" s="23"/>
      <c r="O171" s="24"/>
      <c r="P171" s="25"/>
      <c r="Q171" s="23"/>
      <c r="R171" s="23"/>
      <c r="S171" s="24"/>
      <c r="T171" s="25"/>
      <c r="U171" s="23"/>
      <c r="V171" s="23"/>
      <c r="W171" s="24"/>
      <c r="X171" s="25"/>
      <c r="Y171" s="23"/>
      <c r="Z171" s="23"/>
      <c r="AA171" s="24"/>
      <c r="AB171" s="25"/>
      <c r="AC171" s="23"/>
      <c r="AD171" s="23"/>
      <c r="AE171" s="24"/>
      <c r="AF171" s="25"/>
      <c r="AG171" s="23"/>
      <c r="AH171" s="23"/>
      <c r="AI171" s="24"/>
    </row>
    <row r="172" spans="2:35" s="134" customFormat="1" ht="18.75" customHeight="1" outlineLevel="1" thickBot="1">
      <c r="B172" s="218"/>
      <c r="C172" s="159"/>
      <c r="D172" s="160"/>
      <c r="E172" s="138" t="s">
        <v>318</v>
      </c>
      <c r="F172" s="130" t="s">
        <v>259</v>
      </c>
      <c r="G172" s="139">
        <v>0</v>
      </c>
      <c r="H172" s="152" t="inlineStr">
        <is>
          <t xml:space="preserve">개발 미확인 | SW단위검증 11월4주(안) | CIM/Shared APC 파일 탐색·로드 경로 미확인</t>
        </is>
      </c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4"/>
    </row>
    <row r="173" spans="2:35" s="134" customFormat="1" ht="18.75" customHeight="1" outlineLevel="1" thickBot="1">
      <c r="B173" s="218"/>
      <c r="C173" s="159"/>
      <c r="D173" s="160"/>
      <c r="E173" s="138" t="s">
        <v>319</v>
      </c>
      <c r="F173" s="130" t="s">
        <v>259</v>
      </c>
      <c r="G173" s="139">
        <v>0</v>
      </c>
      <c r="H173" s="152" t="inlineStr">
        <is>
          <t xml:space="preserve">개발 미확인 | SW단위검증 11월4주(안) | APC 식별자·유효기간·범위 검증 경로 미확인</t>
        </is>
      </c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4"/>
    </row>
    <row r="174" spans="2:35" s="134" customFormat="1" ht="18.75" customHeight="1" outlineLevel="1" thickBot="1">
      <c r="B174" s="218"/>
      <c r="C174" s="159"/>
      <c r="D174" s="160"/>
      <c r="E174" s="138" t="s">
        <v>320</v>
      </c>
      <c r="F174" s="130" t="s">
        <v>259</v>
      </c>
      <c r="G174" s="139">
        <v>0</v>
      </c>
      <c r="H174" s="152" t="inlineStr">
        <is>
          <t xml:space="preserve">개발 미확인 | SW단위검증 11월4주(안) | 일반 좌표 변환 존재하지만 APC 전용 변환 미확인</t>
        </is>
      </c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4"/>
    </row>
    <row r="175" spans="2:35" s="134" customFormat="1" ht="18.75" customHeight="1" outlineLevel="1" thickBot="1">
      <c r="B175" s="218"/>
      <c r="C175" s="159"/>
      <c r="D175" s="160"/>
      <c r="E175" s="138" t="s">
        <v>321</v>
      </c>
      <c r="F175" s="130" t="s">
        <v>259</v>
      </c>
      <c r="G175" s="139">
        <v>0</v>
      </c>
      <c r="H175" s="152" t="inlineStr">
        <is>
          <t xml:space="preserve">개발 미확인 | SW단위검증 11월4주(안) | APC 위치별 보정 Mapping/적용 실행 경로 미확인</t>
        </is>
      </c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4"/>
    </row>
    <row r="176" spans="2:35" s="134" customFormat="1" ht="18.600000000000001" customHeight="1">
      <c r="B176" s="218"/>
      <c r="C176" s="159"/>
      <c r="D176" s="160"/>
      <c r="E176" s="148" t="s">
        <v>203</v>
      </c>
      <c r="F176" s="122" t="s">
        <v>4</v>
      </c>
      <c r="G176" s="149">
        <f>IFERROR((G178*1.5+G179*0.5+G180*1.5+G181*0.5)/4,0)</f>
        <v>0.5</v>
      </c>
      <c r="H176" s="18"/>
      <c r="I176" s="19"/>
      <c r="J176" s="19"/>
      <c r="K176" s="26"/>
      <c r="L176" s="20"/>
      <c r="M176" s="19"/>
      <c r="N176" s="19"/>
      <c r="O176" s="26"/>
      <c r="P176" s="20"/>
      <c r="Q176" s="19"/>
      <c r="R176" s="19"/>
      <c r="S176" s="26"/>
      <c r="T176" s="20"/>
      <c r="U176" s="19"/>
      <c r="V176" s="19"/>
      <c r="W176" s="26"/>
      <c r="X176" s="20"/>
      <c r="Y176" s="19"/>
      <c r="Z176" s="75" t="inlineStr">
        <is>
          <t xml:space="preserve">1D</t>
        </is>
      </c>
      <c r="AA176" s="66" t="inlineStr">
        <is>
          <t xml:space="preserve">1D</t>
        </is>
      </c>
      <c r="AB176" s="74" t="inlineStr">
        <is>
          <t xml:space="preserve">1D</t>
        </is>
      </c>
      <c r="AC176" s="19"/>
      <c r="AD176" s="19"/>
      <c r="AE176" s="26"/>
      <c r="AF176" s="20"/>
      <c r="AG176" s="19"/>
      <c r="AH176" s="19"/>
      <c r="AI176" s="66" t="inlineStr">
        <is>
          <t xml:space="preserve">1V+</t>
        </is>
      </c>
    </row>
    <row r="177" spans="2:35" s="134" customFormat="1" ht="18.75" customHeight="1" thickBot="1">
      <c r="B177" s="218"/>
      <c r="C177" s="159"/>
      <c r="D177" s="160"/>
      <c r="E177" s="148"/>
      <c r="F177" s="122" t="s">
        <v>5</v>
      </c>
      <c r="G177" s="150"/>
      <c r="H177" s="22"/>
      <c r="I177" s="23"/>
      <c r="J177" s="23"/>
      <c r="K177" s="24"/>
      <c r="L177" s="25"/>
      <c r="M177" s="23"/>
      <c r="N177" s="23"/>
      <c r="O177" s="24"/>
      <c r="P177" s="25"/>
      <c r="Q177" s="23"/>
      <c r="R177" s="23"/>
      <c r="S177" s="24"/>
      <c r="T177" s="25"/>
      <c r="U177" s="23"/>
      <c r="V177" s="23"/>
      <c r="W177" s="24"/>
      <c r="X177" s="25"/>
      <c r="Y177" s="23"/>
      <c r="Z177" s="23"/>
      <c r="AA177" s="24"/>
      <c r="AB177" s="25"/>
      <c r="AC177" s="23"/>
      <c r="AD177" s="23"/>
      <c r="AE177" s="24"/>
      <c r="AF177" s="25"/>
      <c r="AG177" s="23"/>
      <c r="AH177" s="23"/>
      <c r="AI177" s="24"/>
    </row>
    <row r="178" spans="2:35" s="134" customFormat="1" ht="18.75" customHeight="1" outlineLevel="1" thickBot="1">
      <c r="B178" s="218"/>
      <c r="C178" s="159"/>
      <c r="D178" s="160"/>
      <c r="E178" s="138" t="s">
        <v>323</v>
      </c>
      <c r="F178" s="130" t="s">
        <v>259</v>
      </c>
      <c r="G178" s="139">
        <v>0.5</v>
      </c>
      <c r="H178" s="152" t="inlineStr">
        <is>
          <t xml:space="preserve">부분 구현 | 실가공검증 2027년1월3주 이후(안) | Head·형상 수동 출사 구현. Cell/Point 지정 Recipe 가공 범위 일부</t>
        </is>
      </c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4"/>
    </row>
    <row r="179" spans="2:35" s="134" customFormat="1" ht="18.75" customHeight="1" outlineLevel="1" thickBot="1">
      <c r="B179" s="218"/>
      <c r="C179" s="159"/>
      <c r="D179" s="160"/>
      <c r="E179" s="138" t="s">
        <v>322</v>
      </c>
      <c r="F179" s="130" t="s">
        <v>259</v>
      </c>
      <c r="G179" s="139">
        <v>0.25</v>
      </c>
      <c r="H179" s="152" t="inlineStr">
        <is>
          <t xml:space="preserve">기반만 구현 | 실가공검증 2027년1월3주 이후(안) | Simulation/출사 제외 조건 존재. 명시적 Laser OFF DryRun 운전모드 일부</t>
        </is>
      </c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4"/>
    </row>
    <row r="180" spans="2:35" s="134" customFormat="1" ht="18.75" customHeight="1" outlineLevel="1" thickBot="1">
      <c r="B180" s="218"/>
      <c r="C180" s="159"/>
      <c r="D180" s="160"/>
      <c r="E180" s="138" t="s">
        <v>324</v>
      </c>
      <c r="F180" s="130" t="s">
        <v>259</v>
      </c>
      <c r="G180" s="139">
        <v>0.5</v>
      </c>
      <c r="H180" s="152" t="inlineStr">
        <is>
          <t xml:space="preserve">부분 구현 | 실가공검증 2027년1월3주 이후(안) | IOF/PTP 수동 측정 루프 존재. 실제 축 이동은 TODO</t>
        </is>
      </c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4"/>
    </row>
    <row r="181" spans="2:35" s="134" customFormat="1" ht="18.75" customHeight="1" outlineLevel="1" thickBot="1">
      <c r="B181" s="218"/>
      <c r="C181" s="161"/>
      <c r="D181" s="162"/>
      <c r="E181" s="138" t="s">
        <v>325</v>
      </c>
      <c r="F181" s="130" t="s">
        <v>259</v>
      </c>
      <c r="G181" s="139">
        <v>0.75</v>
      </c>
      <c r="H181" s="152" t="inlineStr">
        <is>
          <t xml:space="preserve">대부분 구현 | 실가공검증 2027년1월3주 이후(안) | 결과 Table·Offset 저장/적용·예외 처리 존재. NG 보정 제한 정책 일부</t>
        </is>
      </c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4"/>
    </row>
    <row r="182" spans="2:35" s="134" customFormat="1" ht="20.25" customHeight="1">
      <c r="B182" s="218"/>
      <c r="C182" s="155" t="s">
        <v>193</v>
      </c>
      <c r="D182" s="156"/>
      <c r="E182" s="148" t="s">
        <v>194</v>
      </c>
      <c r="F182" s="122" t="s">
        <v>4</v>
      </c>
      <c r="G182" s="149">
        <f>AVERAGE(G184:G187)</f>
        <v>0.625</v>
      </c>
      <c r="H182" s="18"/>
      <c r="I182" s="19"/>
      <c r="J182" s="19"/>
      <c r="K182" s="26"/>
      <c r="L182" s="20"/>
      <c r="M182" s="19"/>
      <c r="N182" s="19"/>
      <c r="O182" s="26"/>
      <c r="P182" s="20"/>
      <c r="Q182" s="19"/>
      <c r="R182" s="19"/>
      <c r="S182" s="26"/>
      <c r="T182" s="20"/>
      <c r="U182" s="19"/>
      <c r="V182" s="19"/>
      <c r="W182" s="26"/>
      <c r="X182" s="20"/>
      <c r="Y182" s="75">
        <v>1</v>
      </c>
      <c r="Z182" s="75" t="inlineStr">
        <is>
          <t xml:space="preserve">1D</t>
        </is>
      </c>
      <c r="AA182" s="82" t="inlineStr">
        <is>
          <t xml:space="preserve">1D</t>
        </is>
      </c>
      <c r="AB182" s="20"/>
      <c r="AC182" s="19"/>
      <c r="AD182" s="19"/>
      <c r="AE182" s="66" t="inlineStr">
        <is>
          <t xml:space="preserve">1V</t>
        </is>
      </c>
      <c r="AF182" s="20"/>
      <c r="AG182" s="75" t="inlineStr">
        <is>
          <t xml:space="preserve">1V</t>
        </is>
      </c>
      <c r="AH182" s="19"/>
      <c r="AI182" s="66" t="inlineStr">
        <is>
          <t xml:space="preserve">1V+</t>
        </is>
      </c>
    </row>
    <row r="183" spans="2:35" s="134" customFormat="1" ht="21" customHeight="1" thickBot="1">
      <c r="B183" s="218"/>
      <c r="C183" s="155"/>
      <c r="D183" s="156"/>
      <c r="E183" s="148"/>
      <c r="F183" s="122" t="s">
        <v>5</v>
      </c>
      <c r="G183" s="150"/>
      <c r="H183" s="22"/>
      <c r="I183" s="23"/>
      <c r="J183" s="23"/>
      <c r="K183" s="24"/>
      <c r="L183" s="25"/>
      <c r="M183" s="23"/>
      <c r="N183" s="23"/>
      <c r="O183" s="24"/>
      <c r="P183" s="25"/>
      <c r="Q183" s="23"/>
      <c r="R183" s="23"/>
      <c r="S183" s="24"/>
      <c r="T183" s="25"/>
      <c r="U183" s="23"/>
      <c r="V183" s="23"/>
      <c r="W183" s="24"/>
      <c r="X183" s="25"/>
      <c r="Y183" s="23"/>
      <c r="Z183" s="23"/>
      <c r="AA183" s="24"/>
      <c r="AB183" s="25"/>
      <c r="AC183" s="23"/>
      <c r="AD183" s="23"/>
      <c r="AE183" s="24"/>
      <c r="AF183" s="25"/>
      <c r="AG183" s="23"/>
      <c r="AH183" s="23"/>
      <c r="AI183" s="24"/>
    </row>
    <row r="184" spans="2:35" s="134" customFormat="1" ht="18.75" customHeight="1" outlineLevel="1" thickBot="1">
      <c r="B184" s="229"/>
      <c r="C184" s="163"/>
      <c r="D184" s="163"/>
      <c r="E184" s="138" t="inlineStr">
        <is>
          <t xml:space="preserve">* 대상 Head 선택 및 Head별 가공 조건·사용 가능 상태 확인 구현</t>
        </is>
      </c>
      <c r="F184" s="130" t="inlineStr">
        <is>
          <t xml:space="preserve">현황</t>
        </is>
      </c>
      <c r="G184" s="139">
        <v>0.75</v>
      </c>
      <c r="H184" s="166" t="inlineStr">
        <is>
          <t xml:space="preserve">대부분 구현 | 실장장치검증 11월4주(안) | Head/축 선택·Recipe 조건 존재. 전체 Ready/출사 허용 조건은 일부</t>
        </is>
      </c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  <c r="AA184" s="167"/>
      <c r="AB184" s="167"/>
      <c r="AC184" s="167"/>
      <c r="AD184" s="167"/>
      <c r="AE184" s="167"/>
      <c r="AF184" s="167"/>
      <c r="AG184" s="167"/>
      <c r="AH184" s="167"/>
      <c r="AI184" s="168"/>
    </row>
    <row r="185" spans="2:35" s="134" customFormat="1" ht="18.75" customHeight="1" outlineLevel="1" thickBot="1">
      <c r="B185" s="229"/>
      <c r="C185" s="163"/>
      <c r="D185" s="163"/>
      <c r="E185" s="138" t="inlineStr">
        <is>
          <t xml:space="preserve">* Stage/Review 현재 위치·목표 위치·이동 상태 모니터링 구현</t>
        </is>
      </c>
      <c r="F185" s="130" t="inlineStr">
        <is>
          <t xml:space="preserve">현황</t>
        </is>
      </c>
      <c r="G185" s="139">
        <v>0.75</v>
      </c>
      <c r="H185" s="166" t="inlineStr">
        <is>
          <t xml:space="preserve">대부분 구현 | 실장축검증 12월2주(안) | 현재 위치 캐시·목표 쓰기 표시 존재. 실제 도착 상태 연계 일부</t>
        </is>
      </c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  <c r="AA185" s="167"/>
      <c r="AB185" s="167"/>
      <c r="AC185" s="167"/>
      <c r="AD185" s="167"/>
      <c r="AE185" s="167"/>
      <c r="AF185" s="167"/>
      <c r="AG185" s="167"/>
      <c r="AH185" s="167"/>
      <c r="AI185" s="168"/>
    </row>
    <row r="186" spans="2:35" s="134" customFormat="1" ht="18.75" customHeight="1" outlineLevel="1" thickBot="1">
      <c r="B186" s="229"/>
      <c r="C186" s="163"/>
      <c r="D186" s="163"/>
      <c r="E186" s="138" t="inlineStr">
        <is>
          <t xml:space="preserve">* 상대/절대 이동 명령, 이동 범위 확인 및 이동 완료·실패 처리 구현</t>
        </is>
      </c>
      <c r="F186" s="130" t="inlineStr">
        <is>
          <t xml:space="preserve">현황</t>
        </is>
      </c>
      <c r="G186" s="139">
        <v>0.5</v>
      </c>
      <c r="H186" s="166" t="inlineStr">
        <is>
          <t xml:space="preserve">부분 구현 | 실장축검증 12월2주(안) | Scanner 상대/절대 명령 존재. Stage/Review 이동 Req·도착 Handshake 미완성</t>
        </is>
      </c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  <c r="AA186" s="167"/>
      <c r="AB186" s="167"/>
      <c r="AC186" s="167"/>
      <c r="AD186" s="167"/>
      <c r="AE186" s="167"/>
      <c r="AF186" s="167"/>
      <c r="AG186" s="167"/>
      <c r="AH186" s="167"/>
      <c r="AI186" s="168"/>
    </row>
    <row r="187" spans="2:35" s="134" customFormat="1" ht="18.75" customHeight="1" outlineLevel="1" thickBot="1">
      <c r="B187" s="229"/>
      <c r="C187" s="163"/>
      <c r="D187" s="163"/>
      <c r="E187" s="138" t="inlineStr">
        <is>
          <t xml:space="preserve">* 선택 Head의 MOF 수동가공 실행, Stage–Scanner 동기화 및 완료·중단 처리 구현</t>
        </is>
      </c>
      <c r="F187" s="130" t="inlineStr">
        <is>
          <t xml:space="preserve">현황</t>
        </is>
      </c>
      <c r="G187" s="139">
        <v>0.5</v>
      </c>
      <c r="H187" s="166" t="inlineStr">
        <is>
          <t xml:space="preserve">부분 구현 | 실가공검증 2027년1월3주 이후(안) | 선택 Head Script/정지 경로 존재. Stage 시작 이동 호출은 주석 처리</t>
        </is>
      </c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  <c r="AA187" s="167"/>
      <c r="AB187" s="167"/>
      <c r="AC187" s="167"/>
      <c r="AD187" s="167"/>
      <c r="AE187" s="167"/>
      <c r="AF187" s="167"/>
      <c r="AG187" s="167"/>
      <c r="AH187" s="167"/>
      <c r="AI187" s="168"/>
    </row>
    <row r="188" spans="2:35" s="134" customFormat="1" ht="20.25" customHeight="1">
      <c r="B188" s="218"/>
      <c r="C188" s="155"/>
      <c r="D188" s="156"/>
      <c r="E188" s="148" t="s">
        <v>195</v>
      </c>
      <c r="F188" s="122" t="s">
        <v>4</v>
      </c>
      <c r="G188" s="149">
        <f>AVERAGE(G190:G193)</f>
        <v>0.1875</v>
      </c>
      <c r="H188" s="18"/>
      <c r="I188" s="19"/>
      <c r="J188" s="19"/>
      <c r="K188" s="26"/>
      <c r="L188" s="20"/>
      <c r="M188" s="19"/>
      <c r="N188" s="19"/>
      <c r="O188" s="26"/>
      <c r="P188" s="20"/>
      <c r="Q188" s="19"/>
      <c r="R188" s="19"/>
      <c r="S188" s="26"/>
      <c r="T188" s="20"/>
      <c r="U188" s="19"/>
      <c r="V188" s="19"/>
      <c r="W188" s="26"/>
      <c r="X188" s="20"/>
      <c r="Y188" s="19"/>
      <c r="Z188" s="19"/>
      <c r="AA188" s="26"/>
      <c r="AB188" s="74" t="inlineStr">
        <is>
          <t xml:space="preserve">1D</t>
        </is>
      </c>
      <c r="AC188" s="75" t="inlineStr">
        <is>
          <t xml:space="preserve">1D</t>
        </is>
      </c>
      <c r="AD188" s="19"/>
      <c r="AE188" s="21"/>
      <c r="AF188" s="21"/>
      <c r="AG188" s="19"/>
      <c r="AH188" s="19"/>
      <c r="AI188" s="66" t="inlineStr">
        <is>
          <t xml:space="preserve">1V+</t>
        </is>
      </c>
    </row>
    <row r="189" spans="2:35" s="134" customFormat="1" ht="21" customHeight="1" thickBot="1">
      <c r="B189" s="218"/>
      <c r="C189" s="155"/>
      <c r="D189" s="156"/>
      <c r="E189" s="148"/>
      <c r="F189" s="122" t="s">
        <v>5</v>
      </c>
      <c r="G189" s="150"/>
      <c r="H189" s="22"/>
      <c r="I189" s="23"/>
      <c r="J189" s="23"/>
      <c r="K189" s="24"/>
      <c r="L189" s="25"/>
      <c r="M189" s="23"/>
      <c r="N189" s="23"/>
      <c r="O189" s="24"/>
      <c r="P189" s="25"/>
      <c r="Q189" s="23"/>
      <c r="R189" s="23"/>
      <c r="S189" s="24"/>
      <c r="T189" s="25"/>
      <c r="U189" s="23"/>
      <c r="V189" s="23"/>
      <c r="W189" s="24"/>
      <c r="X189" s="25"/>
      <c r="Y189" s="23"/>
      <c r="Z189" s="23"/>
      <c r="AA189" s="24"/>
      <c r="AB189" s="25"/>
      <c r="AC189" s="23"/>
      <c r="AD189" s="23"/>
      <c r="AE189" s="24"/>
      <c r="AF189" s="25"/>
      <c r="AG189" s="23"/>
      <c r="AH189" s="23"/>
      <c r="AI189" s="24"/>
    </row>
    <row r="190" spans="2:35" s="134" customFormat="1" ht="18.75" customHeight="1" outlineLevel="1" thickBot="1">
      <c r="B190" s="229"/>
      <c r="C190" s="163"/>
      <c r="D190" s="163"/>
      <c r="E190" s="138" t="inlineStr">
        <is>
          <t xml:space="preserve">* TEG 위치 등록·현재 위치 저장·호출 및 Recipe/Head별 위치 관리 구현</t>
        </is>
      </c>
      <c r="F190" s="130" t="inlineStr">
        <is>
          <t xml:space="preserve">현황</t>
        </is>
      </c>
      <c r="G190" s="139">
        <v>0</v>
      </c>
      <c r="H190" s="166" t="inlineStr">
        <is>
          <t xml:space="preserve">개발 미확인 | 실가공검증 2027년1월3주 이후(안) | 일반 Manual CSV 저장은 있으나 TEG 위치 목록/Recipe별 관리 경로 미확인</t>
        </is>
      </c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  <c r="AA190" s="167"/>
      <c r="AB190" s="167"/>
      <c r="AC190" s="167"/>
      <c r="AD190" s="167"/>
      <c r="AE190" s="167"/>
      <c r="AF190" s="167"/>
      <c r="AG190" s="167"/>
      <c r="AH190" s="167"/>
      <c r="AI190" s="168"/>
    </row>
    <row r="191" spans="2:35" s="134" customFormat="1" ht="18.75" customHeight="1" outlineLevel="1" thickBot="1">
      <c r="B191" s="229"/>
      <c r="C191" s="163"/>
      <c r="D191" s="163"/>
      <c r="E191" s="138" t="inlineStr">
        <is>
          <t xml:space="preserve">* TEG 기준 가공좌표 생성 및 Offset 적용 범위·방향·중복 적용 방지 구현</t>
        </is>
      </c>
      <c r="F191" s="130" t="inlineStr">
        <is>
          <t xml:space="preserve">현황</t>
        </is>
      </c>
      <c r="G191" s="139">
        <v>0.25</v>
      </c>
      <c r="H191" s="166" t="inlineStr">
        <is>
          <t xml:space="preserve">기반만 구현 | 실가공검증 2027년1월3주 이후(안) | 일반 Offset 변환은 존재. TEG 기준좌표/중복방지 전용 경로 미확인</t>
        </is>
      </c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  <c r="AA191" s="167"/>
      <c r="AB191" s="167"/>
      <c r="AC191" s="167"/>
      <c r="AD191" s="167"/>
      <c r="AE191" s="167"/>
      <c r="AF191" s="167"/>
      <c r="AG191" s="167"/>
      <c r="AH191" s="167"/>
      <c r="AI191" s="168"/>
    </row>
    <row r="192" spans="2:35" s="134" customFormat="1" ht="18.75" customHeight="1" outlineLevel="1" thickBot="1">
      <c r="B192" s="229"/>
      <c r="C192" s="163"/>
      <c r="D192" s="163"/>
      <c r="E192" s="138" t="inlineStr">
        <is>
          <t xml:space="preserve">* Step 방식의 위치 이동 → 도착 확인 → 수동가공 → 다음 위치 진행 구현</t>
        </is>
      </c>
      <c r="F192" s="130" t="inlineStr">
        <is>
          <t xml:space="preserve">현황</t>
        </is>
      </c>
      <c r="G192" s="139">
        <v>0</v>
      </c>
      <c r="H192" s="166" t="inlineStr">
        <is>
          <t xml:space="preserve">개발 미확인 | 실가공검증 2027년1월3주 이후(안) | TEG Step 가공·도착 Handshake 연계 실행 경로 미확인</t>
        </is>
      </c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  <c r="AA192" s="167"/>
      <c r="AB192" s="167"/>
      <c r="AC192" s="167"/>
      <c r="AD192" s="167"/>
      <c r="AE192" s="167"/>
      <c r="AF192" s="167"/>
      <c r="AG192" s="167"/>
      <c r="AH192" s="167"/>
      <c r="AI192" s="168"/>
    </row>
    <row r="193" spans="2:35" s="134" customFormat="1" ht="18.75" customHeight="1" outlineLevel="1" thickBot="1">
      <c r="B193" s="229"/>
      <c r="C193" s="163"/>
      <c r="D193" s="163"/>
      <c r="E193" s="138" t="inlineStr">
        <is>
          <t xml:space="preserve">* Manual/Option 가공의 대상·반복 횟수·가공 조건 설정 및 실행 결과 저장 구현</t>
        </is>
      </c>
      <c r="F193" s="130" t="inlineStr">
        <is>
          <t xml:space="preserve">현황</t>
        </is>
      </c>
      <c r="G193" s="139">
        <v>0.5</v>
      </c>
      <c r="H193" s="166" t="inlineStr">
        <is>
          <t xml:space="preserve">부분 구현 | 실가공검증 2027년1월3주 이후(안) | 일반 형상·반복 출사·CSV 저장 존재. TEG Option 결과 연결 미완성</t>
        </is>
      </c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  <c r="AA193" s="167"/>
      <c r="AB193" s="167"/>
      <c r="AC193" s="167"/>
      <c r="AD193" s="167"/>
      <c r="AE193" s="167"/>
      <c r="AF193" s="167"/>
      <c r="AG193" s="167"/>
      <c r="AH193" s="167"/>
      <c r="AI193" s="168"/>
    </row>
    <row r="194" spans="2:35" s="134" customFormat="1" ht="20.25" customHeight="1">
      <c r="B194" s="218"/>
      <c r="C194" s="155"/>
      <c r="D194" s="156"/>
      <c r="E194" s="148" t="s">
        <v>196</v>
      </c>
      <c r="F194" s="122" t="s">
        <v>4</v>
      </c>
      <c r="G194" s="149">
        <f>AVERAGE(G196:G199)</f>
        <v>0.6875</v>
      </c>
      <c r="H194" s="18"/>
      <c r="I194" s="19"/>
      <c r="J194" s="19"/>
      <c r="K194" s="26"/>
      <c r="L194" s="20"/>
      <c r="M194" s="19"/>
      <c r="N194" s="19"/>
      <c r="O194" s="26"/>
      <c r="P194" s="20"/>
      <c r="Q194" s="19"/>
      <c r="R194" s="19"/>
      <c r="S194" s="26"/>
      <c r="T194" s="20"/>
      <c r="U194" s="19"/>
      <c r="V194" s="19"/>
      <c r="W194" s="26"/>
      <c r="X194" s="20"/>
      <c r="Y194" s="19"/>
      <c r="Z194" s="19"/>
      <c r="AA194" s="26"/>
      <c r="AB194" s="74" t="inlineStr">
        <is>
          <t xml:space="preserve">1D</t>
        </is>
      </c>
      <c r="AC194" s="75" t="inlineStr">
        <is>
          <t xml:space="preserve">1D</t>
        </is>
      </c>
      <c r="AD194" s="19"/>
      <c r="AE194" s="21"/>
      <c r="AF194" s="21"/>
      <c r="AG194" s="75" t="inlineStr">
        <is>
          <t xml:space="preserve">1V</t>
        </is>
      </c>
      <c r="AH194" s="19"/>
      <c r="AI194" s="66" t="inlineStr">
        <is>
          <t xml:space="preserve">1V+</t>
        </is>
      </c>
    </row>
    <row r="195" spans="2:35" s="134" customFormat="1" ht="21" customHeight="1" thickBot="1">
      <c r="B195" s="218"/>
      <c r="C195" s="155"/>
      <c r="D195" s="156"/>
      <c r="E195" s="148"/>
      <c r="F195" s="122" t="s">
        <v>5</v>
      </c>
      <c r="G195" s="150"/>
      <c r="H195" s="22"/>
      <c r="I195" s="23"/>
      <c r="J195" s="23"/>
      <c r="K195" s="24"/>
      <c r="L195" s="25"/>
      <c r="M195" s="23"/>
      <c r="N195" s="23"/>
      <c r="O195" s="24"/>
      <c r="P195" s="25"/>
      <c r="Q195" s="23"/>
      <c r="R195" s="23"/>
      <c r="S195" s="24"/>
      <c r="T195" s="25"/>
      <c r="U195" s="23"/>
      <c r="V195" s="23"/>
      <c r="W195" s="24"/>
      <c r="X195" s="25"/>
      <c r="Y195" s="23"/>
      <c r="Z195" s="23"/>
      <c r="AA195" s="24"/>
      <c r="AB195" s="25"/>
      <c r="AC195" s="23"/>
      <c r="AD195" s="23"/>
      <c r="AE195" s="24"/>
      <c r="AF195" s="25"/>
      <c r="AG195" s="23"/>
      <c r="AH195" s="23"/>
      <c r="AI195" s="24"/>
    </row>
    <row r="196" spans="2:35" s="134" customFormat="1" ht="18.75" customHeight="1" outlineLevel="1" thickBot="1">
      <c r="B196" s="229"/>
      <c r="C196" s="163"/>
      <c r="D196" s="163"/>
      <c r="E196" s="138" t="inlineStr">
        <is>
          <t xml:space="preserve">* IOF의 이동 중 Trigger 검사 및 PtoP의 정지·도착 확인 후 검사 Sequence 구현</t>
        </is>
      </c>
      <c r="F196" s="130" t="inlineStr">
        <is>
          <t xml:space="preserve">현황</t>
        </is>
      </c>
      <c r="G196" s="139">
        <v>0.5</v>
      </c>
      <c r="H196" s="166" t="inlineStr">
        <is>
          <t xml:space="preserve">부분 구현 | 실가공검증 2027년1월3주 이후(안) | IOF/PTP 측정 루프 존재. 실제 축 이동·도착은 TODO/임시대기</t>
        </is>
      </c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  <c r="AA196" s="167"/>
      <c r="AB196" s="167"/>
      <c r="AC196" s="167"/>
      <c r="AD196" s="167"/>
      <c r="AE196" s="167"/>
      <c r="AF196" s="167"/>
      <c r="AG196" s="167"/>
      <c r="AH196" s="167"/>
      <c r="AI196" s="168"/>
    </row>
    <row r="197" spans="2:35" s="134" customFormat="1" ht="18.75" customHeight="1" outlineLevel="1" thickBot="1">
      <c r="B197" s="229"/>
      <c r="C197" s="163"/>
      <c r="D197" s="163"/>
      <c r="E197" s="138" t="inlineStr">
        <is>
          <t xml:space="preserve">* 검사 대상 Head/Cell·측정 범위·카메라 조건 등 검사 옵션 설정 및 전달 구현</t>
        </is>
      </c>
      <c r="F197" s="130" t="inlineStr">
        <is>
          <t xml:space="preserve">현황</t>
        </is>
      </c>
      <c r="G197" s="139">
        <v>0.75</v>
      </c>
      <c r="H197" s="166" t="inlineStr">
        <is>
          <t xml:space="preserve">대부분 구현 | 실장축검증 12월2주(안) | Head/Cell/Point/Beam 옵션·Vision 요청 존재. 전 Camera 조건 전달 일부</t>
        </is>
      </c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  <c r="AA197" s="167"/>
      <c r="AB197" s="167"/>
      <c r="AC197" s="167"/>
      <c r="AD197" s="167"/>
      <c r="AE197" s="167"/>
      <c r="AF197" s="167"/>
      <c r="AG197" s="167"/>
      <c r="AH197" s="167"/>
      <c r="AI197" s="168"/>
    </row>
    <row r="198" spans="2:35" s="134" customFormat="1" ht="18.75" customHeight="1" outlineLevel="1" thickBot="1">
      <c r="B198" s="229"/>
      <c r="C198" s="163"/>
      <c r="D198" s="163"/>
      <c r="E198" s="138" t="inlineStr">
        <is>
          <t xml:space="preserve">* 검사 결과를 Head/Cell/Point와 연결하여 Data Table 표시, X/Y 편차 및 Tolerance 판정 구현</t>
        </is>
      </c>
      <c r="F198" s="130" t="inlineStr">
        <is>
          <t xml:space="preserve">현황</t>
        </is>
      </c>
      <c r="G198" s="139">
        <v>1</v>
      </c>
      <c r="H198" s="166" t="inlineStr">
        <is>
          <t xml:space="preserve">구현완료(코드) | 실가공검증 2027년1월3주 이후(안) | Point 식별자·오차·Tolerance 판정·결과표 연결 구현</t>
        </is>
      </c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  <c r="AA198" s="167"/>
      <c r="AB198" s="167"/>
      <c r="AC198" s="167"/>
      <c r="AD198" s="167"/>
      <c r="AE198" s="167"/>
      <c r="AF198" s="167"/>
      <c r="AG198" s="167"/>
      <c r="AH198" s="167"/>
      <c r="AI198" s="168"/>
    </row>
    <row r="199" spans="2:35" s="134" customFormat="1" ht="18.75" customHeight="1" outlineLevel="1" thickBot="1">
      <c r="B199" s="229"/>
      <c r="C199" s="163"/>
      <c r="D199" s="163"/>
      <c r="E199" s="138" t="inlineStr">
        <is>
          <t xml:space="preserve">* Remote Update의 검사 조건·요청·결과 연동 및 응답 확인·Timeout·통신 오류 처리 구현</t>
        </is>
      </c>
      <c r="F199" s="130" t="inlineStr">
        <is>
          <t xml:space="preserve">현황</t>
        </is>
      </c>
      <c r="G199" s="139">
        <v>0.5</v>
      </c>
      <c r="H199" s="166" t="inlineStr">
        <is>
          <t xml:space="preserve">부분 구현 | 실장축검증 12월2주(안) | Vision 요청/결과·Timeout 존재. Remote Update 전용 조건 계약 미확인</t>
        </is>
      </c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  <c r="AA199" s="167"/>
      <c r="AB199" s="167"/>
      <c r="AC199" s="167"/>
      <c r="AD199" s="167"/>
      <c r="AE199" s="167"/>
      <c r="AF199" s="167"/>
      <c r="AG199" s="167"/>
      <c r="AH199" s="167"/>
      <c r="AI199" s="168"/>
    </row>
    <row r="200" spans="2:35" s="134" customFormat="1" ht="20.25" customHeight="1">
      <c r="B200" s="218"/>
      <c r="C200" s="155"/>
      <c r="D200" s="156"/>
      <c r="E200" s="148" t="s">
        <v>197</v>
      </c>
      <c r="F200" s="122" t="s">
        <v>4</v>
      </c>
      <c r="G200" s="149">
        <f>AVERAGE(G202:G205)</f>
        <v>0.6875</v>
      </c>
      <c r="H200" s="18"/>
      <c r="I200" s="19"/>
      <c r="J200" s="19"/>
      <c r="K200" s="26"/>
      <c r="L200" s="20"/>
      <c r="M200" s="19"/>
      <c r="N200" s="19"/>
      <c r="O200" s="26"/>
      <c r="P200" s="20"/>
      <c r="Q200" s="19"/>
      <c r="R200" s="19"/>
      <c r="S200" s="26"/>
      <c r="T200" s="20"/>
      <c r="U200" s="19"/>
      <c r="V200" s="19"/>
      <c r="W200" s="26"/>
      <c r="X200" s="20"/>
      <c r="Y200" s="19"/>
      <c r="Z200" s="19"/>
      <c r="AA200" s="26"/>
      <c r="AB200" s="20"/>
      <c r="AC200" s="75" t="inlineStr">
        <is>
          <t xml:space="preserve">1D</t>
        </is>
      </c>
      <c r="AD200" s="75" t="inlineStr">
        <is>
          <t xml:space="preserve">1D</t>
        </is>
      </c>
      <c r="AE200" s="21"/>
      <c r="AF200" s="21"/>
      <c r="AG200" s="19"/>
      <c r="AH200" s="19"/>
      <c r="AI200" s="66" t="inlineStr">
        <is>
          <t xml:space="preserve">1V+</t>
        </is>
      </c>
    </row>
    <row r="201" spans="2:35" s="134" customFormat="1" ht="21" customHeight="1" thickBot="1">
      <c r="B201" s="218"/>
      <c r="C201" s="155"/>
      <c r="D201" s="156"/>
      <c r="E201" s="148"/>
      <c r="F201" s="122" t="s">
        <v>5</v>
      </c>
      <c r="G201" s="150"/>
      <c r="H201" s="22"/>
      <c r="I201" s="23"/>
      <c r="J201" s="23"/>
      <c r="K201" s="24"/>
      <c r="L201" s="25"/>
      <c r="M201" s="23"/>
      <c r="N201" s="23"/>
      <c r="O201" s="24"/>
      <c r="P201" s="25"/>
      <c r="Q201" s="23"/>
      <c r="R201" s="23"/>
      <c r="S201" s="24"/>
      <c r="T201" s="25"/>
      <c r="U201" s="23"/>
      <c r="V201" s="23"/>
      <c r="W201" s="24"/>
      <c r="X201" s="25"/>
      <c r="Y201" s="23"/>
      <c r="Z201" s="23"/>
      <c r="AA201" s="24"/>
      <c r="AB201" s="25"/>
      <c r="AC201" s="23"/>
      <c r="AD201" s="23"/>
      <c r="AE201" s="24"/>
      <c r="AF201" s="25"/>
      <c r="AG201" s="23"/>
      <c r="AH201" s="23"/>
      <c r="AI201" s="24"/>
    </row>
    <row r="202" spans="2:35" s="134" customFormat="1" ht="18.75" customHeight="1" outlineLevel="1" thickBot="1">
      <c r="B202" s="229"/>
      <c r="C202" s="163"/>
      <c r="D202" s="163"/>
      <c r="E202" s="138" t="inlineStr">
        <is>
          <t xml:space="preserve">* B01~B16 검사 대상 및 기준 Beam 선택, Head별 Beam 번호·방향 매핑 구현</t>
        </is>
      </c>
      <c r="F202" s="130" t="inlineStr">
        <is>
          <t xml:space="preserve">현황</t>
        </is>
      </c>
      <c r="G202" s="139">
        <v>0.75</v>
      </c>
      <c r="H202" s="166" t="inlineStr">
        <is>
          <t xml:space="preserve">대부분 구현 | 실가공검증 2027년1월3주 이후(안) | 4×4 Beam 선택·Offset 방향 계산 구현. 기준 Beam 비교 정밀도 모드 일부</t>
        </is>
      </c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  <c r="AA202" s="167"/>
      <c r="AB202" s="167"/>
      <c r="AC202" s="167"/>
      <c r="AD202" s="167"/>
      <c r="AE202" s="167"/>
      <c r="AF202" s="167"/>
      <c r="AG202" s="167"/>
      <c r="AH202" s="167"/>
      <c r="AI202" s="168"/>
    </row>
    <row r="203" spans="2:35" s="134" customFormat="1" ht="18.75" customHeight="1" outlineLevel="1" thickBot="1">
      <c r="B203" s="229"/>
      <c r="C203" s="163"/>
      <c r="D203" s="163"/>
      <c r="E203" s="138" t="inlineStr">
        <is>
          <t xml:space="preserve">* DOE 중심 가공좌표에서 선택 Beam의 Review 측정좌표 변환 구현</t>
        </is>
      </c>
      <c r="F203" s="130" t="inlineStr">
        <is>
          <t xml:space="preserve">현황</t>
        </is>
      </c>
      <c r="G203" s="139">
        <v>1</v>
      </c>
      <c r="H203" s="166" t="inlineStr">
        <is>
          <t xml:space="preserve">구현완료(코드) | 실가공검증 2027년1월3주 이후(안) | Shot 중심→선택 Beam Offset→Review 목표좌표 계산 구현</t>
        </is>
      </c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8"/>
    </row>
    <row r="204" spans="2:35" s="134" customFormat="1" ht="18.75" customHeight="1" outlineLevel="1" thickBot="1">
      <c r="B204" s="229"/>
      <c r="C204" s="163"/>
      <c r="D204" s="163"/>
      <c r="E204" s="138" t="inlineStr">
        <is>
          <t xml:space="preserve">* 1줄/3줄 검사 경로 생성 및 순환 검사 대상·순서·진행 인덱스 관리 구현</t>
        </is>
      </c>
      <c r="F204" s="130" t="inlineStr">
        <is>
          <t xml:space="preserve">현황</t>
        </is>
      </c>
      <c r="G204" s="139">
        <v>0.75</v>
      </c>
      <c r="H204" s="166" t="inlineStr">
        <is>
          <t xml:space="preserve">대부분 구현 | 실가공검증 2027년1월3주 이후(안) | Fine 1/3 Line·진행 Point 관리 존재. Auto 순환 대상 정책 일부</t>
        </is>
      </c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  <c r="AA204" s="167"/>
      <c r="AB204" s="167"/>
      <c r="AC204" s="167"/>
      <c r="AD204" s="167"/>
      <c r="AE204" s="167"/>
      <c r="AF204" s="167"/>
      <c r="AG204" s="167"/>
      <c r="AH204" s="167"/>
      <c r="AI204" s="168"/>
    </row>
    <row r="205" spans="2:35" s="134" customFormat="1" ht="18.75" customHeight="1" outlineLevel="1" thickBot="1">
      <c r="B205" s="229"/>
      <c r="C205" s="163"/>
      <c r="D205" s="163"/>
      <c r="E205" s="138" t="inlineStr">
        <is>
          <t xml:space="preserve">* Beam별 X/Y 위치 오차·빔 간 Pitch·반복 측정 편차 산출 및 정밀도 판정 구현</t>
        </is>
      </c>
      <c r="F205" s="130" t="inlineStr">
        <is>
          <t xml:space="preserve">현황</t>
        </is>
      </c>
      <c r="G205" s="139">
        <v>0.25</v>
      </c>
      <c r="H205" s="166" t="inlineStr">
        <is>
          <t xml:space="preserve">기반만 구현 | 실가공검증 2027년1월3주 이후(안) | X/Y 오차·Tolerance는 구현. Beam 간 Pitch/반복성 정밀도 통계 미확인</t>
        </is>
      </c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  <c r="AA205" s="167"/>
      <c r="AB205" s="167"/>
      <c r="AC205" s="167"/>
      <c r="AD205" s="167"/>
      <c r="AE205" s="167"/>
      <c r="AF205" s="167"/>
      <c r="AG205" s="167"/>
      <c r="AH205" s="167"/>
      <c r="AI205" s="168"/>
    </row>
    <row r="206" spans="2:35" s="134" customFormat="1" ht="20.25" customHeight="1">
      <c r="B206" s="218"/>
      <c r="C206" s="146" t="s">
        <v>198</v>
      </c>
      <c r="D206" s="147"/>
      <c r="E206" s="148" t="s">
        <v>199</v>
      </c>
      <c r="F206" s="122" t="s">
        <v>4</v>
      </c>
      <c r="G206" s="149">
        <f>AVERAGE(G208:G211)</f>
        <v>0.5</v>
      </c>
      <c r="H206" s="55"/>
      <c r="I206" s="58"/>
      <c r="J206" s="58"/>
      <c r="K206" s="26"/>
      <c r="L206" s="56"/>
      <c r="M206" s="58"/>
      <c r="N206" s="58"/>
      <c r="O206" s="26"/>
      <c r="P206" s="56"/>
      <c r="Q206" s="58"/>
      <c r="R206" s="58"/>
      <c r="S206" s="26"/>
      <c r="T206" s="56"/>
      <c r="U206" s="58"/>
      <c r="V206" s="58"/>
      <c r="W206" s="26"/>
      <c r="X206" s="56"/>
      <c r="Y206" s="58"/>
      <c r="Z206" s="58"/>
      <c r="AA206" s="26"/>
      <c r="AB206" s="56"/>
      <c r="AC206" s="58"/>
      <c r="AD206" s="66" t="inlineStr">
        <is>
          <t xml:space="preserve">1D</t>
        </is>
      </c>
      <c r="AE206" s="65" t="inlineStr">
        <is>
          <t xml:space="preserve">1D</t>
        </is>
      </c>
      <c r="AF206" s="58"/>
      <c r="AG206" s="26"/>
      <c r="AH206" s="58"/>
      <c r="AI206" s="66" t="inlineStr">
        <is>
          <t xml:space="preserve">1V+</t>
        </is>
      </c>
    </row>
    <row r="207" spans="2:35" s="134" customFormat="1" ht="21" customHeight="1" thickBot="1">
      <c r="B207" s="218"/>
      <c r="C207" s="146"/>
      <c r="D207" s="147"/>
      <c r="E207" s="148"/>
      <c r="F207" s="122" t="s">
        <v>5</v>
      </c>
      <c r="G207" s="150"/>
      <c r="H207" s="22"/>
      <c r="I207" s="23"/>
      <c r="J207" s="23"/>
      <c r="K207" s="24"/>
      <c r="L207" s="25"/>
      <c r="M207" s="23"/>
      <c r="N207" s="23"/>
      <c r="O207" s="24"/>
      <c r="P207" s="25"/>
      <c r="Q207" s="23"/>
      <c r="R207" s="23"/>
      <c r="S207" s="24"/>
      <c r="T207" s="25"/>
      <c r="U207" s="23"/>
      <c r="V207" s="23"/>
      <c r="W207" s="24"/>
      <c r="X207" s="25"/>
      <c r="Y207" s="23"/>
      <c r="Z207" s="23"/>
      <c r="AA207" s="24"/>
      <c r="AB207" s="25"/>
      <c r="AC207" s="23"/>
      <c r="AD207" s="25"/>
      <c r="AE207" s="23"/>
      <c r="AF207" s="23"/>
      <c r="AG207" s="24"/>
      <c r="AH207" s="132"/>
      <c r="AI207" s="24"/>
    </row>
    <row r="208" spans="2:35" s="134" customFormat="1" ht="18.75" customHeight="1" outlineLevel="1" thickBot="1">
      <c r="B208" s="229"/>
      <c r="C208" s="163"/>
      <c r="D208" s="163"/>
      <c r="E208" s="138" t="inlineStr">
        <is>
          <t xml:space="preserve">* 0선 방어의 Head별 측정 시점, Stage Y 등속 조건 및 Review X 이동 시간 내 측정 가능 여부 검증</t>
        </is>
      </c>
      <c r="F208" s="130" t="inlineStr">
        <is>
          <t xml:space="preserve">현황</t>
        </is>
      </c>
      <c r="G208" s="139">
        <v>0.25</v>
      </c>
      <c r="H208" s="166" t="inlineStr">
        <is>
          <t xml:space="preserve">기반만 구현 | 실가공검증 2027년1월3주 이후(안) | 0선 파라미터/검사 자료 존재. 등속 타이밍·측정 시간 예산 검사 미연결</t>
        </is>
      </c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  <c r="AA208" s="167"/>
      <c r="AB208" s="167"/>
      <c r="AC208" s="167"/>
      <c r="AD208" s="167"/>
      <c r="AE208" s="167"/>
      <c r="AF208" s="167"/>
      <c r="AG208" s="167"/>
      <c r="AH208" s="167"/>
      <c r="AI208" s="168"/>
    </row>
    <row r="209" spans="2:35" s="134" customFormat="1" ht="18.75" customHeight="1" outlineLevel="1" thickBot="1">
      <c r="B209" s="229"/>
      <c r="C209" s="163"/>
      <c r="D209" s="163"/>
      <c r="E209" s="138" t="inlineStr">
        <is>
          <t xml:space="preserve">* 순환 Review의 Head/Cell/Point 순서, 회차별 대상 변경 및 누락·중복 측정 여부 검증</t>
        </is>
      </c>
      <c r="F209" s="130" t="inlineStr">
        <is>
          <t xml:space="preserve">현황</t>
        </is>
      </c>
      <c r="G209" s="139">
        <v>0.5</v>
      </c>
      <c r="H209" s="166" t="inlineStr">
        <is>
          <t xml:space="preserve">부분 구현 | 실가공검증 2027년1월3주 이후(안) | Plan/순차 Point 루프 존재. Auto 회차별 순환 정책·누락검사 일부</t>
        </is>
      </c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  <c r="AA209" s="167"/>
      <c r="AB209" s="167"/>
      <c r="AC209" s="167"/>
      <c r="AD209" s="167"/>
      <c r="AE209" s="167"/>
      <c r="AF209" s="167"/>
      <c r="AG209" s="167"/>
      <c r="AH209" s="167"/>
      <c r="AI209" s="168"/>
    </row>
    <row r="210" spans="2:35" s="134" customFormat="1" ht="18.75" customHeight="1" outlineLevel="1" thickBot="1">
      <c r="B210" s="229"/>
      <c r="C210" s="163"/>
      <c r="D210" s="163"/>
      <c r="E210" s="138" t="inlineStr">
        <is>
          <t xml:space="preserve">* 보정 적용/미적용에 따른 후속 가공좌표 변화, 적용 범위·시점 및 중복 보정 방지 검증</t>
        </is>
      </c>
      <c r="F210" s="130" t="inlineStr">
        <is>
          <t xml:space="preserve">현황</t>
        </is>
      </c>
      <c r="G210" s="139">
        <v>0.75</v>
      </c>
      <c r="H210" s="166" t="inlineStr">
        <is>
          <t xml:space="preserve">대부분 구현 | 실가공검증 2027년1월3주 이후(안) | Offset 저장·가공 반영 존재. 중복방지/적용 시점 전체 정책 일부</t>
        </is>
      </c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  <c r="AA210" s="167"/>
      <c r="AB210" s="167"/>
      <c r="AC210" s="167"/>
      <c r="AD210" s="167"/>
      <c r="AE210" s="167"/>
      <c r="AF210" s="167"/>
      <c r="AG210" s="167"/>
      <c r="AH210" s="167"/>
      <c r="AI210" s="168"/>
    </row>
    <row r="211" spans="2:35" s="134" customFormat="1" ht="18.75" customHeight="1" outlineLevel="1" thickBot="1">
      <c r="B211" s="229"/>
      <c r="C211" s="163"/>
      <c r="D211" s="163"/>
      <c r="E211" s="138" t="inlineStr">
        <is>
          <t xml:space="preserve">* Tolerance 초과·영상 미취득·측정 실패·보정량 초과 시 알람 및 가공 계속/정지 조건 검증</t>
        </is>
      </c>
      <c r="F211" s="130" t="inlineStr">
        <is>
          <t xml:space="preserve">현황</t>
        </is>
      </c>
      <c r="G211" s="139">
        <v>0.5</v>
      </c>
      <c r="H211" s="166" t="inlineStr">
        <is>
          <t xml:space="preserve">부분 구현 | 실가공검증 2027년1월3주 이후(안) | Tolerance/측정 예외 존재. 보정량 제한·Auto 계속/정지 통합 일부</t>
        </is>
      </c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  <c r="AA211" s="167"/>
      <c r="AB211" s="167"/>
      <c r="AC211" s="167"/>
      <c r="AD211" s="167"/>
      <c r="AE211" s="167"/>
      <c r="AF211" s="167"/>
      <c r="AG211" s="167"/>
      <c r="AH211" s="167"/>
      <c r="AI211" s="168"/>
    </row>
    <row r="212" spans="2:35" s="134" customFormat="1" ht="20.25" customHeight="1">
      <c r="B212" s="218"/>
      <c r="C212" s="146"/>
      <c r="D212" s="147"/>
      <c r="E212" s="151" t="s">
        <v>202</v>
      </c>
      <c r="F212" s="122" t="s">
        <v>4</v>
      </c>
      <c r="G212" s="149">
        <f>AVERAGE(G214:G217)</f>
        <v>0.5</v>
      </c>
      <c r="H212" s="18"/>
      <c r="I212" s="19"/>
      <c r="J212" s="19"/>
      <c r="K212" s="21"/>
      <c r="L212" s="20"/>
      <c r="M212" s="19"/>
      <c r="N212" s="19"/>
      <c r="O212" s="21"/>
      <c r="P212" s="20"/>
      <c r="Q212" s="19"/>
      <c r="R212" s="19"/>
      <c r="S212" s="21"/>
      <c r="T212" s="20"/>
      <c r="U212" s="19"/>
      <c r="V212" s="19"/>
      <c r="W212" s="21"/>
      <c r="X212" s="20"/>
      <c r="Y212" s="19"/>
      <c r="Z212" s="19"/>
      <c r="AA212" s="21"/>
      <c r="AB212" s="20"/>
      <c r="AC212" s="75" t="inlineStr">
        <is>
          <t xml:space="preserve">1D</t>
        </is>
      </c>
      <c r="AD212" s="82" t="inlineStr">
        <is>
          <t xml:space="preserve">1D</t>
        </is>
      </c>
      <c r="AE212" s="19"/>
      <c r="AF212" s="19"/>
      <c r="AG212" s="21"/>
      <c r="AH212" s="19"/>
      <c r="AI212" s="82" t="inlineStr">
        <is>
          <t xml:space="preserve">1V+</t>
        </is>
      </c>
    </row>
    <row r="213" spans="2:36" s="134" customFormat="1" ht="21" customHeight="1" thickBot="1">
      <c r="B213" s="218"/>
      <c r="C213" s="146"/>
      <c r="D213" s="147"/>
      <c r="E213" s="151"/>
      <c r="F213" s="122" t="s">
        <v>5</v>
      </c>
      <c r="G213" s="150"/>
      <c r="H213" s="22"/>
      <c r="I213" s="23"/>
      <c r="J213" s="23"/>
      <c r="K213" s="24"/>
      <c r="L213" s="25"/>
      <c r="M213" s="23"/>
      <c r="N213" s="23"/>
      <c r="O213" s="24"/>
      <c r="P213" s="25"/>
      <c r="Q213" s="23"/>
      <c r="R213" s="23"/>
      <c r="S213" s="24"/>
      <c r="T213" s="25"/>
      <c r="U213" s="23"/>
      <c r="V213" s="23"/>
      <c r="W213" s="24"/>
      <c r="X213" s="25"/>
      <c r="Y213" s="23"/>
      <c r="Z213" s="23"/>
      <c r="AA213" s="24"/>
      <c r="AB213" s="25"/>
      <c r="AC213" s="23"/>
      <c r="AD213" s="23"/>
      <c r="AE213" s="24"/>
      <c r="AF213" s="25"/>
      <c r="AG213" s="23"/>
      <c r="AH213" s="23"/>
      <c r="AI213" s="24"/>
    </row>
    <row r="214" spans="2:35" s="134" customFormat="1" ht="18.75" customHeight="1" outlineLevel="1" thickBot="1">
      <c r="B214" s="229"/>
      <c r="C214" s="163"/>
      <c r="D214" s="163"/>
      <c r="E214" s="138" t="inlineStr">
        <is>
          <t xml:space="preserve">* Auto Sequence와 독립된 단위 실행 진입 및 Recipe·Head·검사 조건 준비 기능 구현</t>
        </is>
      </c>
      <c r="F214" s="130" t="inlineStr">
        <is>
          <t xml:space="preserve">현황</t>
        </is>
      </c>
      <c r="G214" s="139">
        <v>0.75</v>
      </c>
      <c r="H214" s="166" t="inlineStr">
        <is>
          <t xml:space="preserve">대부분 구현 | 실가공검증 2027년1월3주 이후(안) | 독립 Review 실행·Recipe Plan 준비 존재. 0선/순환 전용 진입 일부</t>
        </is>
      </c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  <c r="AA214" s="167"/>
      <c r="AB214" s="167"/>
      <c r="AC214" s="167"/>
      <c r="AD214" s="167"/>
      <c r="AE214" s="167"/>
      <c r="AF214" s="167"/>
      <c r="AG214" s="167"/>
      <c r="AH214" s="167"/>
      <c r="AI214" s="168"/>
    </row>
    <row r="215" spans="2:35" s="134" customFormat="1" ht="18.75" customHeight="1" outlineLevel="1" thickBot="1">
      <c r="B215" s="229"/>
      <c r="C215" s="163"/>
      <c r="D215" s="163"/>
      <c r="E215" s="138" t="inlineStr">
        <is>
          <t xml:space="preserve">* 0선 방어 단독 실행의 측정좌표 준비 → Stage/Vision Ready → 이동·Trigger → 결과 수신 구현</t>
        </is>
      </c>
      <c r="F215" s="130" t="inlineStr">
        <is>
          <t xml:space="preserve">현황</t>
        </is>
      </c>
      <c r="G215" s="139">
        <v>0.25</v>
      </c>
      <c r="H215" s="166" t="inlineStr">
        <is>
          <t xml:space="preserve">기반만 구현 | 실가공검증 2027년1월3주 이후(안) | Review Plan/측정 도구는 존재. 0선 Ready→등속 Trigger 단위 연계 미완성</t>
        </is>
      </c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  <c r="AA215" s="167"/>
      <c r="AB215" s="167"/>
      <c r="AC215" s="167"/>
      <c r="AD215" s="167"/>
      <c r="AE215" s="167"/>
      <c r="AF215" s="167"/>
      <c r="AG215" s="167"/>
      <c r="AH215" s="167"/>
      <c r="AI215" s="168"/>
    </row>
    <row r="216" spans="2:35" s="134" customFormat="1" ht="18.75" customHeight="1" outlineLevel="1" thickBot="1">
      <c r="B216" s="229"/>
      <c r="C216" s="163"/>
      <c r="D216" s="163"/>
      <c r="E216" s="138" t="inlineStr">
        <is>
          <t xml:space="preserve">* 순환 Review 단독 실행의 검사 범위·반복 횟수 설정, 다음 대상 선택 및 종료 처리 구현</t>
        </is>
      </c>
      <c r="F216" s="130" t="inlineStr">
        <is>
          <t xml:space="preserve">현황</t>
        </is>
      </c>
      <c r="G216" s="139">
        <v>0.5</v>
      </c>
      <c r="H216" s="166" t="inlineStr">
        <is>
          <t xml:space="preserve">부분 구현 | 실가공검증 2027년1월3주 이후(안) | 검사 대상/순차 실행 존재. 순환 회차·반복 횟수 전용 정책 일부</t>
        </is>
      </c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  <c r="AA216" s="167"/>
      <c r="AB216" s="167"/>
      <c r="AC216" s="167"/>
      <c r="AD216" s="167"/>
      <c r="AE216" s="167"/>
      <c r="AF216" s="167"/>
      <c r="AG216" s="167"/>
      <c r="AH216" s="167"/>
      <c r="AI216" s="168"/>
    </row>
    <row r="217" spans="2:35" s="134" customFormat="1" ht="18.75" customHeight="1" outlineLevel="1" thickBot="1">
      <c r="B217" s="229"/>
      <c r="C217" s="163"/>
      <c r="D217" s="163"/>
      <c r="E217" s="138" t="inlineStr">
        <is>
          <t xml:space="preserve">* 공통 실행 상태 표시 및 Stop/Cycle Stop/Reset·Timeout·재실행 시 진행 위치 처리 구현</t>
        </is>
      </c>
      <c r="F217" s="130" t="inlineStr">
        <is>
          <t xml:space="preserve">현황</t>
        </is>
      </c>
      <c r="G217" s="139">
        <v>0.5</v>
      </c>
      <c r="H217" s="166" t="inlineStr">
        <is>
          <t xml:space="preserve">부분 구현 | 실가공검증 2027년1월3주 이후(안) | 실행 상태·Stop/Timeout·Resume 존재. Cycle Stop 정책 미확인</t>
        </is>
      </c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  <c r="AA217" s="167"/>
      <c r="AB217" s="167"/>
      <c r="AC217" s="167"/>
      <c r="AD217" s="167"/>
      <c r="AE217" s="167"/>
      <c r="AF217" s="167"/>
      <c r="AG217" s="167"/>
      <c r="AH217" s="167"/>
      <c r="AI217" s="168"/>
    </row>
    <row r="218" spans="2:36" s="134" customFormat="1" ht="20.25" customHeight="1">
      <c r="B218" s="218"/>
      <c r="C218" s="146"/>
      <c r="D218" s="147"/>
      <c r="E218" s="151" t="inlineStr">
        <is>
          <t xml:space="preserve">Full Auto Run Sequence
(Request → Recipe선택 → Script생성 및 가공 → 검사 및 보정)</t>
        </is>
      </c>
      <c r="F218" s="122" t="s">
        <v>201</v>
      </c>
      <c r="G218" s="149">
        <f>AVERAGE(G220:G223)</f>
        <v>0.375</v>
      </c>
      <c r="H218" s="18"/>
      <c r="I218" s="19"/>
      <c r="J218" s="19"/>
      <c r="K218" s="26"/>
      <c r="L218" s="20"/>
      <c r="M218" s="19"/>
      <c r="N218" s="19"/>
      <c r="O218" s="26"/>
      <c r="P218" s="20"/>
      <c r="Q218" s="19"/>
      <c r="R218" s="19"/>
      <c r="S218" s="26"/>
      <c r="T218" s="20"/>
      <c r="U218" s="19"/>
      <c r="V218" s="19"/>
      <c r="W218" s="26"/>
      <c r="X218" s="20"/>
      <c r="Y218" s="19"/>
      <c r="Z218" s="19"/>
      <c r="AA218" s="26"/>
      <c r="AB218" s="82" t="inlineStr">
        <is>
          <t xml:space="preserve">1D</t>
        </is>
      </c>
      <c r="AC218" s="75" t="inlineStr">
        <is>
          <t xml:space="preserve">1D</t>
        </is>
      </c>
      <c r="AD218" s="75" t="inlineStr">
        <is>
          <t xml:space="preserve">1D</t>
        </is>
      </c>
      <c r="AE218" s="82" t="inlineStr">
        <is>
          <t xml:space="preserve">1D</t>
        </is>
      </c>
      <c r="AF218" s="21"/>
      <c r="AG218" s="19"/>
      <c r="AH218" s="19"/>
      <c r="AI218" s="66" t="inlineStr">
        <is>
          <t xml:space="preserve">1V+</t>
        </is>
      </c>
    </row>
    <row r="219" spans="2:36" s="134" customFormat="1" ht="21" customHeight="1" thickBot="1">
      <c r="B219" s="218"/>
      <c r="C219" s="146"/>
      <c r="D219" s="147"/>
      <c r="E219" s="151"/>
      <c r="F219" s="122" t="s">
        <v>5</v>
      </c>
      <c r="G219" s="150"/>
      <c r="H219" s="22"/>
      <c r="I219" s="23"/>
      <c r="J219" s="23"/>
      <c r="K219" s="24"/>
      <c r="L219" s="25"/>
      <c r="M219" s="23"/>
      <c r="N219" s="23"/>
      <c r="O219" s="24"/>
      <c r="P219" s="25"/>
      <c r="Q219" s="23"/>
      <c r="R219" s="23"/>
      <c r="S219" s="24"/>
      <c r="T219" s="25"/>
      <c r="U219" s="23"/>
      <c r="V219" s="23"/>
      <c r="W219" s="24"/>
      <c r="X219" s="25"/>
      <c r="Y219" s="23"/>
      <c r="Z219" s="23"/>
      <c r="AA219" s="24"/>
      <c r="AB219" s="25"/>
      <c r="AC219" s="23"/>
      <c r="AD219" s="23"/>
      <c r="AE219" s="24"/>
      <c r="AF219" s="25"/>
      <c r="AG219" s="23"/>
      <c r="AH219" s="23"/>
      <c r="AI219" s="24"/>
    </row>
    <row r="220" spans="2:35" s="134" customFormat="1" ht="18.75" customHeight="1" outlineLevel="1" thickBot="1">
      <c r="B220" s="229"/>
      <c r="C220" s="163"/>
      <c r="D220" s="163"/>
      <c r="E220" s="138" t="inlineStr">
        <is>
          <t xml:space="preserve">* Request 수신, Recipe 선택·검증, Running Parameter 적용 및 시작 응답 구현</t>
        </is>
      </c>
      <c r="F220" s="130" t="inlineStr">
        <is>
          <t xml:space="preserve">현황</t>
        </is>
      </c>
      <c r="G220" s="139">
        <v>0.25</v>
      </c>
      <c r="H220" s="166" t="inlineStr">
        <is>
          <t xml:space="preserve">기반만 구현 | 실가공검증 2027년1월3주 이후(안) | 로컬 시작·Recipe 준비 존재. Host Request/유효성 ACK/시작 응답 미연결</t>
        </is>
      </c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  <c r="AA220" s="167"/>
      <c r="AB220" s="167"/>
      <c r="AC220" s="167"/>
      <c r="AD220" s="167"/>
      <c r="AE220" s="167"/>
      <c r="AF220" s="167"/>
      <c r="AG220" s="167"/>
      <c r="AH220" s="167"/>
      <c r="AI220" s="168"/>
    </row>
    <row r="221" spans="2:35" s="134" customFormat="1" ht="18.75" customHeight="1" outlineLevel="1" thickBot="1">
      <c r="B221" s="229"/>
      <c r="C221" s="163"/>
      <c r="D221" s="163"/>
      <c r="E221" s="138" t="inlineStr">
        <is>
          <t xml:space="preserve">* Product/Device Ready 확인, Align·좌표보정 반영 및 Head별 Script 생성·Load 구현</t>
        </is>
      </c>
      <c r="F221" s="130" t="inlineStr">
        <is>
          <t xml:space="preserve">현황</t>
        </is>
      </c>
      <c r="G221" s="139">
        <v>0.5</v>
      </c>
      <c r="H221" s="166" t="inlineStr">
        <is>
          <t xml:space="preserve">부분 구현 | 실가공검증 2027년1월3주 이후(안) | Product/Scanner 검사·Script 생성/Load 구현. 실측 Align·전체 Ready 일부</t>
        </is>
      </c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  <c r="AA221" s="167"/>
      <c r="AB221" s="167"/>
      <c r="AC221" s="167"/>
      <c r="AD221" s="167"/>
      <c r="AE221" s="167"/>
      <c r="AF221" s="167"/>
      <c r="AG221" s="167"/>
      <c r="AH221" s="167"/>
      <c r="AI221" s="168"/>
    </row>
    <row r="222" spans="2:35" s="134" customFormat="1" ht="18.75" customHeight="1" outlineLevel="1" thickBot="1">
      <c r="B222" s="229"/>
      <c r="C222" s="163"/>
      <c r="D222" s="163"/>
      <c r="E222" s="138" t="inlineStr">
        <is>
          <t xml:space="preserve">* Stage–Scanner 준비·동기 시작, 다중 Head 가공 진행 감시 및 완료·오류 처리 구현</t>
        </is>
      </c>
      <c r="F222" s="130" t="inlineStr">
        <is>
          <t xml:space="preserve">현황</t>
        </is>
      </c>
      <c r="G222" s="139">
        <v>0.5</v>
      </c>
      <c r="H222" s="166" t="inlineStr">
        <is>
          <t xml:space="preserve">부분 구현 | 실가공검증 2027년1월3주 이후(안) | 다중 Head Task 감시·정지·오류 처리 구현. Stage 시작 이동은 비활성</t>
        </is>
      </c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  <c r="AA222" s="167"/>
      <c r="AB222" s="167"/>
      <c r="AC222" s="167"/>
      <c r="AD222" s="167"/>
      <c r="AE222" s="167"/>
      <c r="AF222" s="167"/>
      <c r="AG222" s="167"/>
      <c r="AH222" s="167"/>
      <c r="AI222" s="168"/>
    </row>
    <row r="223" spans="2:35" s="134" customFormat="1" ht="18.75" customHeight="1" outlineLevel="1" thickBot="1">
      <c r="B223" s="229"/>
      <c r="C223" s="163"/>
      <c r="D223" s="163"/>
      <c r="E223" s="138" t="inlineStr">
        <is>
          <t xml:space="preserve">* 0선 방어·순환 Review 실행, 검사 결과에 따른 보정·진행 분기 및 Complete·Tact/결과 로그 구현</t>
        </is>
      </c>
      <c r="F223" s="130" t="inlineStr">
        <is>
          <t xml:space="preserve">현황</t>
        </is>
      </c>
      <c r="G223" s="139">
        <v>0.25</v>
      </c>
      <c r="H223" s="166" t="inlineStr">
        <is>
          <t xml:space="preserve">기반만 구현 | 실가공검증 2027년1월3주 이후(안) | Complete/Product 기록 존재. Auto Review 예약 단계·Tact 80초 고정 경로 존재</t>
        </is>
      </c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  <c r="AA223" s="167"/>
      <c r="AB223" s="167"/>
      <c r="AC223" s="167"/>
      <c r="AD223" s="167"/>
      <c r="AE223" s="167"/>
      <c r="AF223" s="167"/>
      <c r="AG223" s="167"/>
      <c r="AH223" s="167"/>
      <c r="AI223" s="168"/>
    </row>
    <row r="224" spans="2:36" s="134" customFormat="1" ht="20.25" customHeight="1">
      <c r="B224" s="218"/>
      <c r="C224" s="146"/>
      <c r="D224" s="147"/>
      <c r="E224" s="151" t="s">
        <v>81</v>
      </c>
      <c r="F224" s="122" t="s">
        <v>4</v>
      </c>
      <c r="G224" s="149">
        <f>AVERAGE(G226:G229)</f>
        <v>0.375</v>
      </c>
      <c r="H224" s="18"/>
      <c r="I224" s="19"/>
      <c r="J224" s="19"/>
      <c r="K224" s="26"/>
      <c r="L224" s="20"/>
      <c r="M224" s="19"/>
      <c r="N224" s="19"/>
      <c r="O224" s="26"/>
      <c r="P224" s="20"/>
      <c r="Q224" s="19"/>
      <c r="R224" s="19"/>
      <c r="S224" s="26"/>
      <c r="T224" s="20"/>
      <c r="U224" s="19"/>
      <c r="V224" s="19"/>
      <c r="W224" s="26"/>
      <c r="X224" s="20"/>
      <c r="Y224" s="19"/>
      <c r="Z224" s="75" t="inlineStr">
        <is>
          <t xml:space="preserve">1D</t>
        </is>
      </c>
      <c r="AA224" s="66" t="inlineStr">
        <is>
          <t xml:space="preserve">1D</t>
        </is>
      </c>
      <c r="AB224" s="82" t="inlineStr">
        <is>
          <t xml:space="preserve">1D</t>
        </is>
      </c>
      <c r="AC224" s="19"/>
      <c r="AD224" s="19"/>
      <c r="AE224" s="21"/>
      <c r="AF224" s="21"/>
      <c r="AG224" s="75" t="inlineStr">
        <is>
          <t xml:space="preserve">1V</t>
        </is>
      </c>
      <c r="AH224" s="19"/>
      <c r="AI224" s="26"/>
    </row>
    <row r="225" spans="2:36" s="134" customFormat="1" ht="21" customHeight="1" thickBot="1">
      <c r="B225" s="218"/>
      <c r="C225" s="146"/>
      <c r="D225" s="147"/>
      <c r="E225" s="151"/>
      <c r="F225" s="122" t="s">
        <v>5</v>
      </c>
      <c r="G225" s="150"/>
      <c r="H225" s="22"/>
      <c r="I225" s="23"/>
      <c r="J225" s="23"/>
      <c r="K225" s="24"/>
      <c r="L225" s="25"/>
      <c r="M225" s="23"/>
      <c r="N225" s="23"/>
      <c r="O225" s="24"/>
      <c r="P225" s="25"/>
      <c r="Q225" s="23"/>
      <c r="R225" s="23"/>
      <c r="S225" s="24"/>
      <c r="T225" s="25"/>
      <c r="U225" s="23"/>
      <c r="V225" s="23"/>
      <c r="W225" s="24"/>
      <c r="X225" s="25"/>
      <c r="Y225" s="23"/>
      <c r="Z225" s="23"/>
      <c r="AA225" s="24"/>
      <c r="AB225" s="25"/>
      <c r="AC225" s="23"/>
      <c r="AD225" s="23"/>
      <c r="AE225" s="24"/>
      <c r="AF225" s="25"/>
      <c r="AG225" s="23"/>
      <c r="AH225" s="23"/>
      <c r="AI225" s="24"/>
    </row>
    <row r="226" spans="2:35" s="134" customFormat="1" ht="18.75" customHeight="1" outlineLevel="1" thickBot="1">
      <c r="B226" s="229"/>
      <c r="C226" s="163"/>
      <c r="D226" s="163"/>
      <c r="E226" s="138" t="inlineStr">
        <is>
          <t xml:space="preserve">* HW Interlock 신호 및 Laser/Stage/Scanner/Vision Ready 상태 수신·관리 구현</t>
        </is>
      </c>
      <c r="F226" s="130" t="inlineStr">
        <is>
          <t xml:space="preserve">현황</t>
        </is>
      </c>
      <c r="G226" s="139">
        <v>0.25</v>
      </c>
      <c r="H226" s="166" t="inlineStr">
        <is>
          <t xml:space="preserve">기반만 구현 | 실장축검증 12월2주(안) | 안전 규칙·축 상태 존재. Station IO=[]로 실제 HW 신호 미수신</t>
        </is>
      </c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  <c r="AA226" s="167"/>
      <c r="AB226" s="167"/>
      <c r="AC226" s="167"/>
      <c r="AD226" s="167"/>
      <c r="AE226" s="167"/>
      <c r="AF226" s="167"/>
      <c r="AG226" s="167"/>
      <c r="AH226" s="167"/>
      <c r="AI226" s="168"/>
    </row>
    <row r="227" spans="2:35" s="134" customFormat="1" ht="18.75" customHeight="1" outlineLevel="1" thickBot="1">
      <c r="B227" s="229"/>
      <c r="C227" s="163"/>
      <c r="D227" s="163"/>
      <c r="E227" s="138" t="inlineStr">
        <is>
          <t xml:space="preserve">* 이동·출사·검사별 허용 조건과 Recipe·좌표 범위·모드 간 SW Interlock 구현</t>
        </is>
      </c>
      <c r="F227" s="130" t="inlineStr">
        <is>
          <t xml:space="preserve">현황</t>
        </is>
      </c>
      <c r="G227" s="139">
        <v>0.5</v>
      </c>
      <c r="H227" s="166" t="inlineStr">
        <is>
          <t xml:space="preserve">부분 구현 | 실장축검증 12월2주(안) | 허용대상 규칙·수치 범위/일부 모드 제한 존재. 전 동작 적용 미완성</t>
        </is>
      </c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  <c r="AA227" s="167"/>
      <c r="AB227" s="167"/>
      <c r="AC227" s="167"/>
      <c r="AD227" s="167"/>
      <c r="AE227" s="167"/>
      <c r="AF227" s="167"/>
      <c r="AG227" s="167"/>
      <c r="AH227" s="167"/>
      <c r="AI227" s="168"/>
    </row>
    <row r="228" spans="2:35" s="134" customFormat="1" ht="18.75" customHeight="1" outlineLevel="1" thickBot="1">
      <c r="B228" s="229"/>
      <c r="C228" s="163"/>
      <c r="D228" s="163"/>
      <c r="E228" s="138" t="inlineStr">
        <is>
          <t xml:space="preserve">* 동작 중 Interlock 감시 및 발생 시 출사 차단·축 정지·Sequence 중단 연동 구현</t>
        </is>
      </c>
      <c r="F228" s="130" t="inlineStr">
        <is>
          <t xml:space="preserve">현황</t>
        </is>
      </c>
      <c r="G228" s="139">
        <v>0.25</v>
      </c>
      <c r="H228" s="166" t="inlineStr">
        <is>
          <t xml:space="preserve">기반만 구현 | 실장축검증 12월2주(안) | 오류/Stop 시 Task 정지·Laser 안전복귀 존재. HW 지속 감시 연계 미완성</t>
        </is>
      </c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  <c r="AA228" s="167"/>
      <c r="AB228" s="167"/>
      <c r="AC228" s="167"/>
      <c r="AD228" s="167"/>
      <c r="AE228" s="167"/>
      <c r="AF228" s="167"/>
      <c r="AG228" s="167"/>
      <c r="AH228" s="167"/>
      <c r="AI228" s="168"/>
    </row>
    <row r="229" spans="2:35" s="134" customFormat="1" ht="18.75" customHeight="1" outlineLevel="1" thickBot="1">
      <c r="B229" s="229"/>
      <c r="C229" s="163"/>
      <c r="D229" s="163"/>
      <c r="E229" s="138" t="inlineStr">
        <is>
          <t xml:space="preserve">* 원인 해제 확인, Reset 후 Ready 재확인 및 재시작 조건 관리 구현</t>
        </is>
      </c>
      <c r="F229" s="130" t="inlineStr">
        <is>
          <t xml:space="preserve">현황</t>
        </is>
      </c>
      <c r="G229" s="139">
        <v>0.5</v>
      </c>
      <c r="H229" s="166" t="inlineStr">
        <is>
          <t xml:space="preserve">부분 구현 | 실장축검증 12월2주(안) | Alarm Reset Interlock 재확인 구현. 실제 IO/전체 Device Ready 일부</t>
        </is>
      </c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  <c r="AA229" s="167"/>
      <c r="AB229" s="167"/>
      <c r="AC229" s="167"/>
      <c r="AD229" s="167"/>
      <c r="AE229" s="167"/>
      <c r="AF229" s="167"/>
      <c r="AG229" s="167"/>
      <c r="AH229" s="167"/>
      <c r="AI229" s="168"/>
    </row>
    <row r="230" spans="2:36" ht="21" customHeight="1">
      <c r="B230" s="218"/>
      <c r="C230" s="146"/>
      <c r="D230" s="147"/>
      <c r="E230" s="151" t="s">
        <v>82</v>
      </c>
      <c r="F230" s="122" t="s">
        <v>4</v>
      </c>
      <c r="G230" s="149">
        <f>AVERAGE(G232:G235)</f>
        <v>0.5625</v>
      </c>
      <c r="H230" s="18"/>
      <c r="I230" s="19"/>
      <c r="J230" s="19"/>
      <c r="K230" s="26"/>
      <c r="L230" s="20"/>
      <c r="M230" s="19"/>
      <c r="N230" s="19"/>
      <c r="O230" s="26"/>
      <c r="P230" s="20"/>
      <c r="Q230" s="19"/>
      <c r="R230" s="19"/>
      <c r="S230" s="26"/>
      <c r="T230" s="20"/>
      <c r="U230" s="19"/>
      <c r="V230" s="19"/>
      <c r="W230" s="26"/>
      <c r="X230" s="20"/>
      <c r="Y230" s="19"/>
      <c r="Z230" s="75" t="inlineStr">
        <is>
          <t xml:space="preserve">1D</t>
        </is>
      </c>
      <c r="AA230" s="66" t="inlineStr">
        <is>
          <t xml:space="preserve">1D</t>
        </is>
      </c>
      <c r="AB230" s="82" t="inlineStr">
        <is>
          <t xml:space="preserve">1D</t>
        </is>
      </c>
      <c r="AC230" s="75" t="inlineStr">
        <is>
          <t xml:space="preserve">1V</t>
        </is>
      </c>
      <c r="AD230" s="19"/>
      <c r="AE230" s="21"/>
      <c r="AF230" s="21"/>
      <c r="AG230" s="75" t="inlineStr">
        <is>
          <t xml:space="preserve">1V</t>
        </is>
      </c>
      <c r="AH230" s="19"/>
      <c r="AI230" s="26"/>
      <c r="AJ230" s="125"/>
    </row>
    <row r="231" spans="2:36" ht="21" customHeight="1" thickBot="1">
      <c r="B231" s="218"/>
      <c r="C231" s="146"/>
      <c r="D231" s="147"/>
      <c r="E231" s="151"/>
      <c r="F231" s="122" t="s">
        <v>5</v>
      </c>
      <c r="G231" s="150"/>
      <c r="H231" s="22"/>
      <c r="I231" s="23"/>
      <c r="J231" s="23"/>
      <c r="K231" s="24"/>
      <c r="L231" s="25"/>
      <c r="M231" s="23"/>
      <c r="N231" s="23"/>
      <c r="O231" s="24"/>
      <c r="P231" s="25"/>
      <c r="Q231" s="23"/>
      <c r="R231" s="23"/>
      <c r="S231" s="24"/>
      <c r="T231" s="25"/>
      <c r="U231" s="23"/>
      <c r="V231" s="23"/>
      <c r="W231" s="24"/>
      <c r="X231" s="25"/>
      <c r="Y231" s="23"/>
      <c r="Z231" s="23"/>
      <c r="AA231" s="24"/>
      <c r="AB231" s="25"/>
      <c r="AC231" s="23"/>
      <c r="AD231" s="23"/>
      <c r="AE231" s="24"/>
      <c r="AF231" s="25"/>
      <c r="AG231" s="23"/>
      <c r="AH231" s="23"/>
      <c r="AI231" s="24"/>
      <c r="AJ231" s="125"/>
    </row>
    <row r="232" spans="2:35" s="134" customFormat="1" ht="18.75" customHeight="1" outlineLevel="1" thickBot="1">
      <c r="B232" s="229"/>
      <c r="C232" s="163"/>
      <c r="D232" s="163"/>
      <c r="E232" s="138" t="inlineStr">
        <is>
          <t xml:space="preserve">* Warning/Alarm 코드, 발생 조건·등급·메시지·조치 방법 정의 및 관리 구현</t>
        </is>
      </c>
      <c r="F232" s="130" t="inlineStr">
        <is>
          <t xml:space="preserve">현황</t>
        </is>
      </c>
      <c r="G232" s="139">
        <v>0.75</v>
      </c>
      <c r="H232" s="166" t="inlineStr">
        <is>
          <t xml:space="preserve">대부분 구현 | SW단위검증 11월2주(안) | 알람 코드·등급·메시지·Recovery 정의 구현. 전 오류별 코드 커버리지 일부</t>
        </is>
      </c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  <c r="AA232" s="167"/>
      <c r="AB232" s="167"/>
      <c r="AC232" s="167"/>
      <c r="AD232" s="167"/>
      <c r="AE232" s="167"/>
      <c r="AF232" s="167"/>
      <c r="AG232" s="167"/>
      <c r="AH232" s="167"/>
      <c r="AI232" s="168"/>
    </row>
    <row r="233" spans="2:35" s="134" customFormat="1" ht="18.75" customHeight="1" outlineLevel="1" thickBot="1">
      <c r="B233" s="229"/>
      <c r="C233" s="163"/>
      <c r="D233" s="163"/>
      <c r="E233" s="138" t="inlineStr">
        <is>
          <t xml:space="preserve">* 장치 오류·통신 Timeout·가공 실패·검사 NG의 발생 감지 및 중복 알람 관리 구현</t>
        </is>
      </c>
      <c r="F233" s="130" t="inlineStr">
        <is>
          <t xml:space="preserve">현황</t>
        </is>
      </c>
      <c r="G233" s="139">
        <v>0.5</v>
      </c>
      <c r="H233" s="166" t="inlineStr">
        <is>
          <t xml:space="preserve">부분 구현 | 실장축검증 12월2주(안) | 상태 알람·발생 시각 유지·통신 예외 존재. 전 Timeout/NG 코드 연계 일부</t>
        </is>
      </c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  <c r="AA233" s="167"/>
      <c r="AB233" s="167"/>
      <c r="AC233" s="167"/>
      <c r="AD233" s="167"/>
      <c r="AE233" s="167"/>
      <c r="AF233" s="167"/>
      <c r="AG233" s="167"/>
      <c r="AH233" s="167"/>
      <c r="AI233" s="168"/>
    </row>
    <row r="234" spans="2:35" s="134" customFormat="1" ht="18.75" customHeight="1" outlineLevel="1" thickBot="1">
      <c r="B234" s="229"/>
      <c r="C234" s="163"/>
      <c r="D234" s="163"/>
      <c r="E234" s="138" t="inlineStr">
        <is>
          <t xml:space="preserve">* 알람 화면 표시, 확인·해제 상태 관리 및 발생 시각·Head·Sequence 단계 이력 저장 구현</t>
        </is>
      </c>
      <c r="F234" s="130" t="inlineStr">
        <is>
          <t xml:space="preserve">현황</t>
        </is>
      </c>
      <c r="G234" s="139">
        <v>0.5</v>
      </c>
      <c r="H234" s="166" t="inlineStr">
        <is>
          <t xml:space="preserve">부분 구현 | 실장축검증 12월2주(안) | 현재 알람·Reset 표시 존재. History/Trend는 샘플·Head/Step 실적 이력 미완성</t>
        </is>
      </c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  <c r="AA234" s="167"/>
      <c r="AB234" s="167"/>
      <c r="AC234" s="167"/>
      <c r="AD234" s="167"/>
      <c r="AE234" s="167"/>
      <c r="AF234" s="167"/>
      <c r="AG234" s="167"/>
      <c r="AH234" s="167"/>
      <c r="AI234" s="168"/>
    </row>
    <row r="235" spans="2:35" s="134" customFormat="1" ht="18.75" customHeight="1" outlineLevel="1" thickBot="1">
      <c r="B235" s="229"/>
      <c r="C235" s="163"/>
      <c r="D235" s="163"/>
      <c r="E235" s="138" t="inlineStr">
        <is>
          <t xml:space="preserve">* Warning의 운전 지속 조건, Alarm의 정지 범위 및 원인 해소 후 복구·재시작 연동 구현</t>
        </is>
      </c>
      <c r="F235" s="130" t="inlineStr">
        <is>
          <t xml:space="preserve">현황</t>
        </is>
      </c>
      <c r="G235" s="139">
        <v>0.5</v>
      </c>
      <c r="H235" s="166" t="inlineStr">
        <is>
          <t xml:space="preserve">부분 구현 | 실장축검증 12월2주(안) | 정지·Reset 재확인 경로 존재. 등급별 지속/정지·복구 정책 일부</t>
        </is>
      </c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  <c r="AA235" s="167"/>
      <c r="AB235" s="167"/>
      <c r="AC235" s="167"/>
      <c r="AD235" s="167"/>
      <c r="AE235" s="167"/>
      <c r="AF235" s="167"/>
      <c r="AG235" s="167"/>
      <c r="AH235" s="167"/>
      <c r="AI235" s="168"/>
    </row>
    <row r="236" spans="2:36" ht="21" customHeight="1">
      <c r="B236" s="129"/>
      <c r="C236" s="128"/>
      <c r="D236" s="128"/>
      <c r="E236" s="73"/>
      <c r="F236" s="127"/>
      <c r="H236" s="126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</row>
  </sheetData>
  <mergeCells count="260">
    <mergeCell ref="E230:E231"/>
    <mergeCell ref="G230:G231"/>
    <mergeCell ref="E200:E201"/>
    <mergeCell ref="G200:G201"/>
    <mergeCell ref="C206:D235"/>
    <mergeCell ref="E206:E207"/>
    <mergeCell ref="G206:G207"/>
    <mergeCell ref="E212:E213"/>
    <mergeCell ref="G212:G213"/>
    <mergeCell ref="E218:E219"/>
    <mergeCell ref="G218:G219"/>
    <mergeCell ref="E224:E225"/>
    <mergeCell ref="H181:AI181"/>
    <mergeCell ref="C182:D205"/>
    <mergeCell ref="E182:E183"/>
    <mergeCell ref="G182:G183"/>
    <mergeCell ref="E188:E189"/>
    <mergeCell ref="G188:G189"/>
    <mergeCell ref="E194:E195"/>
    <mergeCell ref="G194:G195"/>
    <mergeCell ref="G224:G225"/>
    <mergeCell ref="H178:AI178"/>
    <mergeCell ref="H167:AI167"/>
    <mergeCell ref="H168:AI168"/>
    <mergeCell ref="H169:AI169"/>
    <mergeCell ref="E170:E171"/>
    <mergeCell ref="G170:G171"/>
    <mergeCell ref="H172:AI172"/>
    <mergeCell ref="H179:AI179"/>
    <mergeCell ref="H180:AI180"/>
    <mergeCell ref="H157:AI157"/>
    <mergeCell ref="E158:E159"/>
    <mergeCell ref="G158:G159"/>
    <mergeCell ref="H160:AI160"/>
    <mergeCell ref="H173:AI173"/>
    <mergeCell ref="H174:AI174"/>
    <mergeCell ref="H175:AI175"/>
    <mergeCell ref="E176:E177"/>
    <mergeCell ref="G176:G177"/>
    <mergeCell ref="H149:AI149"/>
    <mergeCell ref="H150:AI150"/>
    <mergeCell ref="H151:AI151"/>
    <mergeCell ref="H152:AI152"/>
    <mergeCell ref="E153:E154"/>
    <mergeCell ref="G153:G154"/>
    <mergeCell ref="H140:AI140"/>
    <mergeCell ref="C141:D181"/>
    <mergeCell ref="E141:E142"/>
    <mergeCell ref="G141:G142"/>
    <mergeCell ref="H143:AI143"/>
    <mergeCell ref="H144:AI144"/>
    <mergeCell ref="H145:AI145"/>
    <mergeCell ref="H146:AI146"/>
    <mergeCell ref="E147:E148"/>
    <mergeCell ref="G147:G148"/>
    <mergeCell ref="H161:AI161"/>
    <mergeCell ref="H162:AI162"/>
    <mergeCell ref="H163:AI163"/>
    <mergeCell ref="E164:E165"/>
    <mergeCell ref="G164:G165"/>
    <mergeCell ref="H166:AI166"/>
    <mergeCell ref="H155:AI155"/>
    <mergeCell ref="H156:AI156"/>
    <mergeCell ref="H137:AI137"/>
    <mergeCell ref="H138:AI138"/>
    <mergeCell ref="H139:AI139"/>
    <mergeCell ref="H128:AI128"/>
    <mergeCell ref="H129:AI129"/>
    <mergeCell ref="H130:AI130"/>
    <mergeCell ref="E131:E132"/>
    <mergeCell ref="G131:G132"/>
    <mergeCell ref="H133:AI133"/>
    <mergeCell ref="C108:D140"/>
    <mergeCell ref="E108:E109"/>
    <mergeCell ref="G108:G109"/>
    <mergeCell ref="H110:AI110"/>
    <mergeCell ref="H111:AI111"/>
    <mergeCell ref="H112:AI112"/>
    <mergeCell ref="H113:AI113"/>
    <mergeCell ref="E114:E115"/>
    <mergeCell ref="G114:G115"/>
    <mergeCell ref="H122:AI122"/>
    <mergeCell ref="H123:AI123"/>
    <mergeCell ref="H124:AI124"/>
    <mergeCell ref="E125:E126"/>
    <mergeCell ref="G125:G126"/>
    <mergeCell ref="H127:AI127"/>
    <mergeCell ref="H116:AI116"/>
    <mergeCell ref="H117:AI117"/>
    <mergeCell ref="H118:AI118"/>
    <mergeCell ref="E119:E120"/>
    <mergeCell ref="G119:G120"/>
    <mergeCell ref="H121:AI121"/>
    <mergeCell ref="H134:AI134"/>
    <mergeCell ref="E135:E136"/>
    <mergeCell ref="G135:G136"/>
    <mergeCell ref="H105:AI105"/>
    <mergeCell ref="H106:AI106"/>
    <mergeCell ref="G94:G95"/>
    <mergeCell ref="H96:AI96"/>
    <mergeCell ref="H97:AI97"/>
    <mergeCell ref="H98:AI98"/>
    <mergeCell ref="H99:AI99"/>
    <mergeCell ref="H100:AI100"/>
    <mergeCell ref="H107:AI107"/>
    <mergeCell ref="H86:AI86"/>
    <mergeCell ref="C87:D107"/>
    <mergeCell ref="E87:E88"/>
    <mergeCell ref="G87:G88"/>
    <mergeCell ref="H89:AI89"/>
    <mergeCell ref="H90:AI90"/>
    <mergeCell ref="H91:AI91"/>
    <mergeCell ref="H92:AI92"/>
    <mergeCell ref="H93:AI93"/>
    <mergeCell ref="E94:E95"/>
    <mergeCell ref="C51:D86"/>
    <mergeCell ref="E51:E52"/>
    <mergeCell ref="G51:G52"/>
    <mergeCell ref="H53:AI53"/>
    <mergeCell ref="H54:AI54"/>
    <mergeCell ref="H55:AI55"/>
    <mergeCell ref="H56:AI56"/>
    <mergeCell ref="H57:AI57"/>
    <mergeCell ref="E58:E59"/>
    <mergeCell ref="G58:G59"/>
    <mergeCell ref="E101:E102"/>
    <mergeCell ref="G101:G102"/>
    <mergeCell ref="H103:AI103"/>
    <mergeCell ref="H104:AI104"/>
    <mergeCell ref="E80:E81"/>
    <mergeCell ref="G80:G81"/>
    <mergeCell ref="H82:AI82"/>
    <mergeCell ref="H83:AI83"/>
    <mergeCell ref="H84:AI84"/>
    <mergeCell ref="H85:AI85"/>
    <mergeCell ref="H74:AI74"/>
    <mergeCell ref="H75:AI75"/>
    <mergeCell ref="H76:AI76"/>
    <mergeCell ref="H77:AI77"/>
    <mergeCell ref="H78:AI78"/>
    <mergeCell ref="H79:AI79"/>
    <mergeCell ref="H67:AI67"/>
    <mergeCell ref="H68:AI68"/>
    <mergeCell ref="H69:AI69"/>
    <mergeCell ref="H70:AI70"/>
    <mergeCell ref="H71:AI71"/>
    <mergeCell ref="E72:E73"/>
    <mergeCell ref="G72:G73"/>
    <mergeCell ref="H60:AI60"/>
    <mergeCell ref="H61:AI61"/>
    <mergeCell ref="H62:AI62"/>
    <mergeCell ref="H63:AI63"/>
    <mergeCell ref="H64:AI64"/>
    <mergeCell ref="E65:E66"/>
    <mergeCell ref="G65:G66"/>
    <mergeCell ref="H45:AI45"/>
    <mergeCell ref="H46:AI46"/>
    <mergeCell ref="H47:AI47"/>
    <mergeCell ref="H48:AI48"/>
    <mergeCell ref="H49:AI49"/>
    <mergeCell ref="H50:AI50"/>
    <mergeCell ref="H39:AI39"/>
    <mergeCell ref="E40:E41"/>
    <mergeCell ref="G40:G41"/>
    <mergeCell ref="H42:AI42"/>
    <mergeCell ref="H43:AI43"/>
    <mergeCell ref="H44:AI44"/>
    <mergeCell ref="H33:AI33"/>
    <mergeCell ref="H34:AI34"/>
    <mergeCell ref="H35:AI35"/>
    <mergeCell ref="H36:AI36"/>
    <mergeCell ref="H37:AI37"/>
    <mergeCell ref="H38:AI38"/>
    <mergeCell ref="H27:AI27"/>
    <mergeCell ref="H28:AI28"/>
    <mergeCell ref="H29:AI29"/>
    <mergeCell ref="H30:AI30"/>
    <mergeCell ref="G31:G32"/>
    <mergeCell ref="C21:D22"/>
    <mergeCell ref="E21:E22"/>
    <mergeCell ref="G21:G22"/>
    <mergeCell ref="C23:D50"/>
    <mergeCell ref="E23:E24"/>
    <mergeCell ref="G23:G24"/>
    <mergeCell ref="E25:E26"/>
    <mergeCell ref="G25:G26"/>
    <mergeCell ref="B5:B235"/>
    <mergeCell ref="C5:D8"/>
    <mergeCell ref="E5:E6"/>
    <mergeCell ref="G5:G6"/>
    <mergeCell ref="E7:E8"/>
    <mergeCell ref="G7:G8"/>
    <mergeCell ref="C9:D12"/>
    <mergeCell ref="E9:E10"/>
    <mergeCell ref="G9:G10"/>
    <mergeCell ref="E11:E12"/>
    <mergeCell ref="C17:D18"/>
    <mergeCell ref="E17:E18"/>
    <mergeCell ref="G17:G18"/>
    <mergeCell ref="C19:D20"/>
    <mergeCell ref="E19:E20"/>
    <mergeCell ref="G19:G20"/>
    <mergeCell ref="G11:G12"/>
    <mergeCell ref="C13:D14"/>
    <mergeCell ref="E13:E14"/>
    <mergeCell ref="G13:G14"/>
    <mergeCell ref="C15:D16"/>
    <mergeCell ref="E15:E16"/>
    <mergeCell ref="G15:G16"/>
    <mergeCell ref="E31:E32"/>
    <mergeCell ref="L3:O3"/>
    <mergeCell ref="P3:S3"/>
    <mergeCell ref="T3:W3"/>
    <mergeCell ref="X3:AA3"/>
    <mergeCell ref="AB3:AE3"/>
    <mergeCell ref="AF3:AI3"/>
    <mergeCell ref="B1:I1"/>
    <mergeCell ref="B2:F2"/>
    <mergeCell ref="B3:B4"/>
    <mergeCell ref="C3:D4"/>
    <mergeCell ref="E3:E4"/>
    <mergeCell ref="F3:F4"/>
    <mergeCell ref="G3:G4"/>
    <mergeCell ref="H3:K3"/>
    <mergeCell ref="H184:AI184"/>
    <mergeCell ref="H185:AI185"/>
    <mergeCell ref="H186:AI186"/>
    <mergeCell ref="H187:AI187"/>
    <mergeCell ref="H190:AI190"/>
    <mergeCell ref="H191:AI191"/>
    <mergeCell ref="H192:AI192"/>
    <mergeCell ref="H193:AI193"/>
    <mergeCell ref="H196:AI196"/>
    <mergeCell ref="H197:AI197"/>
    <mergeCell ref="H198:AI198"/>
    <mergeCell ref="H199:AI199"/>
    <mergeCell ref="H202:AI202"/>
    <mergeCell ref="H203:AI203"/>
    <mergeCell ref="H204:AI204"/>
    <mergeCell ref="H205:AI205"/>
    <mergeCell ref="H208:AI208"/>
    <mergeCell ref="H209:AI209"/>
    <mergeCell ref="H210:AI210"/>
    <mergeCell ref="H211:AI211"/>
    <mergeCell ref="H214:AI214"/>
    <mergeCell ref="H215:AI215"/>
    <mergeCell ref="H216:AI216"/>
    <mergeCell ref="H217:AI217"/>
    <mergeCell ref="H220:AI220"/>
    <mergeCell ref="H221:AI221"/>
    <mergeCell ref="H222:AI222"/>
    <mergeCell ref="H223:AI223"/>
    <mergeCell ref="H226:AI226"/>
    <mergeCell ref="H227:AI227"/>
    <mergeCell ref="H228:AI228"/>
    <mergeCell ref="H229:AI229"/>
    <mergeCell ref="H232:AI232"/>
    <mergeCell ref="H233:AI233"/>
    <mergeCell ref="H234:AI234"/>
    <mergeCell ref="H235:AI235"/>
  </mergeCells>
  <phoneticPr fontId="1" type="noConversion"/>
  <conditionalFormatting sqref="K87">
    <cfRule type="containsText" dxfId="112" priority="51" operator="containsText" text="1">
      <formula>NOT(ISERROR(SEARCH("1",K87)))</formula>
    </cfRule>
  </conditionalFormatting>
  <conditionalFormatting sqref="K94">
    <cfRule type="containsText" dxfId="111" priority="52" operator="containsText" text="1">
      <formula>NOT(ISERROR(SEARCH("1",K94)))</formula>
    </cfRule>
  </conditionalFormatting>
  <conditionalFormatting sqref="H80:K80">
    <cfRule type="containsText" dxfId="110" priority="53" operator="containsText" text="1">
      <formula>NOT(ISERROR(SEARCH("1",H80)))</formula>
    </cfRule>
  </conditionalFormatting>
  <conditionalFormatting sqref="H72:K72">
    <cfRule type="containsText" dxfId="109" priority="54" operator="containsText" text="1">
      <formula>NOT(ISERROR(SEARCH("1",H72)))</formula>
    </cfRule>
  </conditionalFormatting>
  <conditionalFormatting sqref="H65:K65">
    <cfRule type="containsText" dxfId="108" priority="55" operator="containsText" text="1">
      <formula>NOT(ISERROR(SEARCH("1",H65)))</formula>
    </cfRule>
  </conditionalFormatting>
  <conditionalFormatting sqref="H58:K58">
    <cfRule type="containsText" dxfId="107" priority="56" operator="containsText" text="1">
      <formula>NOT(ISERROR(SEARCH("1",H58)))</formula>
    </cfRule>
  </conditionalFormatting>
  <conditionalFormatting sqref="H51:K51">
    <cfRule type="containsText" dxfId="106" priority="57" operator="containsText" text="1">
      <formula>NOT(ISERROR(SEARCH("1",H51)))</formula>
    </cfRule>
  </conditionalFormatting>
  <conditionalFormatting sqref="O41">
    <cfRule type="cellIs" dxfId="105" priority="58" operator="equal">
      <formula>2</formula>
    </cfRule>
    <cfRule type="cellIs" dxfId="104" priority="59" operator="equal">
      <formula>1</formula>
    </cfRule>
    <cfRule type="cellIs" dxfId="103" priority="60" operator="equal">
      <formula>0</formula>
    </cfRule>
  </conditionalFormatting>
  <conditionalFormatting sqref="L31:O31 L40:O40">
    <cfRule type="cellIs" dxfId="102" priority="61" operator="equal">
      <formula>2</formula>
    </cfRule>
    <cfRule type="cellIs" dxfId="101" priority="62" operator="equal">
      <formula>1</formula>
    </cfRule>
    <cfRule type="cellIs" dxfId="100" priority="63" operator="equal">
      <formula>0</formula>
    </cfRule>
  </conditionalFormatting>
  <conditionalFormatting sqref="L40:O40 O41 L31:O31">
    <cfRule type="cellIs" dxfId="99" priority="64" operator="equal">
      <formula>1</formula>
    </cfRule>
    <cfRule type="cellIs" dxfId="98" priority="65" operator="equal">
      <formula>2</formula>
    </cfRule>
  </conditionalFormatting>
  <conditionalFormatting sqref="H9:K9">
    <cfRule type="containsText" dxfId="97" priority="66" operator="containsText" text="1">
      <formula>NOT(ISERROR(SEARCH("1",H9)))</formula>
    </cfRule>
  </conditionalFormatting>
  <conditionalFormatting sqref="H7:J7">
    <cfRule type="containsText" dxfId="96" priority="67" operator="containsText" text="1">
      <formula>NOT(ISERROR(SEARCH("1",H7)))</formula>
    </cfRule>
  </conditionalFormatting>
  <conditionalFormatting sqref="H23:K23">
    <cfRule type="containsText" dxfId="95" priority="68" operator="containsText" text="1">
      <formula>NOT(ISERROR(SEARCH("1",H23)))</formula>
    </cfRule>
  </conditionalFormatting>
  <conditionalFormatting sqref="H21:K21">
    <cfRule type="containsText" dxfId="94" priority="69" operator="containsText" text="1">
      <formula>NOT(ISERROR(SEARCH("1",H21)))</formula>
    </cfRule>
  </conditionalFormatting>
  <conditionalFormatting sqref="H19:K19">
    <cfRule type="containsText" dxfId="93" priority="70" operator="containsText" text="1">
      <formula>NOT(ISERROR(SEARCH("1",H19)))</formula>
    </cfRule>
  </conditionalFormatting>
  <conditionalFormatting sqref="H17:K17">
    <cfRule type="containsText" dxfId="92" priority="71" operator="containsText" text="1">
      <formula>NOT(ISERROR(SEARCH("1",H17)))</formula>
    </cfRule>
  </conditionalFormatting>
  <conditionalFormatting sqref="H15:K15">
    <cfRule type="containsText" dxfId="91" priority="72" operator="containsText" text="1">
      <formula>NOT(ISERROR(SEARCH("1",H15)))</formula>
    </cfRule>
  </conditionalFormatting>
  <conditionalFormatting sqref="H13:K13">
    <cfRule type="containsText" dxfId="90" priority="73" operator="containsText" text="1">
      <formula>NOT(ISERROR(SEARCH("1",H13)))</formula>
    </cfRule>
  </conditionalFormatting>
  <conditionalFormatting sqref="H11:K11">
    <cfRule type="containsText" dxfId="89" priority="74" operator="containsText" text="1">
      <formula>NOT(ISERROR(SEARCH("1",H11)))</formula>
    </cfRule>
  </conditionalFormatting>
  <conditionalFormatting sqref="H25:K25">
    <cfRule type="containsText" dxfId="88" priority="75" operator="containsText" text="1">
      <formula>NOT(ISERROR(SEARCH("1",H25)))</formula>
    </cfRule>
  </conditionalFormatting>
  <conditionalFormatting sqref="H31:K31">
    <cfRule type="containsText" dxfId="87" priority="76" operator="containsText" text="1">
      <formula>NOT(ISERROR(SEARCH("1",H31)))</formula>
    </cfRule>
  </conditionalFormatting>
  <conditionalFormatting sqref="H40:K40">
    <cfRule type="containsText" dxfId="86" priority="77" operator="containsText" text="1">
      <formula>NOT(ISERROR(SEARCH("1",H40)))</formula>
    </cfRule>
  </conditionalFormatting>
  <conditionalFormatting sqref="L25:O25">
    <cfRule type="containsText" dxfId="85" priority="78" operator="containsText" text="1">
      <formula>NOT(ISERROR(SEARCH("1",L25)))</formula>
    </cfRule>
  </conditionalFormatting>
  <conditionalFormatting sqref="H28">
    <cfRule type="containsText" dxfId="84" priority="79" operator="containsText" text="1">
      <formula>NOT(ISERROR(SEARCH("1",H28)))</formula>
    </cfRule>
  </conditionalFormatting>
  <conditionalFormatting sqref="G51:G52 G5:G33 G58:G59 G65:G66 G72:G73 G80:G81 G87:G88 G94:G95 G101:G102 G40:G41 G182:G231 G108:G109 G114:G115 G119:G120 G125:G126 G131:G132 G135:G136 G141:G142 G147:G148 G153:G154 G158:G159 G164:G165 G170:G171 G176:G177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{359D649B-27A8-4308-951D-DEF116E6AF2E}</x14:id>
        </ext>
      </extLst>
    </cfRule>
  </conditionalFormatting>
  <conditionalFormatting sqref="G34:G39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{141C1CBA-368A-4AE7-AFF7-4CF823477FD8}</x14:id>
        </ext>
      </extLst>
    </cfRule>
  </conditionalFormatting>
  <conditionalFormatting sqref="G43:G5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{36D06A89-50DD-444A-852C-3DE2E96BA27C}</x14:id>
        </ext>
      </extLst>
    </cfRule>
  </conditionalFormatting>
  <conditionalFormatting sqref="G103:G107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{F6136707-B86B-4FE8-B1BB-2DC5FAFB3A0B}</x14:id>
        </ext>
      </extLst>
    </cfRule>
  </conditionalFormatting>
  <conditionalFormatting sqref="G96:G100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{2E3B9FCA-6039-4D65-9565-DEC314593854}</x14:id>
        </ext>
      </extLst>
    </cfRule>
  </conditionalFormatting>
  <conditionalFormatting sqref="G89:G93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{20A3B598-9240-4B47-AD59-60322080F6D2}</x14:id>
        </ext>
      </extLst>
    </cfRule>
  </conditionalFormatting>
  <conditionalFormatting sqref="G82:G86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{A99C53D4-A21D-4CF6-8C58-0FDFD03DA223}</x14:id>
        </ext>
      </extLst>
    </cfRule>
  </conditionalFormatting>
  <conditionalFormatting sqref="G75:G7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{5B7A7D57-766A-4547-8775-5663B264E9BE}</x14:id>
        </ext>
      </extLst>
    </cfRule>
  </conditionalFormatting>
  <conditionalFormatting sqref="G67:G71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{909FF96C-9268-49BF-B287-A571DEBAD024}</x14:id>
        </ext>
      </extLst>
    </cfRule>
  </conditionalFormatting>
  <conditionalFormatting sqref="G60:G6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{0381FF10-1811-4378-A7E4-E5E372CB36C5}</x14:id>
        </ext>
      </extLst>
    </cfRule>
  </conditionalFormatting>
  <conditionalFormatting sqref="G53:G57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{B55C26C0-87BC-426C-B1B1-A0FFB4410589}</x14:id>
        </ext>
      </extLst>
    </cfRule>
  </conditionalFormatting>
  <conditionalFormatting sqref="G4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{29C5C862-2964-43C6-885F-7ABE1B8B3610}</x14:id>
        </ext>
      </extLst>
    </cfRule>
  </conditionalFormatting>
  <conditionalFormatting sqref="G7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{4D5D4833-68DB-40FC-80DA-CF35E328B447}</x14:id>
        </ext>
      </extLst>
    </cfRule>
  </conditionalFormatting>
  <conditionalFormatting sqref="G11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{5C861F4E-7249-47A8-8E42-22D3D47A0AD6}</x14:id>
        </ext>
      </extLst>
    </cfRule>
  </conditionalFormatting>
  <conditionalFormatting sqref="G110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{50102260-F907-46D9-BB20-9D9FEC2B4CB1}</x14:id>
        </ext>
      </extLst>
    </cfRule>
  </conditionalFormatting>
  <conditionalFormatting sqref="G11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{AB501844-CA4F-4FE5-80B8-33BA97E20CFA}</x14:id>
        </ext>
      </extLst>
    </cfRule>
  </conditionalFormatting>
  <conditionalFormatting sqref="G112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{93338815-CF28-4AEF-98C8-642EAD39A310}</x14:id>
        </ext>
      </extLst>
    </cfRule>
  </conditionalFormatting>
  <conditionalFormatting sqref="G117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{E2B2F217-81F7-4699-981B-6E51A2222B18}</x14:id>
        </ext>
      </extLst>
    </cfRule>
  </conditionalFormatting>
  <conditionalFormatting sqref="G11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{4D358C4E-E7B8-441C-A6A1-08F38336EC79}</x14:id>
        </ext>
      </extLst>
    </cfRule>
  </conditionalFormatting>
  <conditionalFormatting sqref="G11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{15E332F5-F684-4E83-AB77-248C017F32D1}</x14:id>
        </ext>
      </extLst>
    </cfRule>
  </conditionalFormatting>
  <conditionalFormatting sqref="G122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{9CB72DB4-BE0A-46A7-B4D1-5A85315677BC}</x14:id>
        </ext>
      </extLst>
    </cfRule>
  </conditionalFormatting>
  <conditionalFormatting sqref="G12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{464136C6-F1AE-4059-B434-F9318905F910}</x14:id>
        </ext>
      </extLst>
    </cfRule>
  </conditionalFormatting>
  <conditionalFormatting sqref="G1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{35EBB486-B9A6-42C2-9F3A-6A4D7275217F}</x14:id>
        </ext>
      </extLst>
    </cfRule>
  </conditionalFormatting>
  <conditionalFormatting sqref="G12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{365676AD-59D4-4C19-AC55-8B4F4010F477}</x14:id>
        </ext>
      </extLst>
    </cfRule>
  </conditionalFormatting>
  <conditionalFormatting sqref="G12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{6F1C4985-03EC-4EE0-B04B-20DBD45202DB}</x14:id>
        </ext>
      </extLst>
    </cfRule>
  </conditionalFormatting>
  <conditionalFormatting sqref="G12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{22C96D31-1A5C-4E2D-99E5-1AFCE43CD49C}</x14:id>
        </ext>
      </extLst>
    </cfRule>
  </conditionalFormatting>
  <conditionalFormatting sqref="G130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{5B22719E-3565-4131-A7C3-BD74A94D286C}</x14:id>
        </ext>
      </extLst>
    </cfRule>
  </conditionalFormatting>
  <conditionalFormatting sqref="G12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{6162E6DC-F89E-4A39-8CA8-BC8165F72AD0}</x14:id>
        </ext>
      </extLst>
    </cfRule>
  </conditionalFormatting>
  <conditionalFormatting sqref="G13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{0CB5C393-CF83-4FF9-8DE6-1F6A02F654DD}</x14:id>
        </ext>
      </extLst>
    </cfRule>
  </conditionalFormatting>
  <conditionalFormatting sqref="G13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{CF979BCE-75F2-4905-8F07-F17C22134853}</x14:id>
        </ext>
      </extLst>
    </cfRule>
  </conditionalFormatting>
  <conditionalFormatting sqref="G13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{F7762C32-C75F-4E82-86E7-077308D4D15F}</x14:id>
        </ext>
      </extLst>
    </cfRule>
  </conditionalFormatting>
  <conditionalFormatting sqref="G13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{5D556CF6-4691-4AB9-9F76-F0FED2752D9B}</x14:id>
        </ext>
      </extLst>
    </cfRule>
  </conditionalFormatting>
  <conditionalFormatting sqref="G14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{8C32A640-BED6-4991-91A3-58769E1711A5}</x14:id>
        </ext>
      </extLst>
    </cfRule>
  </conditionalFormatting>
  <conditionalFormatting sqref="G13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{BB007DE0-4E04-455F-B507-0115EB15FD9D}</x14:id>
        </ext>
      </extLst>
    </cfRule>
  </conditionalFormatting>
  <conditionalFormatting sqref="G14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{3795F1D4-7EAB-4B22-BBF0-C0870E888D9A}</x14:id>
        </ext>
      </extLst>
    </cfRule>
  </conditionalFormatting>
  <conditionalFormatting sqref="G14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{E9553F43-B389-4FA4-84D4-5A2CF1D25B03}</x14:id>
        </ext>
      </extLst>
    </cfRule>
  </conditionalFormatting>
  <conditionalFormatting sqref="G1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{0BAE6650-C185-43E1-8005-A62C7350B689}</x14:id>
        </ext>
      </extLst>
    </cfRule>
  </conditionalFormatting>
  <conditionalFormatting sqref="G14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{BCEC3658-A0A9-4A32-ADDD-D50BAA66354D}</x14:id>
        </ext>
      </extLst>
    </cfRule>
  </conditionalFormatting>
  <conditionalFormatting sqref="G15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{685D066D-677D-4293-9641-E56C9726D48B}</x14:id>
        </ext>
      </extLst>
    </cfRule>
  </conditionalFormatting>
  <conditionalFormatting sqref="G14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{6208530B-5DDA-48E5-B093-93EB8E1465EE}</x14:id>
        </ext>
      </extLst>
    </cfRule>
  </conditionalFormatting>
  <conditionalFormatting sqref="G15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{B48C6FB7-F4A7-45DC-99F8-DCC6153B68AA}</x14:id>
        </ext>
      </extLst>
    </cfRule>
  </conditionalFormatting>
  <conditionalFormatting sqref="G151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{83B74A13-B45A-4B42-A4A7-E66797EDC02D}</x14:id>
        </ext>
      </extLst>
    </cfRule>
  </conditionalFormatting>
  <conditionalFormatting sqref="G15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{DCA22CE8-7EDD-4079-9114-DCC3C06ED836}</x14:id>
        </ext>
      </extLst>
    </cfRule>
  </conditionalFormatting>
  <conditionalFormatting sqref="G1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{4B61F82B-DBCD-4A9D-9EB7-DC9B383CD2E3}</x14:id>
        </ext>
      </extLst>
    </cfRule>
  </conditionalFormatting>
  <conditionalFormatting sqref="G1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{28D55C74-D4B6-4733-A051-4B57EC4683FF}</x14:id>
        </ext>
      </extLst>
    </cfRule>
  </conditionalFormatting>
  <conditionalFormatting sqref="G1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{4D46492F-B947-458D-ABE7-5B66D9E20C5D}</x14:id>
        </ext>
      </extLst>
    </cfRule>
  </conditionalFormatting>
  <conditionalFormatting sqref="G16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{3C615632-0F01-4841-9EB0-DB3F15D6E04C}</x14:id>
        </ext>
      </extLst>
    </cfRule>
  </conditionalFormatting>
  <conditionalFormatting sqref="G163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{A3A47E26-0954-4D90-AE33-1CBF09EE3CD5}</x14:id>
        </ext>
      </extLst>
    </cfRule>
  </conditionalFormatting>
  <conditionalFormatting sqref="G16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{102CD4BC-7924-446D-BE30-4EABBDC1844F}</x14:id>
        </ext>
      </extLst>
    </cfRule>
  </conditionalFormatting>
  <conditionalFormatting sqref="G16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{3846E42F-732C-43E3-B204-10FC25D50ACD}</x14:id>
        </ext>
      </extLst>
    </cfRule>
  </conditionalFormatting>
  <conditionalFormatting sqref="G16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{1C4FDE55-0E53-4EDE-85B6-F58670C26EAF}</x14:id>
        </ext>
      </extLst>
    </cfRule>
  </conditionalFormatting>
  <conditionalFormatting sqref="G16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{3054BD18-9E62-4830-AC20-F5401F0C9B36}</x14:id>
        </ext>
      </extLst>
    </cfRule>
  </conditionalFormatting>
  <conditionalFormatting sqref="G16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{F5EA1D95-1E09-4FCD-9222-EDF6AFD234A7}</x14:id>
        </ext>
      </extLst>
    </cfRule>
  </conditionalFormatting>
  <conditionalFormatting sqref="G17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{58AFFA32-8E99-4AFC-B334-738A6441560A}</x14:id>
        </ext>
      </extLst>
    </cfRule>
  </conditionalFormatting>
  <conditionalFormatting sqref="G17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{6B104C69-F449-407B-BE9D-D4DB6A763573}</x14:id>
        </ext>
      </extLst>
    </cfRule>
  </conditionalFormatting>
  <conditionalFormatting sqref="G17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{3F701D25-509E-4366-ADA4-C1EB565A00A8}</x14:id>
        </ext>
      </extLst>
    </cfRule>
  </conditionalFormatting>
  <conditionalFormatting sqref="G17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{E880D6AB-0136-47DF-B7A8-A0C267639DB3}</x14:id>
        </ext>
      </extLst>
    </cfRule>
  </conditionalFormatting>
  <conditionalFormatting sqref="G17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{D29C33DA-5F13-4626-8AD2-695FF6B0360D}</x14:id>
        </ext>
      </extLst>
    </cfRule>
  </conditionalFormatting>
  <conditionalFormatting sqref="G17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{D5B527F9-AAE8-4640-A306-F7CFC5C7DE77}</x14:id>
        </ext>
      </extLst>
    </cfRule>
  </conditionalFormatting>
  <conditionalFormatting sqref="G18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{A4B1FFD3-ED3B-4AA1-8567-C674DE1E721A}</x14:id>
        </ext>
      </extLst>
    </cfRule>
  </conditionalFormatting>
  <conditionalFormatting sqref="G18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{5B8C8FCB-31B1-4FEC-AAEA-C08BE36B9081}</x14:id>
        </ext>
      </extLst>
    </cfRule>
  </conditionalFormatting>
  <pageMargins left="0.7" right="0.7" top="0.75" bottom="0.75" header="0.3" footer="0.3"/>
  <pageSetup paperSize="9" orientation="portrait" verticalDpi="300" r:id="rId1"/>
  <drawing r:id="rId2"/>
  <legacyDrawing xmlns:r="http://schemas.openxmlformats.org/officeDocument/2006/relationships" r:id="rIdA3NoteRcab3f3aeb1ad4a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9D649B-27A8-4308-951D-DEF116E6A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G51:G52 G5:G33 G58:G59 G65:G66 G72:G73 G80:G81 G87:G88 G94:G95 G101:G102 G40:G41 G182:G199 G108:G109 G114:G115 G119:G120 G125:G126 G131:G132 G135:G136 G141:G142 G147:G148 G153:G154 G158:G159 G164:G165 G170:G171 G176:G177</xm:sqref>
        </x14:conditionalFormatting>
        <x14:conditionalFormatting xmlns:xm="http://schemas.microsoft.com/office/excel/2006/main">
          <x14:cfRule type="dataBar" id="{141C1CBA-368A-4AE7-AFF7-4CF823477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G34:G39</xm:sqref>
        </x14:conditionalFormatting>
        <x14:conditionalFormatting xmlns:xm="http://schemas.microsoft.com/office/excel/2006/main">
          <x14:cfRule type="dataBar" id="{36D06A89-50DD-444A-852C-3DE2E96BA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G43:G50</xm:sqref>
        </x14:conditionalFormatting>
        <x14:conditionalFormatting xmlns:xm="http://schemas.microsoft.com/office/excel/2006/main">
          <x14:cfRule type="dataBar" id="{F6136707-B86B-4FE8-B1BB-2DC5FAFB3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G103:G107</xm:sqref>
        </x14:conditionalFormatting>
        <x14:conditionalFormatting xmlns:xm="http://schemas.microsoft.com/office/excel/2006/main">
          <x14:cfRule type="dataBar" id="{2E3B9FCA-6039-4D65-9565-DEC314593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G96:G100</xm:sqref>
        </x14:conditionalFormatting>
        <x14:conditionalFormatting xmlns:xm="http://schemas.microsoft.com/office/excel/2006/main">
          <x14:cfRule type="dataBar" id="{20A3B598-9240-4B47-AD59-60322080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G89:G93</xm:sqref>
        </x14:conditionalFormatting>
        <x14:conditionalFormatting xmlns:xm="http://schemas.microsoft.com/office/excel/2006/main">
          <x14:cfRule type="dataBar" id="{A99C53D4-A21D-4CF6-8C58-0FDFD03DA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G82:G86</xm:sqref>
        </x14:conditionalFormatting>
        <x14:conditionalFormatting xmlns:xm="http://schemas.microsoft.com/office/excel/2006/main">
          <x14:cfRule type="dataBar" id="{5B7A7D57-766A-4547-8775-5663B264E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G75:G79</xm:sqref>
        </x14:conditionalFormatting>
        <x14:conditionalFormatting xmlns:xm="http://schemas.microsoft.com/office/excel/2006/main">
          <x14:cfRule type="dataBar" id="{909FF96C-9268-49BF-B287-A571DEBAD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G67:G71</xm:sqref>
        </x14:conditionalFormatting>
        <x14:conditionalFormatting xmlns:xm="http://schemas.microsoft.com/office/excel/2006/main">
          <x14:cfRule type="dataBar" id="{0381FF10-1811-4378-A7E4-E5E372CB36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G60:G64</xm:sqref>
        </x14:conditionalFormatting>
        <x14:conditionalFormatting xmlns:xm="http://schemas.microsoft.com/office/excel/2006/main">
          <x14:cfRule type="dataBar" id="{B55C26C0-87BC-426C-B1B1-A0FFB4410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G53:G57</xm:sqref>
        </x14:conditionalFormatting>
        <x14:conditionalFormatting xmlns:xm="http://schemas.microsoft.com/office/excel/2006/main">
          <x14:cfRule type="dataBar" id="{29C5C862-2964-43C6-885F-7ABE1B8B3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</xm:sqref>
        </x14:conditionalFormatting>
        <x14:conditionalFormatting xmlns:xm="http://schemas.microsoft.com/office/excel/2006/main">
          <x14:cfRule type="dataBar" id="{4D5D4833-68DB-40FC-80DA-CF35E328B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</xm:sqref>
        </x14:conditionalFormatting>
        <x14:conditionalFormatting xmlns:xm="http://schemas.microsoft.com/office/excel/2006/main">
          <x14:cfRule type="dataBar" id="{5C861F4E-7249-47A8-8E42-22D3D47A0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50102260-F907-46D9-BB20-9D9FEC2B4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AB501844-CA4F-4FE5-80B8-33BA97E20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93338815-CF28-4AEF-98C8-642EAD39A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E2B2F217-81F7-4699-981B-6E51A2222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G117</xm:sqref>
        </x14:conditionalFormatting>
        <x14:conditionalFormatting xmlns:xm="http://schemas.microsoft.com/office/excel/2006/main">
          <x14:cfRule type="dataBar" id="{4D358C4E-E7B8-441C-A6A1-08F38336EC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G116</xm:sqref>
        </x14:conditionalFormatting>
        <x14:conditionalFormatting xmlns:xm="http://schemas.microsoft.com/office/excel/2006/main">
          <x14:cfRule type="dataBar" id="{15E332F5-F684-4E83-AB77-248C017F3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G118</xm:sqref>
        </x14:conditionalFormatting>
        <x14:conditionalFormatting xmlns:xm="http://schemas.microsoft.com/office/excel/2006/main">
          <x14:cfRule type="dataBar" id="{9CB72DB4-BE0A-46A7-B4D1-5A8531567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G122</xm:sqref>
        </x14:conditionalFormatting>
        <x14:conditionalFormatting xmlns:xm="http://schemas.microsoft.com/office/excel/2006/main">
          <x14:cfRule type="dataBar" id="{464136C6-F1AE-4059-B434-F9318905F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</xm:sqref>
        </x14:conditionalFormatting>
        <x14:conditionalFormatting xmlns:xm="http://schemas.microsoft.com/office/excel/2006/main">
          <x14:cfRule type="dataBar" id="{35EBB486-B9A6-42C2-9F3A-6A4D72752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G124</xm:sqref>
        </x14:conditionalFormatting>
        <x14:conditionalFormatting xmlns:xm="http://schemas.microsoft.com/office/excel/2006/main">
          <x14:cfRule type="dataBar" id="{365676AD-59D4-4C19-AC55-8B4F4010F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G123</xm:sqref>
        </x14:conditionalFormatting>
        <x14:conditionalFormatting xmlns:xm="http://schemas.microsoft.com/office/excel/2006/main">
          <x14:cfRule type="dataBar" id="{6F1C4985-03EC-4EE0-B04B-20DBD4520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G128</xm:sqref>
        </x14:conditionalFormatting>
        <x14:conditionalFormatting xmlns:xm="http://schemas.microsoft.com/office/excel/2006/main">
          <x14:cfRule type="dataBar" id="{22C96D31-1A5C-4E2D-99E5-1AFCE43CD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G127</xm:sqref>
        </x14:conditionalFormatting>
        <x14:conditionalFormatting xmlns:xm="http://schemas.microsoft.com/office/excel/2006/main">
          <x14:cfRule type="dataBar" id="{5B22719E-3565-4131-A7C3-BD74A94D2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6162E6DC-F89E-4A39-8CA8-BC8165F72A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G129</xm:sqref>
        </x14:conditionalFormatting>
        <x14:conditionalFormatting xmlns:xm="http://schemas.microsoft.com/office/excel/2006/main">
          <x14:cfRule type="dataBar" id="{0CB5C393-CF83-4FF9-8DE6-1F6A02F65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G133</xm:sqref>
        </x14:conditionalFormatting>
        <x14:conditionalFormatting xmlns:xm="http://schemas.microsoft.com/office/excel/2006/main">
          <x14:cfRule type="dataBar" id="{CF979BCE-75F2-4905-8F07-F17C22134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G134</xm:sqref>
        </x14:conditionalFormatting>
        <x14:conditionalFormatting xmlns:xm="http://schemas.microsoft.com/office/excel/2006/main">
          <x14:cfRule type="dataBar" id="{F7762C32-C75F-4E82-86E7-077308D4D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G138</xm:sqref>
        </x14:conditionalFormatting>
        <x14:conditionalFormatting xmlns:xm="http://schemas.microsoft.com/office/excel/2006/main">
          <x14:cfRule type="dataBar" id="{5D556CF6-4691-4AB9-9F76-F0FED2752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G137</xm:sqref>
        </x14:conditionalFormatting>
        <x14:conditionalFormatting xmlns:xm="http://schemas.microsoft.com/office/excel/2006/main">
          <x14:cfRule type="dataBar" id="{8C32A640-BED6-4991-91A3-58769E1711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G140</xm:sqref>
        </x14:conditionalFormatting>
        <x14:conditionalFormatting xmlns:xm="http://schemas.microsoft.com/office/excel/2006/main">
          <x14:cfRule type="dataBar" id="{BB007DE0-4E04-455F-B507-0115EB15F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G139</xm:sqref>
        </x14:conditionalFormatting>
        <x14:conditionalFormatting xmlns:xm="http://schemas.microsoft.com/office/excel/2006/main">
          <x14:cfRule type="dataBar" id="{3795F1D4-7EAB-4B22-BBF0-C0870E888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G144</xm:sqref>
        </x14:conditionalFormatting>
        <x14:conditionalFormatting xmlns:xm="http://schemas.microsoft.com/office/excel/2006/main">
          <x14:cfRule type="dataBar" id="{E9553F43-B389-4FA4-84D4-5A2CF1D25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G143</xm:sqref>
        </x14:conditionalFormatting>
        <x14:conditionalFormatting xmlns:xm="http://schemas.microsoft.com/office/excel/2006/main">
          <x14:cfRule type="dataBar" id="{0BAE6650-C185-43E1-8005-A62C7350B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G146</xm:sqref>
        </x14:conditionalFormatting>
        <x14:conditionalFormatting xmlns:xm="http://schemas.microsoft.com/office/excel/2006/main">
          <x14:cfRule type="dataBar" id="{BCEC3658-A0A9-4A32-ADDD-D50BAA6635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G145</xm:sqref>
        </x14:conditionalFormatting>
        <x14:conditionalFormatting xmlns:xm="http://schemas.microsoft.com/office/excel/2006/main">
          <x14:cfRule type="dataBar" id="{685D066D-677D-4293-9641-E56C9726D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G150</xm:sqref>
        </x14:conditionalFormatting>
        <x14:conditionalFormatting xmlns:xm="http://schemas.microsoft.com/office/excel/2006/main">
          <x14:cfRule type="dataBar" id="{6208530B-5DDA-48E5-B093-93EB8E146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G149</xm:sqref>
        </x14:conditionalFormatting>
        <x14:conditionalFormatting xmlns:xm="http://schemas.microsoft.com/office/excel/2006/main">
          <x14:cfRule type="dataBar" id="{B48C6FB7-F4A7-45DC-99F8-DCC6153B6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G152</xm:sqref>
        </x14:conditionalFormatting>
        <x14:conditionalFormatting xmlns:xm="http://schemas.microsoft.com/office/excel/2006/main">
          <x14:cfRule type="dataBar" id="{83B74A13-B45A-4B42-A4A7-E66797EDC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G151</xm:sqref>
        </x14:conditionalFormatting>
        <x14:conditionalFormatting xmlns:xm="http://schemas.microsoft.com/office/excel/2006/main">
          <x14:cfRule type="dataBar" id="{DCA22CE8-7EDD-4079-9114-DCC3C06ED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G155</xm:sqref>
        </x14:conditionalFormatting>
        <x14:conditionalFormatting xmlns:xm="http://schemas.microsoft.com/office/excel/2006/main">
          <x14:cfRule type="dataBar" id="{4B61F82B-DBCD-4A9D-9EB7-DC9B383CD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G157</xm:sqref>
        </x14:conditionalFormatting>
        <x14:conditionalFormatting xmlns:xm="http://schemas.microsoft.com/office/excel/2006/main">
          <x14:cfRule type="dataBar" id="{28D55C74-D4B6-4733-A051-4B57EC468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G156</xm:sqref>
        </x14:conditionalFormatting>
        <x14:conditionalFormatting xmlns:xm="http://schemas.microsoft.com/office/excel/2006/main">
          <x14:cfRule type="dataBar" id="{4D46492F-B947-458D-ABE7-5B66D9E20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G161</xm:sqref>
        </x14:conditionalFormatting>
        <x14:conditionalFormatting xmlns:xm="http://schemas.microsoft.com/office/excel/2006/main">
          <x14:cfRule type="dataBar" id="{3C615632-0F01-4841-9EB0-DB3F15D6E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G160</xm:sqref>
        </x14:conditionalFormatting>
        <x14:conditionalFormatting xmlns:xm="http://schemas.microsoft.com/office/excel/2006/main">
          <x14:cfRule type="dataBar" id="{A3A47E26-0954-4D90-AE33-1CBF09EE3C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G163</xm:sqref>
        </x14:conditionalFormatting>
        <x14:conditionalFormatting xmlns:xm="http://schemas.microsoft.com/office/excel/2006/main">
          <x14:cfRule type="dataBar" id="{102CD4BC-7924-446D-BE30-4EABBDC18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G162</xm:sqref>
        </x14:conditionalFormatting>
        <x14:conditionalFormatting xmlns:xm="http://schemas.microsoft.com/office/excel/2006/main">
          <x14:cfRule type="dataBar" id="{3846E42F-732C-43E3-B204-10FC25D50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G167</xm:sqref>
        </x14:conditionalFormatting>
        <x14:conditionalFormatting xmlns:xm="http://schemas.microsoft.com/office/excel/2006/main">
          <x14:cfRule type="dataBar" id="{1C4FDE55-0E53-4EDE-85B6-F58670C26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G166</xm:sqref>
        </x14:conditionalFormatting>
        <x14:conditionalFormatting xmlns:xm="http://schemas.microsoft.com/office/excel/2006/main">
          <x14:cfRule type="dataBar" id="{3054BD18-9E62-4830-AC20-F5401F0C9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G169</xm:sqref>
        </x14:conditionalFormatting>
        <x14:conditionalFormatting xmlns:xm="http://schemas.microsoft.com/office/excel/2006/main">
          <x14:cfRule type="dataBar" id="{F5EA1D95-1E09-4FCD-9222-EDF6AFD23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G168</xm:sqref>
        </x14:conditionalFormatting>
        <x14:conditionalFormatting xmlns:xm="http://schemas.microsoft.com/office/excel/2006/main">
          <x14:cfRule type="dataBar" id="{58AFFA32-8E99-4AFC-B334-738A64415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G173</xm:sqref>
        </x14:conditionalFormatting>
        <x14:conditionalFormatting xmlns:xm="http://schemas.microsoft.com/office/excel/2006/main">
          <x14:cfRule type="dataBar" id="{6B104C69-F449-407B-BE9D-D4DB6A763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G172</xm:sqref>
        </x14:conditionalFormatting>
        <x14:conditionalFormatting xmlns:xm="http://schemas.microsoft.com/office/excel/2006/main">
          <x14:cfRule type="dataBar" id="{3F701D25-509E-4366-ADA4-C1EB565A0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G175</xm:sqref>
        </x14:conditionalFormatting>
        <x14:conditionalFormatting xmlns:xm="http://schemas.microsoft.com/office/excel/2006/main">
          <x14:cfRule type="dataBar" id="{E880D6AB-0136-47DF-B7A8-A0C267639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G174</xm:sqref>
        </x14:conditionalFormatting>
        <x14:conditionalFormatting xmlns:xm="http://schemas.microsoft.com/office/excel/2006/main">
          <x14:cfRule type="dataBar" id="{D29C33DA-5F13-4626-8AD2-695FF6B03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G179</xm:sqref>
        </x14:conditionalFormatting>
        <x14:conditionalFormatting xmlns:xm="http://schemas.microsoft.com/office/excel/2006/main">
          <x14:cfRule type="dataBar" id="{D5B527F9-AAE8-4640-A306-F7CFC5C7D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G178</xm:sqref>
        </x14:conditionalFormatting>
        <x14:conditionalFormatting xmlns:xm="http://schemas.microsoft.com/office/excel/2006/main">
          <x14:cfRule type="dataBar" id="{A4B1FFD3-ED3B-4AA1-8567-C674DE1E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G181</xm:sqref>
        </x14:conditionalFormatting>
        <x14:conditionalFormatting xmlns:xm="http://schemas.microsoft.com/office/excel/2006/main">
          <x14:cfRule type="dataBar" id="{5B8C8FCB-31B1-4FEC-AAEA-C08BE36B9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921A-D673-49A9-935E-A8DA593FD11B}">
  <dimension ref="B1:AI140"/>
  <sheetViews>
    <sheetView zoomScale="85" zoomScaleNormal="85" workbookViewId="0">
      <selection activeCell="AL20" sqref="AL20"/>
    </sheetView>
  </sheetViews>
  <sheetFormatPr defaultColWidth="9" defaultRowHeight="20.25"/>
  <cols>
    <col min="1" max="1" width="3" style="2" customWidth="1"/>
    <col min="2" max="2" width="9.75" style="1" bestFit="1" customWidth="1"/>
    <col min="3" max="3" width="16.375" style="2" bestFit="1" customWidth="1"/>
    <col min="4" max="4" width="36.625" style="2" bestFit="1" customWidth="1"/>
    <col min="5" max="5" width="5.5" style="2" bestFit="1" customWidth="1"/>
    <col min="6" max="6" width="7.625" style="2" bestFit="1" customWidth="1"/>
    <col min="7" max="27" width="3.125" style="2" customWidth="1"/>
    <col min="28" max="35" width="3.875" style="2" bestFit="1" customWidth="1"/>
    <col min="36" max="16384" width="9" style="2"/>
  </cols>
  <sheetData>
    <row r="1" spans="2:35" ht="26.25">
      <c r="B1" s="258" t="s">
        <v>83</v>
      </c>
      <c r="C1" s="258"/>
      <c r="D1" s="258"/>
      <c r="E1" s="258"/>
      <c r="F1" s="258"/>
      <c r="G1" s="258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2:35" ht="21" customHeight="1" thickBot="1">
      <c r="B2" s="246" t="s">
        <v>27</v>
      </c>
      <c r="C2" s="246"/>
      <c r="D2" s="246"/>
      <c r="E2" s="24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2:35" ht="17.25" thickBot="1">
      <c r="B3" s="178" t="s">
        <v>0</v>
      </c>
      <c r="C3" s="247" t="s">
        <v>1</v>
      </c>
      <c r="D3" s="178" t="s">
        <v>2</v>
      </c>
      <c r="E3" s="249" t="s">
        <v>3</v>
      </c>
      <c r="F3" s="178" t="s">
        <v>17</v>
      </c>
      <c r="G3" s="181" t="s">
        <v>12</v>
      </c>
      <c r="H3" s="182"/>
      <c r="I3" s="182"/>
      <c r="J3" s="183"/>
      <c r="K3" s="181" t="s">
        <v>13</v>
      </c>
      <c r="L3" s="182"/>
      <c r="M3" s="182"/>
      <c r="N3" s="183"/>
      <c r="O3" s="181" t="s">
        <v>14</v>
      </c>
      <c r="P3" s="182"/>
      <c r="Q3" s="182"/>
      <c r="R3" s="183"/>
      <c r="S3" s="181" t="s">
        <v>15</v>
      </c>
      <c r="T3" s="182"/>
      <c r="U3" s="182"/>
      <c r="V3" s="183"/>
      <c r="W3" s="181" t="s">
        <v>16</v>
      </c>
      <c r="X3" s="182"/>
      <c r="Y3" s="182"/>
      <c r="Z3" s="182"/>
      <c r="AA3" s="183"/>
      <c r="AB3" s="181" t="s">
        <v>150</v>
      </c>
      <c r="AC3" s="182"/>
      <c r="AD3" s="182"/>
      <c r="AE3" s="183"/>
      <c r="AF3" s="181" t="s">
        <v>151</v>
      </c>
      <c r="AG3" s="182"/>
      <c r="AH3" s="182"/>
      <c r="AI3" s="183"/>
    </row>
    <row r="4" spans="2:35" ht="17.25" thickBot="1">
      <c r="B4" s="224"/>
      <c r="C4" s="248"/>
      <c r="D4" s="179"/>
      <c r="E4" s="250"/>
      <c r="F4" s="179"/>
      <c r="G4" s="86" t="s">
        <v>8</v>
      </c>
      <c r="H4" s="87" t="s">
        <v>9</v>
      </c>
      <c r="I4" s="87" t="s">
        <v>10</v>
      </c>
      <c r="J4" s="88" t="s">
        <v>11</v>
      </c>
      <c r="K4" s="86" t="s">
        <v>8</v>
      </c>
      <c r="L4" s="87" t="s">
        <v>9</v>
      </c>
      <c r="M4" s="87" t="s">
        <v>10</v>
      </c>
      <c r="N4" s="88" t="s">
        <v>11</v>
      </c>
      <c r="O4" s="86" t="s">
        <v>8</v>
      </c>
      <c r="P4" s="87" t="s">
        <v>9</v>
      </c>
      <c r="Q4" s="87" t="s">
        <v>10</v>
      </c>
      <c r="R4" s="88" t="s">
        <v>11</v>
      </c>
      <c r="S4" s="86" t="s">
        <v>8</v>
      </c>
      <c r="T4" s="87" t="s">
        <v>9</v>
      </c>
      <c r="U4" s="87" t="s">
        <v>10</v>
      </c>
      <c r="V4" s="88" t="s">
        <v>11</v>
      </c>
      <c r="W4" s="86" t="s">
        <v>8</v>
      </c>
      <c r="X4" s="87" t="s">
        <v>9</v>
      </c>
      <c r="Y4" s="87" t="s">
        <v>10</v>
      </c>
      <c r="Z4" s="87" t="s">
        <v>204</v>
      </c>
      <c r="AA4" s="88" t="s">
        <v>205</v>
      </c>
      <c r="AB4" s="86" t="s">
        <v>8</v>
      </c>
      <c r="AC4" s="87" t="s">
        <v>9</v>
      </c>
      <c r="AD4" s="87" t="s">
        <v>10</v>
      </c>
      <c r="AE4" s="88" t="s">
        <v>11</v>
      </c>
      <c r="AF4" s="86" t="s">
        <v>8</v>
      </c>
      <c r="AG4" s="87" t="s">
        <v>9</v>
      </c>
      <c r="AH4" s="87" t="s">
        <v>10</v>
      </c>
      <c r="AI4" s="88" t="s">
        <v>11</v>
      </c>
    </row>
    <row r="5" spans="2:35" ht="18.75" customHeight="1">
      <c r="B5" s="251" t="s">
        <v>206</v>
      </c>
      <c r="C5" s="241" t="s">
        <v>18</v>
      </c>
      <c r="D5" s="256" t="s">
        <v>207</v>
      </c>
      <c r="E5" s="89" t="s">
        <v>4</v>
      </c>
      <c r="F5" s="149">
        <f>IFERROR(MIN(SUM(G6:AA6)/SUM(G5:AA5), 1), 0)</f>
        <v>1</v>
      </c>
      <c r="G5" s="90">
        <v>1</v>
      </c>
      <c r="H5" s="91">
        <v>1</v>
      </c>
      <c r="I5" s="92">
        <v>1</v>
      </c>
      <c r="J5" s="93">
        <v>1</v>
      </c>
      <c r="K5" s="90">
        <v>1</v>
      </c>
      <c r="L5" s="92">
        <v>1</v>
      </c>
      <c r="M5" s="92">
        <v>1</v>
      </c>
      <c r="N5" s="93">
        <v>1</v>
      </c>
      <c r="O5" s="94"/>
      <c r="P5" s="95"/>
      <c r="Q5" s="96"/>
      <c r="R5" s="97"/>
      <c r="S5" s="98"/>
      <c r="T5" s="96"/>
      <c r="U5" s="96"/>
      <c r="V5" s="97"/>
      <c r="W5" s="98"/>
      <c r="X5" s="96"/>
      <c r="Y5" s="96"/>
      <c r="Z5" s="96"/>
      <c r="AA5" s="97"/>
      <c r="AB5" s="98"/>
      <c r="AC5" s="96"/>
      <c r="AD5" s="96"/>
      <c r="AE5" s="97"/>
      <c r="AF5" s="98"/>
      <c r="AG5" s="96"/>
      <c r="AH5" s="96"/>
      <c r="AI5" s="97"/>
    </row>
    <row r="6" spans="2:35" ht="18.75" customHeight="1" thickBot="1">
      <c r="B6" s="252"/>
      <c r="C6" s="255"/>
      <c r="D6" s="260"/>
      <c r="E6" s="99" t="s">
        <v>5</v>
      </c>
      <c r="F6" s="261"/>
      <c r="G6" s="100">
        <v>1</v>
      </c>
      <c r="H6" s="101">
        <v>1</v>
      </c>
      <c r="I6" s="101">
        <v>1</v>
      </c>
      <c r="J6" s="102">
        <v>1</v>
      </c>
      <c r="K6" s="100">
        <v>1</v>
      </c>
      <c r="L6" s="101">
        <v>1</v>
      </c>
      <c r="M6" s="101">
        <v>1</v>
      </c>
      <c r="N6" s="102">
        <v>1</v>
      </c>
      <c r="O6" s="103"/>
      <c r="P6" s="104"/>
      <c r="Q6" s="104"/>
      <c r="R6" s="105"/>
      <c r="S6" s="103"/>
      <c r="T6" s="104"/>
      <c r="U6" s="104"/>
      <c r="V6" s="105"/>
      <c r="W6" s="103"/>
      <c r="X6" s="104"/>
      <c r="Y6" s="104"/>
      <c r="Z6" s="104"/>
      <c r="AA6" s="105"/>
      <c r="AB6" s="103"/>
      <c r="AC6" s="104"/>
      <c r="AD6" s="104"/>
      <c r="AE6" s="105"/>
      <c r="AF6" s="103"/>
      <c r="AG6" s="104"/>
      <c r="AH6" s="104"/>
      <c r="AI6" s="105"/>
    </row>
    <row r="7" spans="2:35" ht="18.75" customHeight="1">
      <c r="B7" s="252"/>
      <c r="C7" s="255"/>
      <c r="D7" s="256" t="s">
        <v>208</v>
      </c>
      <c r="E7" s="89" t="s">
        <v>4</v>
      </c>
      <c r="F7" s="149">
        <f>IFERROR(MIN(SUM(G8:AA8)/SUM(G7:AA7), 1), 0)</f>
        <v>1</v>
      </c>
      <c r="G7" s="94"/>
      <c r="H7" s="95"/>
      <c r="I7" s="95"/>
      <c r="J7" s="106"/>
      <c r="K7" s="90">
        <v>1</v>
      </c>
      <c r="L7" s="92">
        <v>1</v>
      </c>
      <c r="M7" s="92">
        <v>1</v>
      </c>
      <c r="N7" s="93">
        <v>1</v>
      </c>
      <c r="O7" s="94"/>
      <c r="P7" s="95"/>
      <c r="Q7" s="95"/>
      <c r="R7" s="106"/>
      <c r="S7" s="94"/>
      <c r="T7" s="95"/>
      <c r="U7" s="95"/>
      <c r="V7" s="106"/>
      <c r="W7" s="94"/>
      <c r="X7" s="95"/>
      <c r="Y7" s="95"/>
      <c r="Z7" s="95"/>
      <c r="AA7" s="106"/>
      <c r="AB7" s="94"/>
      <c r="AC7" s="95"/>
      <c r="AD7" s="95"/>
      <c r="AE7" s="106"/>
      <c r="AF7" s="94"/>
      <c r="AG7" s="95"/>
      <c r="AH7" s="95"/>
      <c r="AI7" s="106"/>
    </row>
    <row r="8" spans="2:35" ht="18.75" customHeight="1" thickBot="1">
      <c r="B8" s="252"/>
      <c r="C8" s="255"/>
      <c r="D8" s="260"/>
      <c r="E8" s="99" t="s">
        <v>5</v>
      </c>
      <c r="F8" s="261"/>
      <c r="G8" s="103"/>
      <c r="H8" s="104"/>
      <c r="I8" s="104"/>
      <c r="J8" s="105"/>
      <c r="K8" s="100">
        <v>1</v>
      </c>
      <c r="L8" s="101">
        <v>1</v>
      </c>
      <c r="M8" s="101">
        <v>1</v>
      </c>
      <c r="N8" s="102">
        <v>1</v>
      </c>
      <c r="O8" s="103"/>
      <c r="P8" s="104"/>
      <c r="Q8" s="104"/>
      <c r="R8" s="105"/>
      <c r="S8" s="103"/>
      <c r="T8" s="104"/>
      <c r="U8" s="104"/>
      <c r="V8" s="105"/>
      <c r="W8" s="103"/>
      <c r="X8" s="104"/>
      <c r="Y8" s="104"/>
      <c r="Z8" s="104"/>
      <c r="AA8" s="105"/>
      <c r="AB8" s="103"/>
      <c r="AC8" s="104"/>
      <c r="AD8" s="104"/>
      <c r="AE8" s="105"/>
      <c r="AF8" s="103"/>
      <c r="AG8" s="104"/>
      <c r="AH8" s="104"/>
      <c r="AI8" s="105"/>
    </row>
    <row r="9" spans="2:35" ht="18.75" customHeight="1">
      <c r="B9" s="252"/>
      <c r="C9" s="255"/>
      <c r="D9" s="256" t="s">
        <v>209</v>
      </c>
      <c r="E9" s="89" t="s">
        <v>4</v>
      </c>
      <c r="F9" s="149">
        <f>IFERROR(MIN(SUM(G10:AA10)/SUM(G9:AA9), 1), 0)</f>
        <v>1</v>
      </c>
      <c r="G9" s="94"/>
      <c r="H9" s="95"/>
      <c r="I9" s="95"/>
      <c r="J9" s="106"/>
      <c r="K9" s="94"/>
      <c r="L9" s="95"/>
      <c r="M9" s="107">
        <v>1</v>
      </c>
      <c r="N9" s="108">
        <v>1</v>
      </c>
      <c r="O9" s="90">
        <v>1</v>
      </c>
      <c r="P9" s="92">
        <v>1</v>
      </c>
      <c r="Q9" s="92">
        <v>1</v>
      </c>
      <c r="R9" s="93">
        <v>1</v>
      </c>
      <c r="S9" s="94"/>
      <c r="T9" s="95"/>
      <c r="U9" s="95"/>
      <c r="V9" s="106"/>
      <c r="W9" s="94"/>
      <c r="X9" s="95"/>
      <c r="Y9" s="95"/>
      <c r="Z9" s="95"/>
      <c r="AA9" s="106"/>
      <c r="AB9" s="94"/>
      <c r="AC9" s="95"/>
      <c r="AD9" s="95"/>
      <c r="AE9" s="106"/>
      <c r="AF9" s="94"/>
      <c r="AG9" s="95"/>
      <c r="AH9" s="95"/>
      <c r="AI9" s="106"/>
    </row>
    <row r="10" spans="2:35" ht="18.75" customHeight="1" thickBot="1">
      <c r="B10" s="252"/>
      <c r="C10" s="255"/>
      <c r="D10" s="260"/>
      <c r="E10" s="99" t="s">
        <v>5</v>
      </c>
      <c r="F10" s="261"/>
      <c r="G10" s="103"/>
      <c r="H10" s="104"/>
      <c r="I10" s="104"/>
      <c r="J10" s="105"/>
      <c r="K10" s="103"/>
      <c r="L10" s="104"/>
      <c r="M10" s="101">
        <v>1</v>
      </c>
      <c r="N10" s="109">
        <v>1</v>
      </c>
      <c r="O10" s="100">
        <v>1</v>
      </c>
      <c r="P10" s="101">
        <v>1</v>
      </c>
      <c r="Q10" s="101">
        <v>1</v>
      </c>
      <c r="R10" s="102">
        <v>1</v>
      </c>
      <c r="S10" s="103"/>
      <c r="T10" s="104"/>
      <c r="U10" s="104"/>
      <c r="V10" s="105"/>
      <c r="W10" s="103"/>
      <c r="X10" s="104"/>
      <c r="Y10" s="104"/>
      <c r="Z10" s="104"/>
      <c r="AA10" s="105"/>
      <c r="AB10" s="103"/>
      <c r="AC10" s="104"/>
      <c r="AD10" s="104"/>
      <c r="AE10" s="105"/>
      <c r="AF10" s="103"/>
      <c r="AG10" s="104"/>
      <c r="AH10" s="104"/>
      <c r="AI10" s="105"/>
    </row>
    <row r="11" spans="2:35" ht="18.75" customHeight="1">
      <c r="B11" s="252"/>
      <c r="C11" s="241" t="s">
        <v>210</v>
      </c>
      <c r="D11" s="256" t="s">
        <v>211</v>
      </c>
      <c r="E11" s="6" t="s">
        <v>4</v>
      </c>
      <c r="F11" s="149">
        <f t="shared" ref="F11" si="0">IFERROR(MIN(SUM(G12:AA12)/SUM(G11:AA11), 1), 0)</f>
        <v>1</v>
      </c>
      <c r="G11" s="94"/>
      <c r="H11" s="95"/>
      <c r="I11" s="95"/>
      <c r="J11" s="106"/>
      <c r="K11" s="94"/>
      <c r="L11" s="95"/>
      <c r="M11" s="95"/>
      <c r="N11" s="106"/>
      <c r="O11" s="94"/>
      <c r="P11" s="107">
        <v>1</v>
      </c>
      <c r="Q11" s="107">
        <v>1</v>
      </c>
      <c r="R11" s="106"/>
      <c r="S11" s="94"/>
      <c r="T11" s="95"/>
      <c r="U11" s="95"/>
      <c r="V11" s="106"/>
      <c r="W11" s="94"/>
      <c r="X11" s="95"/>
      <c r="Y11" s="95"/>
      <c r="Z11" s="95"/>
      <c r="AA11" s="106"/>
      <c r="AB11" s="94"/>
      <c r="AC11" s="95"/>
      <c r="AD11" s="95"/>
      <c r="AE11" s="106"/>
      <c r="AF11" s="94"/>
      <c r="AG11" s="95"/>
      <c r="AH11" s="95"/>
      <c r="AI11" s="106"/>
    </row>
    <row r="12" spans="2:35" ht="18.75" customHeight="1" thickBot="1">
      <c r="B12" s="252"/>
      <c r="C12" s="255"/>
      <c r="D12" s="257"/>
      <c r="E12" s="7" t="s">
        <v>5</v>
      </c>
      <c r="F12" s="150"/>
      <c r="G12" s="110"/>
      <c r="H12" s="111"/>
      <c r="I12" s="111"/>
      <c r="J12" s="112"/>
      <c r="K12" s="110"/>
      <c r="L12" s="104"/>
      <c r="M12" s="104"/>
      <c r="N12" s="105"/>
      <c r="O12" s="103"/>
      <c r="P12" s="101">
        <v>1</v>
      </c>
      <c r="Q12" s="101">
        <v>1</v>
      </c>
      <c r="R12" s="105"/>
      <c r="S12" s="103"/>
      <c r="T12" s="104"/>
      <c r="U12" s="104"/>
      <c r="V12" s="105"/>
      <c r="W12" s="103"/>
      <c r="X12" s="104"/>
      <c r="Y12" s="104"/>
      <c r="Z12" s="104"/>
      <c r="AA12" s="105"/>
      <c r="AB12" s="103"/>
      <c r="AC12" s="104"/>
      <c r="AD12" s="104"/>
      <c r="AE12" s="105"/>
      <c r="AF12" s="103"/>
      <c r="AG12" s="104"/>
      <c r="AH12" s="104"/>
      <c r="AI12" s="105"/>
    </row>
    <row r="13" spans="2:35" ht="18.75" customHeight="1">
      <c r="B13" s="252"/>
      <c r="C13" s="255"/>
      <c r="D13" s="256" t="s">
        <v>212</v>
      </c>
      <c r="E13" s="6" t="s">
        <v>4</v>
      </c>
      <c r="F13" s="149">
        <f t="shared" ref="F13" si="1">IFERROR(MIN(SUM(G14:AA14)/SUM(G13:AA13), 1), 0)</f>
        <v>1</v>
      </c>
      <c r="G13" s="94"/>
      <c r="H13" s="95"/>
      <c r="I13" s="95"/>
      <c r="J13" s="106"/>
      <c r="K13" s="94"/>
      <c r="L13" s="95"/>
      <c r="M13" s="95"/>
      <c r="N13" s="106"/>
      <c r="O13" s="94"/>
      <c r="P13" s="95"/>
      <c r="Q13" s="95"/>
      <c r="R13" s="106"/>
      <c r="S13" s="107">
        <v>1</v>
      </c>
      <c r="T13" s="107">
        <v>1</v>
      </c>
      <c r="U13" s="95"/>
      <c r="V13" s="106"/>
      <c r="W13" s="94"/>
      <c r="X13" s="95"/>
      <c r="Y13" s="95"/>
      <c r="Z13" s="95"/>
      <c r="AA13" s="106"/>
      <c r="AB13" s="94"/>
      <c r="AC13" s="95"/>
      <c r="AD13" s="95"/>
      <c r="AE13" s="106"/>
      <c r="AF13" s="94"/>
      <c r="AG13" s="95"/>
      <c r="AH13" s="95"/>
      <c r="AI13" s="106"/>
    </row>
    <row r="14" spans="2:35" ht="18.75" customHeight="1" thickBot="1">
      <c r="B14" s="252"/>
      <c r="C14" s="255"/>
      <c r="D14" s="257"/>
      <c r="E14" s="7" t="s">
        <v>5</v>
      </c>
      <c r="F14" s="150"/>
      <c r="G14" s="110"/>
      <c r="H14" s="111"/>
      <c r="I14" s="111"/>
      <c r="J14" s="112"/>
      <c r="K14" s="110"/>
      <c r="L14" s="104"/>
      <c r="M14" s="104"/>
      <c r="N14" s="105"/>
      <c r="O14" s="103"/>
      <c r="P14" s="104"/>
      <c r="Q14" s="104"/>
      <c r="R14" s="105"/>
      <c r="S14" s="136">
        <v>1</v>
      </c>
      <c r="T14" s="101">
        <v>1</v>
      </c>
      <c r="U14" s="104"/>
      <c r="V14" s="105"/>
      <c r="W14" s="103"/>
      <c r="X14" s="104"/>
      <c r="Y14" s="104"/>
      <c r="Z14" s="104"/>
      <c r="AA14" s="105"/>
      <c r="AB14" s="103"/>
      <c r="AC14" s="104"/>
      <c r="AD14" s="104"/>
      <c r="AE14" s="105"/>
      <c r="AF14" s="103"/>
      <c r="AG14" s="104"/>
      <c r="AH14" s="104"/>
      <c r="AI14" s="105"/>
    </row>
    <row r="15" spans="2:35" ht="18.75" customHeight="1">
      <c r="B15" s="252"/>
      <c r="C15" s="255"/>
      <c r="D15" s="243" t="s">
        <v>213</v>
      </c>
      <c r="E15" s="6" t="s">
        <v>4</v>
      </c>
      <c r="F15" s="149">
        <f t="shared" ref="F15" si="2">IFERROR(MIN(SUM(G16:AA16)/SUM(G15:AA15), 1), 0)</f>
        <v>0.5</v>
      </c>
      <c r="G15" s="94"/>
      <c r="H15" s="95"/>
      <c r="I15" s="95"/>
      <c r="J15" s="106"/>
      <c r="K15" s="94"/>
      <c r="L15" s="95"/>
      <c r="M15" s="95"/>
      <c r="N15" s="106"/>
      <c r="O15" s="94"/>
      <c r="P15" s="95"/>
      <c r="Q15" s="95"/>
      <c r="R15" s="106"/>
      <c r="S15" s="94"/>
      <c r="T15" s="107">
        <v>1</v>
      </c>
      <c r="U15" s="107">
        <v>1</v>
      </c>
      <c r="V15" s="106"/>
      <c r="W15" s="94"/>
      <c r="X15" s="95"/>
      <c r="Y15" s="95"/>
      <c r="Z15" s="95"/>
      <c r="AA15" s="106"/>
      <c r="AB15" s="94"/>
      <c r="AC15" s="95"/>
      <c r="AD15" s="95"/>
      <c r="AE15" s="106"/>
      <c r="AF15" s="94"/>
      <c r="AG15" s="95"/>
      <c r="AH15" s="95"/>
      <c r="AI15" s="106"/>
    </row>
    <row r="16" spans="2:35" ht="18.75" customHeight="1" thickBot="1">
      <c r="B16" s="252"/>
      <c r="C16" s="255"/>
      <c r="D16" s="244"/>
      <c r="E16" s="7" t="s">
        <v>5</v>
      </c>
      <c r="F16" s="150"/>
      <c r="G16" s="110"/>
      <c r="H16" s="111"/>
      <c r="I16" s="111"/>
      <c r="J16" s="112"/>
      <c r="K16" s="110"/>
      <c r="L16" s="111"/>
      <c r="M16" s="111"/>
      <c r="N16" s="112"/>
      <c r="O16" s="103"/>
      <c r="P16" s="104"/>
      <c r="Q16" s="104"/>
      <c r="R16" s="105"/>
      <c r="S16" s="103"/>
      <c r="T16" s="101">
        <v>1</v>
      </c>
      <c r="U16" s="104"/>
      <c r="V16" s="105"/>
      <c r="W16" s="103"/>
      <c r="X16" s="104"/>
      <c r="Y16" s="104"/>
      <c r="Z16" s="104"/>
      <c r="AA16" s="105"/>
      <c r="AB16" s="103"/>
      <c r="AC16" s="104"/>
      <c r="AD16" s="104"/>
      <c r="AE16" s="105"/>
      <c r="AF16" s="103"/>
      <c r="AG16" s="104"/>
      <c r="AH16" s="104"/>
      <c r="AI16" s="105"/>
    </row>
    <row r="17" spans="2:35" ht="18.75" customHeight="1">
      <c r="B17" s="252"/>
      <c r="C17" s="255"/>
      <c r="D17" s="243" t="s">
        <v>214</v>
      </c>
      <c r="E17" s="6" t="s">
        <v>4</v>
      </c>
      <c r="F17" s="149">
        <f t="shared" ref="F17" si="3">IFERROR(MIN(SUM(G18:AA18)/SUM(G17:AA17), 1), 0)</f>
        <v>0</v>
      </c>
      <c r="G17" s="94"/>
      <c r="H17" s="95"/>
      <c r="I17" s="95"/>
      <c r="J17" s="106"/>
      <c r="K17" s="94"/>
      <c r="L17" s="95"/>
      <c r="M17" s="95"/>
      <c r="N17" s="106"/>
      <c r="O17" s="94"/>
      <c r="P17" s="95"/>
      <c r="Q17" s="95"/>
      <c r="R17" s="106"/>
      <c r="S17" s="113"/>
      <c r="T17" s="114"/>
      <c r="U17" s="92">
        <v>1</v>
      </c>
      <c r="V17" s="93">
        <v>1</v>
      </c>
      <c r="W17" s="94"/>
      <c r="X17" s="95"/>
      <c r="Y17" s="95"/>
      <c r="Z17" s="95"/>
      <c r="AA17" s="106"/>
      <c r="AB17" s="94"/>
      <c r="AC17" s="95"/>
      <c r="AD17" s="95"/>
      <c r="AE17" s="106"/>
      <c r="AF17" s="94"/>
      <c r="AG17" s="95"/>
      <c r="AH17" s="95"/>
      <c r="AI17" s="106"/>
    </row>
    <row r="18" spans="2:35" ht="18.75" customHeight="1" thickBot="1">
      <c r="B18" s="252"/>
      <c r="C18" s="255"/>
      <c r="D18" s="244"/>
      <c r="E18" s="7" t="s">
        <v>5</v>
      </c>
      <c r="F18" s="150"/>
      <c r="G18" s="110"/>
      <c r="H18" s="111"/>
      <c r="I18" s="111"/>
      <c r="J18" s="112"/>
      <c r="K18" s="110"/>
      <c r="L18" s="111"/>
      <c r="M18" s="111"/>
      <c r="N18" s="112"/>
      <c r="O18" s="103"/>
      <c r="P18" s="104"/>
      <c r="Q18" s="104"/>
      <c r="R18" s="105"/>
      <c r="S18" s="115"/>
      <c r="T18" s="104"/>
      <c r="U18" s="104"/>
      <c r="V18" s="105"/>
      <c r="W18" s="103"/>
      <c r="X18" s="104"/>
      <c r="Y18" s="104"/>
      <c r="Z18" s="104"/>
      <c r="AA18" s="105"/>
      <c r="AB18" s="103"/>
      <c r="AC18" s="104"/>
      <c r="AD18" s="104"/>
      <c r="AE18" s="105"/>
      <c r="AF18" s="103"/>
      <c r="AG18" s="104"/>
      <c r="AH18" s="104"/>
      <c r="AI18" s="105"/>
    </row>
    <row r="19" spans="2:35" ht="18.75" customHeight="1">
      <c r="B19" s="252"/>
      <c r="C19" s="255"/>
      <c r="D19" s="243" t="s">
        <v>215</v>
      </c>
      <c r="E19" s="6" t="s">
        <v>4</v>
      </c>
      <c r="F19" s="149">
        <f t="shared" ref="F19" si="4">IFERROR(MIN(SUM(G20:AA20)/SUM(G19:AA19), 1), 0)</f>
        <v>0</v>
      </c>
      <c r="G19" s="94"/>
      <c r="H19" s="95"/>
      <c r="I19" s="95"/>
      <c r="J19" s="106"/>
      <c r="K19" s="94"/>
      <c r="L19" s="95"/>
      <c r="M19" s="95"/>
      <c r="N19" s="106"/>
      <c r="O19" s="94"/>
      <c r="P19" s="95"/>
      <c r="Q19" s="95"/>
      <c r="R19" s="106"/>
      <c r="S19" s="94"/>
      <c r="T19" s="95"/>
      <c r="U19" s="95"/>
      <c r="V19" s="106"/>
      <c r="W19" s="107">
        <v>1</v>
      </c>
      <c r="X19" s="107">
        <v>1</v>
      </c>
      <c r="Y19" s="95"/>
      <c r="Z19" s="95"/>
      <c r="AA19" s="106"/>
      <c r="AB19" s="94"/>
      <c r="AC19" s="95"/>
      <c r="AD19" s="95"/>
      <c r="AE19" s="106"/>
      <c r="AF19" s="94"/>
      <c r="AG19" s="95"/>
      <c r="AH19" s="95"/>
      <c r="AI19" s="106"/>
    </row>
    <row r="20" spans="2:35" ht="18.75" customHeight="1" thickBot="1">
      <c r="B20" s="252"/>
      <c r="C20" s="255"/>
      <c r="D20" s="244"/>
      <c r="E20" s="7" t="s">
        <v>5</v>
      </c>
      <c r="F20" s="150"/>
      <c r="G20" s="110"/>
      <c r="H20" s="111"/>
      <c r="I20" s="111"/>
      <c r="J20" s="112"/>
      <c r="K20" s="110"/>
      <c r="L20" s="111"/>
      <c r="M20" s="111"/>
      <c r="N20" s="112"/>
      <c r="O20" s="110"/>
      <c r="P20" s="111"/>
      <c r="Q20" s="111"/>
      <c r="R20" s="112"/>
      <c r="S20" s="110"/>
      <c r="T20" s="111"/>
      <c r="U20" s="111"/>
      <c r="V20" s="112"/>
      <c r="W20" s="110"/>
      <c r="X20" s="111"/>
      <c r="Y20" s="111"/>
      <c r="Z20" s="111"/>
      <c r="AA20" s="112"/>
      <c r="AB20" s="110"/>
      <c r="AC20" s="111"/>
      <c r="AD20" s="111"/>
      <c r="AE20" s="112"/>
      <c r="AF20" s="110"/>
      <c r="AG20" s="111"/>
      <c r="AH20" s="111"/>
      <c r="AI20" s="112"/>
    </row>
    <row r="21" spans="2:35" ht="18.75" customHeight="1">
      <c r="B21" s="252"/>
      <c r="C21" s="255"/>
      <c r="D21" s="243" t="s">
        <v>216</v>
      </c>
      <c r="E21" s="6" t="s">
        <v>4</v>
      </c>
      <c r="F21" s="149">
        <f>IFERROR(MIN(SUM(G22:AA22)/SUM(G21:AA21), 1), 0)</f>
        <v>0</v>
      </c>
      <c r="G21" s="94"/>
      <c r="H21" s="95"/>
      <c r="I21" s="95"/>
      <c r="J21" s="106"/>
      <c r="K21" s="94"/>
      <c r="L21" s="95"/>
      <c r="M21" s="95"/>
      <c r="N21" s="106"/>
      <c r="O21" s="94"/>
      <c r="P21" s="95"/>
      <c r="Q21" s="95"/>
      <c r="R21" s="106"/>
      <c r="S21" s="94"/>
      <c r="T21" s="95"/>
      <c r="U21" s="95"/>
      <c r="V21" s="106"/>
      <c r="W21" s="94"/>
      <c r="X21" s="95"/>
      <c r="Y21" s="95"/>
      <c r="Z21" s="90">
        <v>1</v>
      </c>
      <c r="AA21" s="92">
        <v>1</v>
      </c>
      <c r="AB21" s="94"/>
      <c r="AC21" s="95"/>
      <c r="AD21" s="95"/>
      <c r="AE21" s="106"/>
      <c r="AH21" s="114"/>
      <c r="AI21" s="116"/>
    </row>
    <row r="22" spans="2:35" ht="18.75" customHeight="1" thickBot="1">
      <c r="B22" s="252"/>
      <c r="C22" s="242"/>
      <c r="D22" s="244"/>
      <c r="E22" s="7" t="s">
        <v>5</v>
      </c>
      <c r="F22" s="150"/>
      <c r="G22" s="110"/>
      <c r="H22" s="111"/>
      <c r="I22" s="111"/>
      <c r="J22" s="112"/>
      <c r="K22" s="110"/>
      <c r="L22" s="111"/>
      <c r="M22" s="111"/>
      <c r="N22" s="112"/>
      <c r="O22" s="103"/>
      <c r="P22" s="104"/>
      <c r="Q22" s="104"/>
      <c r="R22" s="105"/>
      <c r="S22" s="103"/>
      <c r="T22" s="104"/>
      <c r="U22" s="104"/>
      <c r="V22" s="105"/>
      <c r="W22" s="103"/>
      <c r="X22" s="104"/>
      <c r="Y22" s="104"/>
      <c r="Z22" s="104"/>
      <c r="AA22" s="105"/>
      <c r="AB22" s="103"/>
      <c r="AC22" s="104"/>
      <c r="AD22" s="104"/>
      <c r="AE22" s="105"/>
      <c r="AF22" s="117"/>
      <c r="AG22" s="111"/>
      <c r="AH22" s="104"/>
      <c r="AI22" s="105"/>
    </row>
    <row r="23" spans="2:35" ht="18.75" customHeight="1">
      <c r="B23" s="252"/>
      <c r="C23" s="241" t="s">
        <v>146</v>
      </c>
      <c r="D23" s="256" t="s">
        <v>217</v>
      </c>
      <c r="E23" s="6" t="s">
        <v>4</v>
      </c>
      <c r="F23" s="149">
        <f t="shared" ref="F23" si="5">IFERROR(MIN(SUM(G24:AA24)/SUM(G23:AA23), 1), 0)</f>
        <v>0</v>
      </c>
      <c r="G23" s="94"/>
      <c r="H23" s="95"/>
      <c r="I23" s="95"/>
      <c r="J23" s="106"/>
      <c r="K23" s="94"/>
      <c r="L23" s="95"/>
      <c r="M23" s="95"/>
      <c r="N23" s="106"/>
      <c r="O23" s="94"/>
      <c r="P23" s="95"/>
      <c r="Q23" s="95"/>
      <c r="R23" s="106"/>
      <c r="S23" s="113"/>
      <c r="T23" s="114"/>
      <c r="U23" s="92">
        <v>1</v>
      </c>
      <c r="V23" s="93">
        <v>1</v>
      </c>
      <c r="W23" s="107">
        <v>1</v>
      </c>
      <c r="X23" s="95"/>
      <c r="Y23" s="95"/>
      <c r="Z23" s="95"/>
      <c r="AA23" s="106"/>
      <c r="AB23" s="94"/>
      <c r="AC23" s="95"/>
      <c r="AD23" s="95"/>
      <c r="AE23" s="106"/>
      <c r="AF23" s="118"/>
      <c r="AG23" s="95"/>
      <c r="AH23" s="95"/>
      <c r="AI23" s="106"/>
    </row>
    <row r="24" spans="2:35" ht="18.75" customHeight="1" thickBot="1">
      <c r="B24" s="252"/>
      <c r="C24" s="255"/>
      <c r="D24" s="257"/>
      <c r="E24" s="7" t="s">
        <v>5</v>
      </c>
      <c r="F24" s="150"/>
      <c r="G24" s="110"/>
      <c r="H24" s="111"/>
      <c r="I24" s="111"/>
      <c r="J24" s="112"/>
      <c r="K24" s="110"/>
      <c r="L24" s="111"/>
      <c r="M24" s="111"/>
      <c r="N24" s="112"/>
      <c r="O24" s="103"/>
      <c r="P24" s="104"/>
      <c r="Q24" s="104"/>
      <c r="R24" s="105"/>
      <c r="S24" s="115"/>
      <c r="T24" s="104"/>
      <c r="U24" s="104"/>
      <c r="V24" s="105"/>
      <c r="W24" s="103"/>
      <c r="X24" s="104"/>
      <c r="Y24" s="104"/>
      <c r="Z24" s="104"/>
      <c r="AA24" s="105"/>
      <c r="AB24" s="103"/>
      <c r="AC24" s="104"/>
      <c r="AD24" s="104"/>
      <c r="AE24" s="105"/>
      <c r="AF24" s="115"/>
      <c r="AG24" s="104"/>
      <c r="AH24" s="104"/>
      <c r="AI24" s="105"/>
    </row>
    <row r="25" spans="2:35" ht="18.75" customHeight="1">
      <c r="B25" s="252"/>
      <c r="C25" s="255"/>
      <c r="D25" s="256" t="s">
        <v>218</v>
      </c>
      <c r="E25" s="6" t="s">
        <v>4</v>
      </c>
      <c r="F25" s="149">
        <f t="shared" ref="F25" si="6">IFERROR(MIN(SUM(G26:AA26)/SUM(G25:AA25), 1), 0)</f>
        <v>0</v>
      </c>
      <c r="G25" s="94"/>
      <c r="H25" s="95"/>
      <c r="I25" s="95"/>
      <c r="J25" s="106"/>
      <c r="K25" s="94"/>
      <c r="L25" s="95"/>
      <c r="M25" s="95"/>
      <c r="N25" s="106"/>
      <c r="O25" s="94"/>
      <c r="P25" s="95"/>
      <c r="Q25" s="95"/>
      <c r="R25" s="106"/>
      <c r="S25" s="118"/>
      <c r="T25" s="95"/>
      <c r="U25" s="95"/>
      <c r="V25" s="119">
        <v>1</v>
      </c>
      <c r="W25" s="107">
        <v>1</v>
      </c>
      <c r="X25" s="107">
        <v>1</v>
      </c>
      <c r="Y25" s="107">
        <v>1</v>
      </c>
      <c r="Z25" s="95"/>
      <c r="AA25" s="106"/>
      <c r="AB25" s="94"/>
      <c r="AC25" s="95"/>
      <c r="AD25" s="95"/>
      <c r="AE25" s="106"/>
      <c r="AF25" s="118"/>
      <c r="AG25" s="95"/>
      <c r="AH25" s="95"/>
      <c r="AI25" s="106"/>
    </row>
    <row r="26" spans="2:35" ht="18.75" customHeight="1" thickBot="1">
      <c r="B26" s="252"/>
      <c r="C26" s="255"/>
      <c r="D26" s="257"/>
      <c r="E26" s="7" t="s">
        <v>5</v>
      </c>
      <c r="F26" s="150"/>
      <c r="G26" s="110"/>
      <c r="H26" s="111"/>
      <c r="I26" s="111"/>
      <c r="J26" s="112"/>
      <c r="K26" s="110"/>
      <c r="L26" s="111"/>
      <c r="M26" s="111"/>
      <c r="N26" s="112"/>
      <c r="O26" s="103"/>
      <c r="P26" s="104"/>
      <c r="Q26" s="104"/>
      <c r="R26" s="105"/>
      <c r="S26" s="115"/>
      <c r="T26" s="104"/>
      <c r="U26" s="104"/>
      <c r="V26" s="105"/>
      <c r="W26" s="103"/>
      <c r="X26" s="104"/>
      <c r="Y26" s="104"/>
      <c r="Z26" s="104"/>
      <c r="AA26" s="105"/>
      <c r="AB26" s="103"/>
      <c r="AC26" s="104"/>
      <c r="AD26" s="104"/>
      <c r="AE26" s="105"/>
      <c r="AF26" s="115"/>
      <c r="AG26" s="104"/>
      <c r="AH26" s="104"/>
      <c r="AI26" s="105"/>
    </row>
    <row r="27" spans="2:35" ht="18.75" customHeight="1">
      <c r="B27" s="252"/>
      <c r="C27" s="255"/>
      <c r="D27" s="256" t="s">
        <v>219</v>
      </c>
      <c r="E27" s="6" t="s">
        <v>4</v>
      </c>
      <c r="F27" s="149">
        <f>IFERROR(MIN(SUM(G28:AA28)/SUM(G27:AA27), 1), 0)</f>
        <v>0</v>
      </c>
      <c r="G27" s="94"/>
      <c r="H27" s="95"/>
      <c r="I27" s="95"/>
      <c r="J27" s="106"/>
      <c r="K27" s="94"/>
      <c r="L27" s="95"/>
      <c r="M27" s="95"/>
      <c r="N27" s="106"/>
      <c r="O27" s="94"/>
      <c r="P27" s="95"/>
      <c r="Q27" s="95"/>
      <c r="R27" s="106"/>
      <c r="S27" s="94"/>
      <c r="T27" s="95"/>
      <c r="U27" s="95"/>
      <c r="V27" s="106"/>
      <c r="W27" s="94"/>
      <c r="X27" s="107">
        <v>1</v>
      </c>
      <c r="Y27" s="107">
        <v>1</v>
      </c>
      <c r="Z27" s="107">
        <v>1</v>
      </c>
      <c r="AA27" s="106"/>
      <c r="AB27" s="94"/>
      <c r="AC27" s="95"/>
      <c r="AD27" s="95"/>
      <c r="AE27" s="106"/>
      <c r="AF27" s="118"/>
      <c r="AG27" s="95"/>
      <c r="AH27" s="95"/>
      <c r="AI27" s="106"/>
    </row>
    <row r="28" spans="2:35" ht="18.75" customHeight="1" thickBot="1">
      <c r="B28" s="252"/>
      <c r="C28" s="242"/>
      <c r="D28" s="257"/>
      <c r="E28" s="7" t="s">
        <v>5</v>
      </c>
      <c r="F28" s="150"/>
      <c r="G28" s="110"/>
      <c r="H28" s="111"/>
      <c r="I28" s="111"/>
      <c r="J28" s="112"/>
      <c r="K28" s="110"/>
      <c r="L28" s="111"/>
      <c r="M28" s="111"/>
      <c r="N28" s="112"/>
      <c r="O28" s="103"/>
      <c r="P28" s="104"/>
      <c r="Q28" s="104"/>
      <c r="R28" s="105"/>
      <c r="S28" s="103"/>
      <c r="T28" s="104"/>
      <c r="U28" s="104"/>
      <c r="V28" s="105"/>
      <c r="W28" s="103"/>
      <c r="X28" s="104"/>
      <c r="Y28" s="104"/>
      <c r="Z28" s="104"/>
      <c r="AA28" s="105"/>
      <c r="AB28" s="103"/>
      <c r="AC28" s="104"/>
      <c r="AD28" s="104"/>
      <c r="AE28" s="105"/>
      <c r="AF28" s="115"/>
      <c r="AG28" s="104"/>
      <c r="AH28" s="104"/>
      <c r="AI28" s="105"/>
    </row>
    <row r="29" spans="2:35" ht="18.75" customHeight="1">
      <c r="B29" s="252"/>
      <c r="C29" s="241" t="s">
        <v>147</v>
      </c>
      <c r="D29" s="256" t="s">
        <v>80</v>
      </c>
      <c r="E29" s="6" t="s">
        <v>4</v>
      </c>
      <c r="F29" s="149">
        <f t="shared" ref="F29" si="7">IFERROR(MIN(SUM(G30:AA30)/SUM(G29:AA29), 1), 0)</f>
        <v>0</v>
      </c>
      <c r="G29" s="94"/>
      <c r="H29" s="95"/>
      <c r="I29" s="95"/>
      <c r="J29" s="106"/>
      <c r="K29" s="94"/>
      <c r="L29" s="95"/>
      <c r="M29" s="95"/>
      <c r="N29" s="106"/>
      <c r="O29" s="94"/>
      <c r="P29" s="95"/>
      <c r="Q29" s="95"/>
      <c r="R29" s="106"/>
      <c r="S29" s="94"/>
      <c r="T29" s="95"/>
      <c r="U29" s="95"/>
      <c r="V29" s="106"/>
      <c r="W29" s="94"/>
      <c r="X29" s="95"/>
      <c r="Y29" s="107">
        <v>1</v>
      </c>
      <c r="Z29" s="107">
        <v>1</v>
      </c>
      <c r="AA29" s="107">
        <v>1</v>
      </c>
      <c r="AB29" s="95"/>
      <c r="AC29" s="95"/>
      <c r="AD29" s="95"/>
      <c r="AE29" s="106"/>
      <c r="AF29" s="118"/>
      <c r="AG29" s="95"/>
      <c r="AH29" s="95"/>
      <c r="AI29" s="106"/>
    </row>
    <row r="30" spans="2:35" ht="18.75" customHeight="1" thickBot="1">
      <c r="B30" s="252"/>
      <c r="C30" s="255"/>
      <c r="D30" s="257"/>
      <c r="E30" s="7" t="s">
        <v>5</v>
      </c>
      <c r="F30" s="150"/>
      <c r="G30" s="110"/>
      <c r="H30" s="111"/>
      <c r="I30" s="111"/>
      <c r="J30" s="112"/>
      <c r="K30" s="110"/>
      <c r="L30" s="111"/>
      <c r="M30" s="111"/>
      <c r="N30" s="112"/>
      <c r="O30" s="103"/>
      <c r="P30" s="104"/>
      <c r="Q30" s="104"/>
      <c r="R30" s="105"/>
      <c r="S30" s="103"/>
      <c r="T30" s="104"/>
      <c r="U30" s="104"/>
      <c r="V30" s="105"/>
      <c r="W30" s="103"/>
      <c r="X30" s="104"/>
      <c r="Y30" s="104"/>
      <c r="Z30" s="104"/>
      <c r="AA30" s="105"/>
      <c r="AB30" s="103"/>
      <c r="AC30" s="104"/>
      <c r="AD30" s="104"/>
      <c r="AE30" s="105"/>
      <c r="AF30" s="115"/>
      <c r="AG30" s="104"/>
      <c r="AH30" s="104"/>
      <c r="AI30" s="105"/>
    </row>
    <row r="31" spans="2:35" ht="18.75" customHeight="1">
      <c r="B31" s="252"/>
      <c r="C31" s="241" t="s">
        <v>220</v>
      </c>
      <c r="D31" s="243" t="s">
        <v>221</v>
      </c>
      <c r="E31" s="6" t="s">
        <v>4</v>
      </c>
      <c r="F31" s="149">
        <f t="shared" ref="F31" si="8">IFERROR(MIN(SUM(G32:AA32)/SUM(G31:AA31), 1), 0)</f>
        <v>0</v>
      </c>
      <c r="G31" s="94"/>
      <c r="H31" s="95"/>
      <c r="I31" s="95"/>
      <c r="J31" s="106"/>
      <c r="K31" s="94"/>
      <c r="L31" s="95"/>
      <c r="M31" s="95"/>
      <c r="N31" s="106"/>
      <c r="O31" s="94"/>
      <c r="P31" s="95"/>
      <c r="Q31" s="95"/>
      <c r="R31" s="106"/>
      <c r="S31" s="94"/>
      <c r="T31" s="95"/>
      <c r="U31" s="95"/>
      <c r="V31" s="106"/>
      <c r="W31" s="94"/>
      <c r="X31" s="95"/>
      <c r="Y31" s="95"/>
      <c r="Z31" s="95"/>
      <c r="AA31" s="106"/>
      <c r="AB31" s="90">
        <v>1</v>
      </c>
      <c r="AC31" s="92">
        <v>1</v>
      </c>
      <c r="AD31" s="95"/>
      <c r="AE31" s="106"/>
      <c r="AF31" s="94"/>
      <c r="AG31" s="95"/>
      <c r="AH31" s="95"/>
      <c r="AI31" s="106"/>
    </row>
    <row r="32" spans="2:35" ht="18.75" customHeight="1" thickBot="1">
      <c r="B32" s="252"/>
      <c r="C32" s="242"/>
      <c r="D32" s="244"/>
      <c r="E32" s="7" t="s">
        <v>5</v>
      </c>
      <c r="F32" s="150"/>
      <c r="G32" s="110"/>
      <c r="H32" s="111"/>
      <c r="I32" s="111"/>
      <c r="J32" s="112"/>
      <c r="K32" s="110"/>
      <c r="L32" s="111"/>
      <c r="M32" s="111"/>
      <c r="N32" s="112"/>
      <c r="O32" s="103"/>
      <c r="P32" s="104"/>
      <c r="Q32" s="104"/>
      <c r="R32" s="105"/>
      <c r="S32" s="103"/>
      <c r="T32" s="104"/>
      <c r="U32" s="104"/>
      <c r="V32" s="105"/>
      <c r="W32" s="103"/>
      <c r="X32" s="104"/>
      <c r="Y32" s="104"/>
      <c r="Z32" s="104"/>
      <c r="AA32" s="105"/>
      <c r="AB32" s="115"/>
      <c r="AC32" s="104"/>
      <c r="AD32" s="104"/>
      <c r="AE32" s="105"/>
      <c r="AF32" s="103"/>
      <c r="AG32" s="104"/>
      <c r="AH32" s="104"/>
      <c r="AI32" s="105"/>
    </row>
    <row r="33" spans="2:35" ht="18.75" customHeight="1">
      <c r="B33" s="252"/>
      <c r="C33" s="241" t="s">
        <v>143</v>
      </c>
      <c r="D33" s="243" t="s">
        <v>222</v>
      </c>
      <c r="E33" s="6" t="s">
        <v>4</v>
      </c>
      <c r="F33" s="149">
        <f t="shared" ref="F33" si="9">IFERROR(MIN(SUM(G34:AA34)/SUM(G33:AA33), 1), 0)</f>
        <v>0</v>
      </c>
      <c r="G33" s="94"/>
      <c r="H33" s="95"/>
      <c r="I33" s="95"/>
      <c r="J33" s="106"/>
      <c r="K33" s="94"/>
      <c r="L33" s="95"/>
      <c r="M33" s="95"/>
      <c r="N33" s="106"/>
      <c r="O33" s="94"/>
      <c r="P33" s="95"/>
      <c r="Q33" s="95"/>
      <c r="R33" s="106"/>
      <c r="S33" s="107">
        <v>1</v>
      </c>
      <c r="T33" s="107">
        <v>1</v>
      </c>
      <c r="U33" s="107">
        <v>1</v>
      </c>
      <c r="V33" s="108">
        <v>1</v>
      </c>
      <c r="W33" s="90">
        <v>1</v>
      </c>
      <c r="X33" s="92">
        <v>1</v>
      </c>
      <c r="Y33" s="92">
        <v>1</v>
      </c>
      <c r="Z33" s="92">
        <v>1</v>
      </c>
      <c r="AA33" s="93">
        <v>1</v>
      </c>
      <c r="AB33" s="120">
        <v>1</v>
      </c>
      <c r="AC33" s="107">
        <v>1</v>
      </c>
      <c r="AD33" s="95"/>
      <c r="AE33" s="106"/>
      <c r="AF33" s="94"/>
      <c r="AG33" s="95"/>
      <c r="AH33" s="95"/>
      <c r="AI33" s="106"/>
    </row>
    <row r="34" spans="2:35" ht="18.75" customHeight="1" thickBot="1">
      <c r="B34" s="259"/>
      <c r="C34" s="242"/>
      <c r="D34" s="244"/>
      <c r="E34" s="7" t="s">
        <v>5</v>
      </c>
      <c r="F34" s="150"/>
      <c r="G34" s="110"/>
      <c r="H34" s="111"/>
      <c r="I34" s="111"/>
      <c r="J34" s="112"/>
      <c r="K34" s="110"/>
      <c r="L34" s="111"/>
      <c r="M34" s="111"/>
      <c r="N34" s="112"/>
      <c r="O34" s="103"/>
      <c r="P34" s="104"/>
      <c r="Q34" s="104"/>
      <c r="R34" s="105"/>
      <c r="S34" s="103"/>
      <c r="T34" s="104"/>
      <c r="U34" s="104"/>
      <c r="V34" s="121"/>
      <c r="W34" s="115"/>
      <c r="X34" s="104"/>
      <c r="Y34" s="104"/>
      <c r="Z34" s="104"/>
      <c r="AA34" s="105"/>
      <c r="AB34" s="115"/>
      <c r="AC34" s="104"/>
      <c r="AD34" s="104"/>
      <c r="AE34" s="105"/>
      <c r="AF34" s="103"/>
      <c r="AG34" s="104"/>
      <c r="AH34" s="104"/>
      <c r="AI34" s="105"/>
    </row>
    <row r="35" spans="2:35" ht="18.75" customHeight="1">
      <c r="F35" s="137">
        <f>SUM(F5:F34)/15</f>
        <v>0.36666666666666664</v>
      </c>
    </row>
    <row r="36" spans="2:35" ht="18.75" customHeight="1"/>
    <row r="37" spans="2:35" ht="18.75" customHeight="1"/>
    <row r="38" spans="2:35" ht="18.75" customHeight="1"/>
    <row r="39" spans="2:35" ht="18.75" customHeight="1"/>
    <row r="40" spans="2:35" ht="18.75" customHeight="1"/>
    <row r="93" spans="2:4" ht="16.5">
      <c r="B93" s="262" t="s">
        <v>32</v>
      </c>
      <c r="C93" s="263" t="s">
        <v>18</v>
      </c>
      <c r="D93" s="243" t="s">
        <v>33</v>
      </c>
    </row>
    <row r="94" spans="2:4" ht="17.25" thickBot="1">
      <c r="B94" s="252"/>
      <c r="C94" s="255"/>
      <c r="D94" s="244"/>
    </row>
    <row r="95" spans="2:4" ht="16.5">
      <c r="B95" s="252"/>
      <c r="C95" s="264" t="s">
        <v>34</v>
      </c>
      <c r="D95" s="243" t="s">
        <v>46</v>
      </c>
    </row>
    <row r="96" spans="2:4" ht="17.25" thickBot="1">
      <c r="B96" s="252"/>
      <c r="C96" s="255"/>
      <c r="D96" s="244"/>
    </row>
    <row r="97" spans="2:4" ht="16.5">
      <c r="B97" s="252"/>
      <c r="C97" s="255"/>
      <c r="D97" s="243" t="s">
        <v>47</v>
      </c>
    </row>
    <row r="98" spans="2:4" ht="17.25" thickBot="1">
      <c r="B98" s="252"/>
      <c r="C98" s="255"/>
      <c r="D98" s="244"/>
    </row>
    <row r="99" spans="2:4" ht="16.5">
      <c r="B99" s="252"/>
      <c r="C99" s="255"/>
      <c r="D99" s="243" t="s">
        <v>48</v>
      </c>
    </row>
    <row r="100" spans="2:4" ht="17.25" thickBot="1">
      <c r="B100" s="252"/>
      <c r="C100" s="255"/>
      <c r="D100" s="244"/>
    </row>
    <row r="101" spans="2:4" ht="16.5">
      <c r="B101" s="252"/>
      <c r="C101" s="255"/>
      <c r="D101" s="243" t="s">
        <v>49</v>
      </c>
    </row>
    <row r="102" spans="2:4" ht="17.25" thickBot="1">
      <c r="B102" s="252"/>
      <c r="C102" s="255"/>
      <c r="D102" s="244"/>
    </row>
    <row r="103" spans="2:4" ht="16.5">
      <c r="B103" s="252"/>
      <c r="C103" s="255"/>
      <c r="D103" s="243" t="s">
        <v>50</v>
      </c>
    </row>
    <row r="104" spans="2:4" ht="17.25" thickBot="1">
      <c r="B104" s="252"/>
      <c r="C104" s="255"/>
      <c r="D104" s="244"/>
    </row>
    <row r="105" spans="2:4" ht="16.5">
      <c r="B105" s="252"/>
      <c r="C105" s="255"/>
      <c r="D105" s="243" t="s">
        <v>51</v>
      </c>
    </row>
    <row r="106" spans="2:4" ht="17.25" thickBot="1">
      <c r="B106" s="252"/>
      <c r="C106" s="242"/>
      <c r="D106" s="244"/>
    </row>
    <row r="107" spans="2:4" ht="16.5">
      <c r="B107" s="252"/>
      <c r="C107" s="241" t="s">
        <v>36</v>
      </c>
      <c r="D107" s="256" t="s">
        <v>35</v>
      </c>
    </row>
    <row r="108" spans="2:4" ht="17.25" thickBot="1">
      <c r="B108" s="252"/>
      <c r="C108" s="255"/>
      <c r="D108" s="257"/>
    </row>
    <row r="109" spans="2:4" ht="16.5">
      <c r="B109" s="252"/>
      <c r="C109" s="255"/>
      <c r="D109" s="256" t="s">
        <v>45</v>
      </c>
    </row>
    <row r="110" spans="2:4" ht="17.25" thickBot="1">
      <c r="B110" s="252"/>
      <c r="C110" s="242"/>
      <c r="D110" s="257"/>
    </row>
    <row r="111" spans="2:4" ht="16.5">
      <c r="B111" s="252"/>
      <c r="C111" s="241" t="s">
        <v>21</v>
      </c>
      <c r="D111" s="256" t="s">
        <v>38</v>
      </c>
    </row>
    <row r="112" spans="2:4" ht="17.25" thickBot="1">
      <c r="B112" s="252"/>
      <c r="C112" s="255"/>
      <c r="D112" s="257"/>
    </row>
    <row r="113" spans="2:4" ht="16.5">
      <c r="B113" s="252"/>
      <c r="C113" s="255"/>
      <c r="D113" s="256" t="s">
        <v>37</v>
      </c>
    </row>
    <row r="114" spans="2:4" ht="17.25" thickBot="1">
      <c r="B114" s="252"/>
      <c r="C114" s="255"/>
      <c r="D114" s="257"/>
    </row>
    <row r="115" spans="2:4" ht="16.5">
      <c r="B115" s="252"/>
      <c r="C115" s="255"/>
      <c r="D115" s="256" t="s">
        <v>39</v>
      </c>
    </row>
    <row r="116" spans="2:4" ht="17.25" thickBot="1">
      <c r="B116" s="252"/>
      <c r="C116" s="255"/>
      <c r="D116" s="257"/>
    </row>
    <row r="117" spans="2:4" ht="16.5">
      <c r="B117" s="252"/>
      <c r="C117" s="255"/>
      <c r="D117" s="256" t="s">
        <v>40</v>
      </c>
    </row>
    <row r="118" spans="2:4" ht="17.25" thickBot="1">
      <c r="B118" s="252"/>
      <c r="C118" s="255"/>
      <c r="D118" s="257"/>
    </row>
    <row r="119" spans="2:4" ht="16.5">
      <c r="B119" s="252"/>
      <c r="C119" s="255"/>
      <c r="D119" s="256" t="s">
        <v>41</v>
      </c>
    </row>
    <row r="120" spans="2:4" ht="17.25" thickBot="1">
      <c r="B120" s="252"/>
      <c r="C120" s="242"/>
      <c r="D120" s="257"/>
    </row>
    <row r="121" spans="2:4" ht="16.5">
      <c r="B121" s="252"/>
      <c r="C121" s="264" t="s">
        <v>44</v>
      </c>
      <c r="D121" s="243" t="s">
        <v>43</v>
      </c>
    </row>
    <row r="122" spans="2:4" ht="17.25" thickBot="1">
      <c r="B122" s="252"/>
      <c r="C122" s="255"/>
      <c r="D122" s="244"/>
    </row>
    <row r="123" spans="2:4" ht="16.5">
      <c r="B123" s="252"/>
      <c r="C123" s="255"/>
      <c r="D123" s="243" t="s">
        <v>58</v>
      </c>
    </row>
    <row r="124" spans="2:4" ht="17.25" thickBot="1">
      <c r="B124" s="252"/>
      <c r="C124" s="255"/>
      <c r="D124" s="244"/>
    </row>
    <row r="125" spans="2:4" ht="16.5">
      <c r="B125" s="252"/>
      <c r="C125" s="255"/>
      <c r="D125" s="243" t="s">
        <v>57</v>
      </c>
    </row>
    <row r="126" spans="2:4" ht="17.25" thickBot="1">
      <c r="B126" s="252"/>
      <c r="C126" s="255"/>
      <c r="D126" s="244"/>
    </row>
    <row r="127" spans="2:4" ht="16.5">
      <c r="B127" s="252"/>
      <c r="C127" s="255"/>
      <c r="D127" s="243" t="s">
        <v>56</v>
      </c>
    </row>
    <row r="128" spans="2:4" ht="17.25" thickBot="1">
      <c r="B128" s="252"/>
      <c r="C128" s="255"/>
      <c r="D128" s="244"/>
    </row>
    <row r="129" spans="2:4" ht="16.5">
      <c r="B129" s="252"/>
      <c r="C129" s="255"/>
      <c r="D129" s="243" t="s">
        <v>42</v>
      </c>
    </row>
    <row r="130" spans="2:4" ht="17.25" thickBot="1">
      <c r="B130" s="252"/>
      <c r="C130" s="242"/>
      <c r="D130" s="244"/>
    </row>
    <row r="131" spans="2:4" ht="16.5">
      <c r="B131" s="252"/>
      <c r="C131" s="241" t="s">
        <v>52</v>
      </c>
      <c r="D131" s="243" t="s">
        <v>63</v>
      </c>
    </row>
    <row r="132" spans="2:4" ht="17.25" thickBot="1">
      <c r="B132" s="252"/>
      <c r="C132" s="242"/>
      <c r="D132" s="244"/>
    </row>
    <row r="133" spans="2:4" ht="16.5">
      <c r="B133" s="252"/>
      <c r="C133" s="241" t="s">
        <v>53</v>
      </c>
      <c r="D133" s="243" t="s">
        <v>62</v>
      </c>
    </row>
    <row r="134" spans="2:4" ht="17.25" thickBot="1">
      <c r="B134" s="252"/>
      <c r="C134" s="242"/>
      <c r="D134" s="244"/>
    </row>
    <row r="135" spans="2:4" ht="16.5">
      <c r="B135" s="252"/>
      <c r="C135" s="264" t="s">
        <v>54</v>
      </c>
      <c r="D135" s="243" t="s">
        <v>61</v>
      </c>
    </row>
    <row r="136" spans="2:4" ht="17.25" thickBot="1">
      <c r="B136" s="252"/>
      <c r="C136" s="242"/>
      <c r="D136" s="244"/>
    </row>
    <row r="137" spans="2:4" ht="16.5">
      <c r="B137" s="252"/>
      <c r="C137" s="241" t="s">
        <v>55</v>
      </c>
      <c r="D137" s="243" t="s">
        <v>60</v>
      </c>
    </row>
    <row r="138" spans="2:4" ht="17.25" thickBot="1">
      <c r="B138" s="252"/>
      <c r="C138" s="242"/>
      <c r="D138" s="244"/>
    </row>
    <row r="139" spans="2:4" ht="16.5">
      <c r="B139" s="252"/>
      <c r="C139" s="241" t="s">
        <v>59</v>
      </c>
      <c r="D139" s="243" t="s">
        <v>59</v>
      </c>
    </row>
    <row r="140" spans="2:4" ht="17.25" thickBot="1">
      <c r="B140" s="259"/>
      <c r="C140" s="242"/>
      <c r="D140" s="244"/>
    </row>
  </sheetData>
  <mergeCells count="86">
    <mergeCell ref="C137:C138"/>
    <mergeCell ref="D137:D138"/>
    <mergeCell ref="C139:C140"/>
    <mergeCell ref="D139:D140"/>
    <mergeCell ref="C131:C132"/>
    <mergeCell ref="D131:D132"/>
    <mergeCell ref="C133:C134"/>
    <mergeCell ref="D133:D134"/>
    <mergeCell ref="C135:C136"/>
    <mergeCell ref="D135:D136"/>
    <mergeCell ref="C121:C130"/>
    <mergeCell ref="D121:D122"/>
    <mergeCell ref="D123:D124"/>
    <mergeCell ref="D125:D126"/>
    <mergeCell ref="D127:D128"/>
    <mergeCell ref="D129:D130"/>
    <mergeCell ref="C111:C120"/>
    <mergeCell ref="D111:D112"/>
    <mergeCell ref="D113:D114"/>
    <mergeCell ref="D115:D116"/>
    <mergeCell ref="D117:D118"/>
    <mergeCell ref="D119:D120"/>
    <mergeCell ref="C33:C34"/>
    <mergeCell ref="D33:D34"/>
    <mergeCell ref="F33:F34"/>
    <mergeCell ref="B93:B140"/>
    <mergeCell ref="C93:C94"/>
    <mergeCell ref="D93:D94"/>
    <mergeCell ref="C95:C106"/>
    <mergeCell ref="D95:D96"/>
    <mergeCell ref="D97:D98"/>
    <mergeCell ref="D99:D100"/>
    <mergeCell ref="D101:D102"/>
    <mergeCell ref="D103:D104"/>
    <mergeCell ref="D105:D106"/>
    <mergeCell ref="C107:C110"/>
    <mergeCell ref="D107:D108"/>
    <mergeCell ref="D109:D110"/>
    <mergeCell ref="C29:C30"/>
    <mergeCell ref="D29:D30"/>
    <mergeCell ref="F29:F30"/>
    <mergeCell ref="C31:C32"/>
    <mergeCell ref="D31:D32"/>
    <mergeCell ref="F31:F32"/>
    <mergeCell ref="C23:C28"/>
    <mergeCell ref="D23:D24"/>
    <mergeCell ref="F23:F24"/>
    <mergeCell ref="D25:D26"/>
    <mergeCell ref="F25:F26"/>
    <mergeCell ref="D27:D28"/>
    <mergeCell ref="F27:F28"/>
    <mergeCell ref="F19:F20"/>
    <mergeCell ref="D21:D22"/>
    <mergeCell ref="F21:F22"/>
    <mergeCell ref="D17:D18"/>
    <mergeCell ref="F17:F18"/>
    <mergeCell ref="B5:B34"/>
    <mergeCell ref="C5:C10"/>
    <mergeCell ref="D5:D6"/>
    <mergeCell ref="F5:F6"/>
    <mergeCell ref="D7:D8"/>
    <mergeCell ref="F7:F8"/>
    <mergeCell ref="D9:D10"/>
    <mergeCell ref="F9:F10"/>
    <mergeCell ref="C11:C22"/>
    <mergeCell ref="D11:D12"/>
    <mergeCell ref="F11:F12"/>
    <mergeCell ref="D13:D14"/>
    <mergeCell ref="F13:F14"/>
    <mergeCell ref="D15:D16"/>
    <mergeCell ref="F15:F16"/>
    <mergeCell ref="D19:D20"/>
    <mergeCell ref="AF3:AI3"/>
    <mergeCell ref="B1:G1"/>
    <mergeCell ref="B2:E2"/>
    <mergeCell ref="B3:B4"/>
    <mergeCell ref="C3:C4"/>
    <mergeCell ref="D3:D4"/>
    <mergeCell ref="E3:E4"/>
    <mergeCell ref="F3:F4"/>
    <mergeCell ref="G3:J3"/>
    <mergeCell ref="K3:N3"/>
    <mergeCell ref="O3:R3"/>
    <mergeCell ref="S3:V3"/>
    <mergeCell ref="W3:AA3"/>
    <mergeCell ref="AB3:AE3"/>
  </mergeCells>
  <phoneticPr fontId="1" type="noConversion"/>
  <conditionalFormatting sqref="G11:H12 L11:N11 U11:X11 Z11:AA11">
    <cfRule type="containsText" dxfId="83" priority="92" operator="containsText" text="1">
      <formula>NOT(ISERROR(SEARCH("1",G11)))</formula>
    </cfRule>
  </conditionalFormatting>
  <conditionalFormatting sqref="G17:J18 O17:T17 W17:X17 Z17:AA17">
    <cfRule type="containsText" dxfId="82" priority="91" operator="containsText" text="1">
      <formula>NOT(ISERROR(SEARCH("1",G17)))</formula>
    </cfRule>
  </conditionalFormatting>
  <conditionalFormatting sqref="O15:S15 V15:X15 Z15:AA15">
    <cfRule type="containsText" dxfId="81" priority="90" operator="containsText" text="1">
      <formula>NOT(ISERROR(SEARCH("1",O15)))</formula>
    </cfRule>
  </conditionalFormatting>
  <conditionalFormatting sqref="G19:J20 O20:X20 O19:V19 Z19:AA20">
    <cfRule type="containsText" dxfId="80" priority="89" operator="containsText" text="1">
      <formula>NOT(ISERROR(SEARCH("1",G19)))</formula>
    </cfRule>
  </conditionalFormatting>
  <conditionalFormatting sqref="K31:N32">
    <cfRule type="containsText" dxfId="79" priority="57" operator="containsText" text="1">
      <formula>NOT(ISERROR(SEARCH("1",K31)))</formula>
    </cfRule>
  </conditionalFormatting>
  <conditionalFormatting sqref="AB9:AE9">
    <cfRule type="containsText" dxfId="78" priority="50" operator="containsText" text="1">
      <formula>NOT(ISERROR(SEARCH("1",AB9)))</formula>
    </cfRule>
  </conditionalFormatting>
  <conditionalFormatting sqref="F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{BCCF138D-C72F-477B-BBE4-59C6CC3E755E}</x14:id>
        </ext>
      </extLst>
    </cfRule>
  </conditionalFormatting>
  <conditionalFormatting sqref="F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{C5665E7F-A6B2-41C0-BC02-A5532C68B3BD}</x14:id>
        </ext>
      </extLst>
    </cfRule>
  </conditionalFormatting>
  <conditionalFormatting sqref="L9 S9:X9 Z9:AA9">
    <cfRule type="containsText" dxfId="77" priority="86" operator="containsText" text="1">
      <formula>NOT(ISERROR(SEARCH("1",L9)))</formula>
    </cfRule>
  </conditionalFormatting>
  <conditionalFormatting sqref="F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{68287B19-3D82-43A8-BED3-6167BFF6DDCB}</x14:id>
        </ext>
      </extLst>
    </cfRule>
  </conditionalFormatting>
  <conditionalFormatting sqref="S7:X7 Z7:AA7">
    <cfRule type="containsText" dxfId="76" priority="84" operator="containsText" text="1">
      <formula>NOT(ISERROR(SEARCH("1",S7)))</formula>
    </cfRule>
  </conditionalFormatting>
  <conditionalFormatting sqref="O5:P5">
    <cfRule type="containsText" dxfId="75" priority="83" operator="containsText" text="1">
      <formula>NOT(ISERROR(SEARCH("1",O5)))</formula>
    </cfRule>
  </conditionalFormatting>
  <conditionalFormatting sqref="O7:R7">
    <cfRule type="containsText" dxfId="74" priority="82" operator="containsText" text="1">
      <formula>NOT(ISERROR(SEARCH("1",O7)))</formula>
    </cfRule>
  </conditionalFormatting>
  <conditionalFormatting sqref="G7:J7">
    <cfRule type="containsText" dxfId="73" priority="81" operator="containsText" text="1">
      <formula>NOT(ISERROR(SEARCH("1",G7)))</formula>
    </cfRule>
  </conditionalFormatting>
  <conditionalFormatting sqref="G9:J9">
    <cfRule type="containsText" dxfId="72" priority="80" operator="containsText" text="1">
      <formula>NOT(ISERROR(SEARCH("1",G9)))</formula>
    </cfRule>
  </conditionalFormatting>
  <conditionalFormatting sqref="K9">
    <cfRule type="containsText" dxfId="71" priority="79" operator="containsText" text="1">
      <formula>NOT(ISERROR(SEARCH("1",K9)))</formula>
    </cfRule>
  </conditionalFormatting>
  <conditionalFormatting sqref="I11:J12">
    <cfRule type="containsText" dxfId="70" priority="78" operator="containsText" text="1">
      <formula>NOT(ISERROR(SEARCH("1",I11)))</formula>
    </cfRule>
  </conditionalFormatting>
  <conditionalFormatting sqref="K11:K12">
    <cfRule type="containsText" dxfId="69" priority="77" operator="containsText" text="1">
      <formula>NOT(ISERROR(SEARCH("1",K11)))</formula>
    </cfRule>
  </conditionalFormatting>
  <conditionalFormatting sqref="K15:N16">
    <cfRule type="containsText" dxfId="68" priority="76" operator="containsText" text="1">
      <formula>NOT(ISERROR(SEARCH("1",K15)))</formula>
    </cfRule>
  </conditionalFormatting>
  <conditionalFormatting sqref="K17:N18">
    <cfRule type="containsText" dxfId="67" priority="75" operator="containsText" text="1">
      <formula>NOT(ISERROR(SEARCH("1",K17)))</formula>
    </cfRule>
  </conditionalFormatting>
  <conditionalFormatting sqref="G15:J16">
    <cfRule type="containsText" dxfId="66" priority="74" operator="containsText" text="1">
      <formula>NOT(ISERROR(SEARCH("1",G15)))</formula>
    </cfRule>
  </conditionalFormatting>
  <conditionalFormatting sqref="K19:N20">
    <cfRule type="containsText" dxfId="65" priority="73" operator="containsText" text="1">
      <formula>NOT(ISERROR(SEARCH("1",K19)))</formula>
    </cfRule>
  </conditionalFormatting>
  <conditionalFormatting sqref="G23:J24 O23:T23 X23 Z23:AA23">
    <cfRule type="containsText" dxfId="64" priority="72" operator="containsText" text="1">
      <formula>NOT(ISERROR(SEARCH("1",G23)))</formula>
    </cfRule>
  </conditionalFormatting>
  <conditionalFormatting sqref="O21:X21">
    <cfRule type="containsText" dxfId="63" priority="71" operator="containsText" text="1">
      <formula>NOT(ISERROR(SEARCH("1",O21)))</formula>
    </cfRule>
  </conditionalFormatting>
  <conditionalFormatting sqref="K21:N22">
    <cfRule type="containsText" dxfId="62" priority="70" operator="containsText" text="1">
      <formula>NOT(ISERROR(SEARCH("1",K21)))</formula>
    </cfRule>
  </conditionalFormatting>
  <conditionalFormatting sqref="K23:N24">
    <cfRule type="containsText" dxfId="61" priority="69" operator="containsText" text="1">
      <formula>NOT(ISERROR(SEARCH("1",K23)))</formula>
    </cfRule>
  </conditionalFormatting>
  <conditionalFormatting sqref="G21:J22">
    <cfRule type="containsText" dxfId="60" priority="68" operator="containsText" text="1">
      <formula>NOT(ISERROR(SEARCH("1",G21)))</formula>
    </cfRule>
  </conditionalFormatting>
  <conditionalFormatting sqref="G27:J28 O27:W27">
    <cfRule type="containsText" dxfId="59" priority="67" operator="containsText" text="1">
      <formula>NOT(ISERROR(SEARCH("1",G27)))</formula>
    </cfRule>
  </conditionalFormatting>
  <conditionalFormatting sqref="O25:U25 Z25:AA25">
    <cfRule type="containsText" dxfId="58" priority="66" operator="containsText" text="1">
      <formula>NOT(ISERROR(SEARCH("1",O25)))</formula>
    </cfRule>
  </conditionalFormatting>
  <conditionalFormatting sqref="K25:N26">
    <cfRule type="containsText" dxfId="57" priority="65" operator="containsText" text="1">
      <formula>NOT(ISERROR(SEARCH("1",K25)))</formula>
    </cfRule>
  </conditionalFormatting>
  <conditionalFormatting sqref="K27:N28">
    <cfRule type="containsText" dxfId="56" priority="64" operator="containsText" text="1">
      <formula>NOT(ISERROR(SEARCH("1",K27)))</formula>
    </cfRule>
  </conditionalFormatting>
  <conditionalFormatting sqref="G25:J26">
    <cfRule type="containsText" dxfId="55" priority="63" operator="containsText" text="1">
      <formula>NOT(ISERROR(SEARCH("1",G25)))</formula>
    </cfRule>
  </conditionalFormatting>
  <conditionalFormatting sqref="O29:X29">
    <cfRule type="containsText" dxfId="54" priority="62" operator="containsText" text="1">
      <formula>NOT(ISERROR(SEARCH("1",O29)))</formula>
    </cfRule>
  </conditionalFormatting>
  <conditionalFormatting sqref="K29:N30">
    <cfRule type="containsText" dxfId="53" priority="61" operator="containsText" text="1">
      <formula>NOT(ISERROR(SEARCH("1",K29)))</formula>
    </cfRule>
  </conditionalFormatting>
  <conditionalFormatting sqref="G29:J30">
    <cfRule type="containsText" dxfId="52" priority="60" operator="containsText" text="1">
      <formula>NOT(ISERROR(SEARCH("1",G29)))</formula>
    </cfRule>
  </conditionalFormatting>
  <conditionalFormatting sqref="G33:J34 O33:R33">
    <cfRule type="containsText" dxfId="51" priority="59" operator="containsText" text="1">
      <formula>NOT(ISERROR(SEARCH("1",G33)))</formula>
    </cfRule>
  </conditionalFormatting>
  <conditionalFormatting sqref="O31:X31 Z31:AA31">
    <cfRule type="containsText" dxfId="50" priority="58" operator="containsText" text="1">
      <formula>NOT(ISERROR(SEARCH("1",O31)))</formula>
    </cfRule>
  </conditionalFormatting>
  <conditionalFormatting sqref="K33:N34">
    <cfRule type="containsText" dxfId="49" priority="56" operator="containsText" text="1">
      <formula>NOT(ISERROR(SEARCH("1",K33)))</formula>
    </cfRule>
  </conditionalFormatting>
  <conditionalFormatting sqref="G31:J32">
    <cfRule type="containsText" dxfId="48" priority="55" operator="containsText" text="1">
      <formula>NOT(ISERROR(SEARCH("1",G31)))</formula>
    </cfRule>
  </conditionalFormatting>
  <conditionalFormatting sqref="AB11:AE11">
    <cfRule type="containsText" dxfId="47" priority="54" operator="containsText" text="1">
      <formula>NOT(ISERROR(SEARCH("1",AB11)))</formula>
    </cfRule>
  </conditionalFormatting>
  <conditionalFormatting sqref="AB17:AE17">
    <cfRule type="containsText" dxfId="46" priority="53" operator="containsText" text="1">
      <formula>NOT(ISERROR(SEARCH("1",AB17)))</formula>
    </cfRule>
  </conditionalFormatting>
  <conditionalFormatting sqref="AB15:AE15">
    <cfRule type="containsText" dxfId="45" priority="52" operator="containsText" text="1">
      <formula>NOT(ISERROR(SEARCH("1",AB15)))</formula>
    </cfRule>
  </conditionalFormatting>
  <conditionalFormatting sqref="AB19:AE20">
    <cfRule type="containsText" dxfId="44" priority="51" operator="containsText" text="1">
      <formula>NOT(ISERROR(SEARCH("1",AB19)))</formula>
    </cfRule>
  </conditionalFormatting>
  <conditionalFormatting sqref="AB7:AE7">
    <cfRule type="containsText" dxfId="43" priority="49" operator="containsText" text="1">
      <formula>NOT(ISERROR(SEARCH("1",AB7)))</formula>
    </cfRule>
  </conditionalFormatting>
  <conditionalFormatting sqref="AB23:AE23">
    <cfRule type="containsText" dxfId="42" priority="48" operator="containsText" text="1">
      <formula>NOT(ISERROR(SEARCH("1",AB23)))</formula>
    </cfRule>
  </conditionalFormatting>
  <conditionalFormatting sqref="AB21:AE21">
    <cfRule type="containsText" dxfId="41" priority="47" operator="containsText" text="1">
      <formula>NOT(ISERROR(SEARCH("1",AB21)))</formula>
    </cfRule>
  </conditionalFormatting>
  <conditionalFormatting sqref="AB27:AE27">
    <cfRule type="containsText" dxfId="40" priority="46" operator="containsText" text="1">
      <formula>NOT(ISERROR(SEARCH("1",AB27)))</formula>
    </cfRule>
  </conditionalFormatting>
  <conditionalFormatting sqref="AB25:AE25">
    <cfRule type="containsText" dxfId="39" priority="45" operator="containsText" text="1">
      <formula>NOT(ISERROR(SEARCH("1",AB25)))</formula>
    </cfRule>
  </conditionalFormatting>
  <conditionalFormatting sqref="O11 R11">
    <cfRule type="containsText" dxfId="38" priority="43" operator="containsText" text="1">
      <formula>NOT(ISERROR(SEARCH("1",O11)))</formula>
    </cfRule>
  </conditionalFormatting>
  <conditionalFormatting sqref="X27">
    <cfRule type="containsText" dxfId="37" priority="42" operator="containsText" text="1">
      <formula>NOT(ISERROR(SEARCH("1",X27)))</formula>
    </cfRule>
  </conditionalFormatting>
  <conditionalFormatting sqref="AF9:AI9">
    <cfRule type="containsText" dxfId="36" priority="36" operator="containsText" text="1">
      <formula>NOT(ISERROR(SEARCH("1",AF9)))</formula>
    </cfRule>
  </conditionalFormatting>
  <conditionalFormatting sqref="AF11:AI11">
    <cfRule type="containsText" dxfId="35" priority="40" operator="containsText" text="1">
      <formula>NOT(ISERROR(SEARCH("1",AF11)))</formula>
    </cfRule>
  </conditionalFormatting>
  <conditionalFormatting sqref="AF17:AI17">
    <cfRule type="containsText" dxfId="34" priority="39" operator="containsText" text="1">
      <formula>NOT(ISERROR(SEARCH("1",AF17)))</formula>
    </cfRule>
  </conditionalFormatting>
  <conditionalFormatting sqref="AF15:AI15">
    <cfRule type="containsText" dxfId="33" priority="38" operator="containsText" text="1">
      <formula>NOT(ISERROR(SEARCH("1",AF15)))</formula>
    </cfRule>
  </conditionalFormatting>
  <conditionalFormatting sqref="AF19:AI20">
    <cfRule type="containsText" dxfId="32" priority="37" operator="containsText" text="1">
      <formula>NOT(ISERROR(SEARCH("1",AF19)))</formula>
    </cfRule>
  </conditionalFormatting>
  <conditionalFormatting sqref="AF7:AI7">
    <cfRule type="containsText" dxfId="31" priority="35" operator="containsText" text="1">
      <formula>NOT(ISERROR(SEARCH("1",AF7)))</formula>
    </cfRule>
  </conditionalFormatting>
  <conditionalFormatting sqref="AF23:AI23">
    <cfRule type="containsText" dxfId="30" priority="34" operator="containsText" text="1">
      <formula>NOT(ISERROR(SEARCH("1",AF23)))</formula>
    </cfRule>
  </conditionalFormatting>
  <conditionalFormatting sqref="AH21:AI21">
    <cfRule type="containsText" dxfId="29" priority="33" operator="containsText" text="1">
      <formula>NOT(ISERROR(SEARCH("1",AH21)))</formula>
    </cfRule>
  </conditionalFormatting>
  <conditionalFormatting sqref="AF25:AI25">
    <cfRule type="containsText" dxfId="28" priority="31" operator="containsText" text="1">
      <formula>NOT(ISERROR(SEARCH("1",AF25)))</formula>
    </cfRule>
  </conditionalFormatting>
  <conditionalFormatting sqref="AF29:AI29">
    <cfRule type="containsText" dxfId="27" priority="30" operator="containsText" text="1">
      <formula>NOT(ISERROR(SEARCH("1",AF29)))</formula>
    </cfRule>
  </conditionalFormatting>
  <conditionalFormatting sqref="AF31:AI31">
    <cfRule type="containsText" dxfId="26" priority="29" operator="containsText" text="1">
      <formula>NOT(ISERROR(SEARCH("1",AF31)))</formula>
    </cfRule>
  </conditionalFormatting>
  <conditionalFormatting sqref="AF33:AI33">
    <cfRule type="containsText" dxfId="25" priority="28" operator="containsText" text="1">
      <formula>NOT(ISERROR(SEARCH("1",AF33)))</formula>
    </cfRule>
  </conditionalFormatting>
  <conditionalFormatting sqref="AF22:AG22">
    <cfRule type="containsText" dxfId="24" priority="27" operator="containsText" text="1">
      <formula>NOT(ISERROR(SEARCH("1",AF22)))</formula>
    </cfRule>
  </conditionalFormatting>
  <conditionalFormatting sqref="F11:F12 F15:F34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{D61CF7F9-5340-4391-9B63-1D672D722E69}</x14:id>
        </ext>
      </extLst>
    </cfRule>
  </conditionalFormatting>
  <conditionalFormatting sqref="G13:H14 L13:N13 U13:X13 Z13:AA13">
    <cfRule type="containsText" dxfId="23" priority="25" operator="containsText" text="1">
      <formula>NOT(ISERROR(SEARCH("1",G13)))</formula>
    </cfRule>
  </conditionalFormatting>
  <conditionalFormatting sqref="I13:J14">
    <cfRule type="containsText" dxfId="22" priority="24" operator="containsText" text="1">
      <formula>NOT(ISERROR(SEARCH("1",I13)))</formula>
    </cfRule>
  </conditionalFormatting>
  <conditionalFormatting sqref="K13:K14">
    <cfRule type="containsText" dxfId="21" priority="23" operator="containsText" text="1">
      <formula>NOT(ISERROR(SEARCH("1",K13)))</formula>
    </cfRule>
  </conditionalFormatting>
  <conditionalFormatting sqref="AB13:AE13">
    <cfRule type="containsText" dxfId="20" priority="22" operator="containsText" text="1">
      <formula>NOT(ISERROR(SEARCH("1",AB13)))</formula>
    </cfRule>
  </conditionalFormatting>
  <conditionalFormatting sqref="O13:R13">
    <cfRule type="containsText" dxfId="19" priority="21" operator="containsText" text="1">
      <formula>NOT(ISERROR(SEARCH("1",O13)))</formula>
    </cfRule>
  </conditionalFormatting>
  <conditionalFormatting sqref="AF13:AI13">
    <cfRule type="containsText" dxfId="18" priority="20" operator="containsText" text="1">
      <formula>NOT(ISERROR(SEARCH("1",AF13)))</formula>
    </cfRule>
  </conditionalFormatting>
  <conditionalFormatting sqref="F13:F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{F739A015-0E74-4F2B-A409-A78158195B0D}</x14:id>
        </ext>
      </extLst>
    </cfRule>
  </conditionalFormatting>
  <conditionalFormatting sqref="S11:T11">
    <cfRule type="containsText" dxfId="17" priority="19" operator="containsText" text="1">
      <formula>NOT(ISERROR(SEARCH("1",S11)))</formula>
    </cfRule>
  </conditionalFormatting>
  <conditionalFormatting sqref="Y11">
    <cfRule type="containsText" dxfId="16" priority="18" operator="containsText" text="1">
      <formula>NOT(ISERROR(SEARCH("1",Y11)))</formula>
    </cfRule>
  </conditionalFormatting>
  <conditionalFormatting sqref="Y17">
    <cfRule type="containsText" dxfId="15" priority="17" operator="containsText" text="1">
      <formula>NOT(ISERROR(SEARCH("1",Y17)))</formula>
    </cfRule>
  </conditionalFormatting>
  <conditionalFormatting sqref="Y15">
    <cfRule type="containsText" dxfId="14" priority="16" operator="containsText" text="1">
      <formula>NOT(ISERROR(SEARCH("1",Y15)))</formula>
    </cfRule>
  </conditionalFormatting>
  <conditionalFormatting sqref="Y19:Y20">
    <cfRule type="containsText" dxfId="13" priority="15" operator="containsText" text="1">
      <formula>NOT(ISERROR(SEARCH("1",Y19)))</formula>
    </cfRule>
  </conditionalFormatting>
  <conditionalFormatting sqref="Y9">
    <cfRule type="containsText" dxfId="12" priority="14" operator="containsText" text="1">
      <formula>NOT(ISERROR(SEARCH("1",Y9)))</formula>
    </cfRule>
  </conditionalFormatting>
  <conditionalFormatting sqref="Y7">
    <cfRule type="containsText" dxfId="11" priority="13" operator="containsText" text="1">
      <formula>NOT(ISERROR(SEARCH("1",Y7)))</formula>
    </cfRule>
  </conditionalFormatting>
  <conditionalFormatting sqref="Y23">
    <cfRule type="containsText" dxfId="10" priority="12" operator="containsText" text="1">
      <formula>NOT(ISERROR(SEARCH("1",Y23)))</formula>
    </cfRule>
  </conditionalFormatting>
  <conditionalFormatting sqref="Y21">
    <cfRule type="containsText" dxfId="9" priority="11" operator="containsText" text="1">
      <formula>NOT(ISERROR(SEARCH("1",Y21)))</formula>
    </cfRule>
  </conditionalFormatting>
  <conditionalFormatting sqref="Y31">
    <cfRule type="containsText" dxfId="8" priority="10" operator="containsText" text="1">
      <formula>NOT(ISERROR(SEARCH("1",Y31)))</formula>
    </cfRule>
  </conditionalFormatting>
  <conditionalFormatting sqref="Y13">
    <cfRule type="containsText" dxfId="7" priority="8" operator="containsText" text="1">
      <formula>NOT(ISERROR(SEARCH("1",Y13)))</formula>
    </cfRule>
  </conditionalFormatting>
  <conditionalFormatting sqref="AF27:AI27">
    <cfRule type="containsText" dxfId="6" priority="7" operator="containsText" text="1">
      <formula>NOT(ISERROR(SEARCH("1",AF27)))</formula>
    </cfRule>
  </conditionalFormatting>
  <conditionalFormatting sqref="AD31:AE31">
    <cfRule type="containsText" dxfId="5" priority="6" operator="containsText" text="1">
      <formula>NOT(ISERROR(SEARCH("1",AD31)))</formula>
    </cfRule>
  </conditionalFormatting>
  <conditionalFormatting sqref="AD29:AE29">
    <cfRule type="containsText" dxfId="4" priority="5" operator="containsText" text="1">
      <formula>NOT(ISERROR(SEARCH("1",AD29)))</formula>
    </cfRule>
  </conditionalFormatting>
  <conditionalFormatting sqref="AD33:AE33">
    <cfRule type="containsText" dxfId="3" priority="4" operator="containsText" text="1">
      <formula>NOT(ISERROR(SEARCH("1",AD33)))</formula>
    </cfRule>
  </conditionalFormatting>
  <conditionalFormatting sqref="AC29">
    <cfRule type="containsText" dxfId="2" priority="3" operator="containsText" text="1">
      <formula>NOT(ISERROR(SEARCH("1",AC29)))</formula>
    </cfRule>
  </conditionalFormatting>
  <conditionalFormatting sqref="AB29">
    <cfRule type="containsText" dxfId="1" priority="2" operator="containsText" text="1">
      <formula>NOT(ISERROR(SEARCH("1",AB29)))</formula>
    </cfRule>
  </conditionalFormatting>
  <conditionalFormatting sqref="AA27">
    <cfRule type="containsText" dxfId="0" priority="1" operator="containsText" text="1">
      <formula>NOT(ISERROR(SEARCH("1",AA27)))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F138D-C72F-477B-BBE4-59C6CC3E7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</xm:sqref>
        </x14:conditionalFormatting>
        <x14:conditionalFormatting xmlns:xm="http://schemas.microsoft.com/office/excel/2006/main">
          <x14:cfRule type="dataBar" id="{C5665E7F-A6B2-41C0-BC02-A5532C68B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68287B19-3D82-43A8-BED3-6167BFF6D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D61CF7F9-5340-4391-9B63-1D672D722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F11:F12 F15:F34</xm:sqref>
        </x14:conditionalFormatting>
        <x14:conditionalFormatting xmlns:xm="http://schemas.microsoft.com/office/excel/2006/main">
          <x14:cfRule type="dataBar" id="{F739A015-0E74-4F2B-A409-A78158195B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F13:F14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Stage</vt:lpstr>
      <vt:lpstr>Vision</vt:lpstr>
      <vt:lpstr>Process</vt:lpstr>
      <vt:lpstr>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윤 지창</cp:lastModifiedBy>
  <dcterms:created xsi:type="dcterms:W3CDTF">2022-10-07T08:18:38Z</dcterms:created>
  <dcterms:modified xsi:type="dcterms:W3CDTF">2026-10-07T10:41:25Z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Id">
    <vt:lpwstr/>
  </property>
</Properties>
</file>